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ngelica.maglio\Downloads\"/>
    </mc:Choice>
  </mc:AlternateContent>
  <xr:revisionPtr revIDLastSave="0" documentId="13_ncr:1_{6054A954-66AF-4497-B387-A5034F1F345B}" xr6:coauthVersionLast="47" xr6:coauthVersionMax="47" xr10:uidLastSave="{00000000-0000-0000-0000-000000000000}"/>
  <workbookProtection workbookAlgorithmName="SHA-512" workbookHashValue="bvBZr+HUA3/ZHc8Bj6/Pp882V/VYf1yhzDfqf8CugGO564fTQkVVlVf3QQ2PgM0R07sHk/TjzimmJjqFPqm1mg==" workbookSaltValue="i6eq4+/SLsOGt/eSqSz/8A==" workbookSpinCount="100000" lockStructure="1"/>
  <bookViews>
    <workbookView xWindow="-28920" yWindow="-120" windowWidth="29040" windowHeight="15840" tabRatio="794" xr2:uid="{00000000-000D-0000-FFFF-FFFF00000000}"/>
  </bookViews>
  <sheets>
    <sheet name="RIEPILOGO COM. REGIONALI 2018" sheetId="1" r:id="rId1"/>
    <sheet name="SICILIA COMITATI LOCALI " sheetId="2" r:id="rId2"/>
    <sheet name="EMILIA ROMAGNA COMITATI LOCALI " sheetId="13" r:id="rId3"/>
    <sheet name="FRIULI VG COMITATI LOCALI" sheetId="20" r:id="rId4"/>
    <sheet name="VENETO COMITATI LOCALI " sheetId="19" r:id="rId5"/>
    <sheet name="PIEMONTE COMITATI LOCALI " sheetId="21" r:id="rId6"/>
    <sheet name="LOMBARDIA COMITATI LOCALI " sheetId="23" r:id="rId7"/>
    <sheet name="TOSCANA COMITATI LOCALI " sheetId="22" r:id="rId8"/>
    <sheet name="VALLE D'AOSTA COMITATI LOCALI" sheetId="17" r:id="rId9"/>
    <sheet name="UMBRIA COMITATI LOCALI " sheetId="11" r:id="rId10"/>
    <sheet name="ABRUZZO COMITATI LOCALI " sheetId="9" r:id="rId11"/>
    <sheet name="MARCHE  COMITATI LOCALI" sheetId="12" r:id="rId12"/>
    <sheet name="LAZIO COMITATI LOCALI " sheetId="10" r:id="rId13"/>
    <sheet name="MOLISE COMITATI LOCALI " sheetId="8" r:id="rId14"/>
    <sheet name="BASILICATA COMITATI LOCALI " sheetId="5" r:id="rId15"/>
    <sheet name="CALABRIA COMITATI LOCALI " sheetId="4" r:id="rId16"/>
    <sheet name="SARDEGNA COMITATI LOCALI " sheetId="3" r:id="rId17"/>
    <sheet name="PUGLIA COMITATI LOCALI " sheetId="6" r:id="rId18"/>
    <sheet name="CAMPANIA COMITATI LOCALI " sheetId="7" r:id="rId19"/>
    <sheet name="LIGURIA COMITATI LOCALI " sheetId="15" r:id="rId20"/>
    <sheet name="TRENTINO " sheetId="24" r:id="rId21"/>
    <sheet name="BOLZANO " sheetId="26" r:id="rId22"/>
    <sheet name="BOLZANO VANTAGGI ECONOMICI" sheetId="27" r:id="rId23"/>
    <sheet name="TRENTINO VANATAGGI ECONOMICI " sheetId="25" r:id="rId24"/>
  </sheets>
  <definedNames>
    <definedName name="_xlnm._FilterDatabase" localSheetId="4" hidden="1">'VENETO COMITATI LOCALI '!$A$4:$J$4</definedName>
    <definedName name="_GoBack" localSheetId="19">'LIGURIA COMITATI LOCALI '!$E$354</definedName>
    <definedName name="_xlnm.Print_Area" localSheetId="21">'BOLZANO '!$B$1:$F$33</definedName>
    <definedName name="_xlnm.Print_Area" localSheetId="12">'LAZIO COMITATI LOCALI '!$A$1:$E$466</definedName>
    <definedName name="_xlnm.Print_Area" localSheetId="7">'TOSCANA COMITATI LOCALI '!$A$1187:$D$1205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  <c r="H12" i="27"/>
  <c r="D87" i="26" l="1"/>
  <c r="D10" i="26"/>
  <c r="H41" i="25" l="1"/>
  <c r="H43" i="25" s="1"/>
  <c r="H30" i="25"/>
  <c r="H27" i="25"/>
  <c r="H34" i="25" s="1"/>
  <c r="H22" i="25"/>
  <c r="C158" i="24" l="1"/>
  <c r="C143" i="24"/>
  <c r="C136" i="24"/>
  <c r="C124" i="24"/>
  <c r="C121" i="24"/>
  <c r="C117" i="24"/>
  <c r="C113" i="24"/>
  <c r="C108" i="24"/>
  <c r="C100" i="24"/>
  <c r="C31" i="24"/>
  <c r="D204" i="1" l="1"/>
  <c r="C26" i="19" l="1"/>
  <c r="C23" i="19"/>
  <c r="C11" i="4"/>
  <c r="C98" i="3"/>
  <c r="C97" i="3"/>
  <c r="C96" i="3"/>
</calcChain>
</file>

<file path=xl/sharedStrings.xml><?xml version="1.0" encoding="utf-8"?>
<sst xmlns="http://schemas.openxmlformats.org/spreadsheetml/2006/main" count="31477" uniqueCount="7499">
  <si>
    <t xml:space="preserve">“SOVVENZIONI, CONTRIBUTI, INCARICHI RETRIBUITI E VANTAGGI ECONOMICI – L. N. 124/2017, ART. 1, COMMA 125” per l'anno 2018 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</si>
  <si>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_______________________</t>
    </r>
  </si>
  <si>
    <t>Soggetto beneficiario</t>
  </si>
  <si>
    <t>Soggetto erogatore</t>
  </si>
  <si>
    <t xml:space="preserve">Importo </t>
  </si>
  <si>
    <t>Data bonifico</t>
  </si>
  <si>
    <t>Causale</t>
  </si>
  <si>
    <t>(indicare il Comitato CRI di riferimento)</t>
  </si>
  <si>
    <t xml:space="preserve">(indicare le p.a. o comunque i soggetti anche partecipati da p.a. che erogano il finanziamento) </t>
  </si>
  <si>
    <t>(indicarlo solo se è di valore pari o superiore a 10.000 Euro)</t>
  </si>
  <si>
    <t>(indicare solo quelli che fanno riferimento a contributi percepiti nell’anno 2018)</t>
  </si>
  <si>
    <t>(indicare sinteticamente la finalità del contributo)</t>
  </si>
  <si>
    <t>VECCHIO LIGURIA</t>
  </si>
  <si>
    <t>REGIONALE LIGURIA</t>
  </si>
  <si>
    <t>ASL 2 SAVONESE</t>
  </si>
  <si>
    <t>PAGAMENTO FATTURE</t>
  </si>
  <si>
    <t>ASL 4 CHIAVARESE</t>
  </si>
  <si>
    <t xml:space="preserve">CORTE - FIN - FONDI ANPAS CIPAS CRI </t>
  </si>
  <si>
    <t>AZIENDA SANITARIA LOCALE N.5</t>
  </si>
  <si>
    <t>LIQUIDAZIONE CONTRIBUTO ORGANI ZZATIVO EX ART 44 ACCORDO DGR 283/2010</t>
  </si>
  <si>
    <t>ASL 1</t>
  </si>
  <si>
    <t>IRCCS AOU SAN MARTINO IST</t>
  </si>
  <si>
    <t>SALDO FATTURE 35-90</t>
  </si>
  <si>
    <t>CORTE-FIN-FONDI ANPAS CIPAS</t>
  </si>
  <si>
    <t>ASL 3 GENOVESE</t>
  </si>
  <si>
    <t>DECRETO REGIONALE N. 227 DEL 6 10 2017 - RIMBORSO COSTI ORGANIZZATIVI E TRASPORTO PP.AA.</t>
  </si>
  <si>
    <t>ASL 1 IMPERIESE</t>
  </si>
  <si>
    <t>ORD 01-1-S-2018-D-13942</t>
  </si>
  <si>
    <t>VECCHIO EMILIA ROMAGNA</t>
  </si>
  <si>
    <t>REGIONALE EMILIA ROMAGNA</t>
  </si>
  <si>
    <t>PRESIDENZA DEL CONSIGLIO DEI MINISTRI</t>
  </si>
  <si>
    <t>RIMB. ON. VOL.-CAMPAGNA NAZIONALE IO NON RISCHIO 2016.</t>
  </si>
  <si>
    <t>PROTEZIONE CIVILE</t>
  </si>
  <si>
    <t>DGR N 2180 2015 E DD N 226 2016 VOLONTARIATO DI PROTEZIONE CIVILE LIQUIDAZIONE ANTICIPI A FAVORE DELLE ORI2DV CONVENZIONAT</t>
  </si>
  <si>
    <t>VECCHIO PIEMONTE</t>
  </si>
  <si>
    <t>REGIONALE PIEMONTE</t>
  </si>
  <si>
    <t>AZIENDA SANITARIA LOCALE CN1</t>
  </si>
  <si>
    <t>O127 / PAO/2017</t>
  </si>
  <si>
    <t>AZIENDA OSPEDALIERO UNIVERSITA</t>
  </si>
  <si>
    <t>EMERGENZA SANITARIA -TASPORTI DOCUMENTI PAO126 - PAO DEL 18-10-2017 MANDATO 108- 1-2018</t>
  </si>
  <si>
    <t>AZ.OSP.CITTA  DELLA SALUTE E DELLA SCIENZA</t>
  </si>
  <si>
    <t>MAND. N. 2182 CAUSALE GENERICA - DEDOTTE SPESE</t>
  </si>
  <si>
    <t>MAND. N. 4301 CAUSALE GENERICA - DEDOTTE SPESE</t>
  </si>
  <si>
    <t>PAO2 - PAO DEL 20-01-2018 MANDATO 2101- 1-2018</t>
  </si>
  <si>
    <t>03/04/2018</t>
  </si>
  <si>
    <t>PAO1 / PAO/2018</t>
  </si>
  <si>
    <t>05/06/2018</t>
  </si>
  <si>
    <t>87 / PAO/2018</t>
  </si>
  <si>
    <t>AZIENDA SANITARIA OSPEDALIERA NAZIONALE</t>
  </si>
  <si>
    <t>PAO89 / PAO-15/04/2018</t>
  </si>
  <si>
    <t>75/2018 COMPETENZA APRILE 2018 F-PA40 / PA-29/05/2018</t>
  </si>
  <si>
    <t>PA41 / PA/2018</t>
  </si>
  <si>
    <t>NL8 96/2018 - MESE DI MAGGIO 2018 F-PA47 / PA-01/06/2018</t>
  </si>
  <si>
    <t>PA45 / PA/2018</t>
  </si>
  <si>
    <t>113 E 114/2018 CONVENZIONE PER LA REGOLAMENTAZIONE DELLE ATTIVITA  PREVISTE DALL ART.1</t>
  </si>
  <si>
    <t>EMERGENZA SANITARIA TRATTENUTE E. 5,16 DAL TESORIERE PER COMM.MANDATO 8530- 1-2018</t>
  </si>
  <si>
    <t>EMERGENZA SANITARIA - TRASPORTI MANDATO 9414- 1-2018</t>
  </si>
  <si>
    <t>2018 ERVIZI RESI PER EFFETTO DELLA CONVENZIONE PER LA REGOLAMENTAZIONE DELLE ATTIV</t>
  </si>
  <si>
    <t>PAGAMENTO SALDO FATTURE PA64 / PA DEL 14/09/2018</t>
  </si>
  <si>
    <t>EMERGENZA SANITARIA MANDATO 10675- 1-2018</t>
  </si>
  <si>
    <t>180/2018 - MESE DI SETTEMBRE 2018 F-PA70 / PA-31/10/2018</t>
  </si>
  <si>
    <t>EMERGENZA SANITARIA - TRASPORTI DOCUMENTI 100 DEL 08-08-2010 7 DEL 24-09-2010 MANDATO 6326- 1-2018</t>
  </si>
  <si>
    <t>PAGAMENTO SALDO FATTURE PA56 / PA DEL 01/08/2018 , PA57 / PA DEL 01/08/2018</t>
  </si>
  <si>
    <t>MAND. N. 33772- 1 ORD: 01-1-S-2018-D-337 72 DEDOTTE SPESE</t>
  </si>
  <si>
    <t>PAGAMENTO SALDO FATTURE 11/PAO/INT DEL 13/07/2016 , PA77 / PA DEL 31/10/2018 , PAO 11 / PA</t>
  </si>
  <si>
    <t>CFN BRESSO</t>
  </si>
  <si>
    <t>PREFETTO DI MILANO</t>
  </si>
  <si>
    <t>SALDO SPESE SERVIZI ACCOGLIENZA GENNAIO 2017</t>
  </si>
  <si>
    <t>13/02/2018</t>
  </si>
  <si>
    <t>SALDO SPESA SERVIZIO ACCOGLIENZA FEBBRAIO 2017</t>
  </si>
  <si>
    <t>SALDO SPESE SERVIZIO ACCOGLIENZA DA MARZO A MAGGIO 2017</t>
  </si>
  <si>
    <t>SALDO FATTURE DA GIUGNO A OTTOBRE 2017</t>
  </si>
  <si>
    <t>1 ACCONTO SERVIZIO ACCOGLIENZA NOVEMBRE E DICEMBRE 2017</t>
  </si>
  <si>
    <t>SALDO FATTURE NOVEMBRE DICEMBRE 2017 SERVIZIO ACCOGLIENZA</t>
  </si>
  <si>
    <t>ACCONTO SERVIZIO ACCOGLIENZA GENNAIO 2018</t>
  </si>
  <si>
    <t>7315037F7B SERVIZIO ACCOGLIENZA GENNAIO 2018</t>
  </si>
  <si>
    <t>SERVIZIO ACCOGLIENZA FEBBRAIO 2018</t>
  </si>
  <si>
    <t>SERVIZIO ACCOGLIENZA MARZO 2018</t>
  </si>
  <si>
    <t>ACCONTO SERVIZIO ACCOGLIENZA DA APRILE A GIUGNO</t>
  </si>
  <si>
    <t>VECCHIO SICILIA</t>
  </si>
  <si>
    <t>REGIONALE SICILIA</t>
  </si>
  <si>
    <t>ARNAS-AZ.OSP.RILIEVO NAZ.ALTA</t>
  </si>
  <si>
    <t>PAG FATT ANNO 2017</t>
  </si>
  <si>
    <t>PAG FATT ANNO 2018</t>
  </si>
  <si>
    <t>VENTIMIGLIA</t>
  </si>
  <si>
    <t>PREFETTO DI IMPERIA</t>
  </si>
  <si>
    <t>RIMBORSO MANUTENZIONE</t>
  </si>
  <si>
    <t>SALDO FATTURE 2016</t>
  </si>
  <si>
    <t>Z1A1BDD497</t>
  </si>
  <si>
    <t>ZB12055671 ZCD2055720 Z2420F0452 ZC820F0467 ZE5212CC19 Z311D44288 ZF51BDD4CA Z1ABDD497 ZD91D442B6YY2</t>
  </si>
  <si>
    <t>RIMBORSO SPESE</t>
  </si>
  <si>
    <t>Z0620F04014 Z6620557CC Z9C20555AF Z9120D9692 Z0C2D9700 Z7620F02E4 Z9C20555AF Z4C20556AC</t>
  </si>
  <si>
    <t>Z3D20D9871 Z3F20EBB33 Z4820EBBAA ZDD20EBC9B Z99820EBCDE Z2620EBD49 Z4E20EBE43 Z322DEFF45 ZA520D99RI205</t>
  </si>
  <si>
    <t>Z1A2164A7A Z7239F7C1</t>
  </si>
  <si>
    <t>CAS DI LECCE</t>
  </si>
  <si>
    <t>CAS LECCE</t>
  </si>
  <si>
    <t>PREFETTO DI LECCE</t>
  </si>
  <si>
    <t>SPESE ACCOGLIENZA STRANIERI MESE DI GIUGNO 2018</t>
  </si>
  <si>
    <t>RETTE ACCOGLIENZA STRANIERI MESE DI APRILE 2018</t>
  </si>
  <si>
    <t>RETTE ACCOGLIENZA STRANIERI MESE DI MAGGIO 2018</t>
  </si>
  <si>
    <t>RETTE ACCOGLIENZA MESE DI MARZO 2018</t>
  </si>
  <si>
    <t>SALDO RETTE ACCOGLIENZA STRANIERI MESE DI FEBBRAIO 2018</t>
  </si>
  <si>
    <t>LIQUIDAZIONE RETTE ACCOGLIENZA STRANIERI MESE DI GENNAIO 2018</t>
  </si>
  <si>
    <t>CIG-7108489EAE RETTE STRANIERI MESE DI DICEMBRE 2017</t>
  </si>
  <si>
    <t>CIG-7108489EAE SERVIZIO ACCOGLIENZA STRANIERI MESE DI NOVEMBRE 2017</t>
  </si>
  <si>
    <t>CIG- 7108489EAE ACCOGLIENZA STRANIERI MESE DI OTTOBRE 2017</t>
  </si>
  <si>
    <t xml:space="preserve">CIG 7108489EAE SERVIZIO ACCOGLIENZA STRANIERI PERIODO SETTEMBRE 2017 </t>
  </si>
  <si>
    <t>JESOLO</t>
  </si>
  <si>
    <t>PREFETTO DI VENEZIA</t>
  </si>
  <si>
    <t>CIG 7017310367, Z10225E040, ZF222FD984 E Z372336DDB - SERV. ACCOGLIENZA MIGRANTI - TERZO ACCONTO RI220X100 GEN., FE</t>
  </si>
  <si>
    <t>CIG 7017310367 E Z9021D7C3A - SERV. ACCOGLIENZA MIGRANTI - SALDO DICEMBRE 2017</t>
  </si>
  <si>
    <t>7017310367 - SERV. ACCOGLIENZA STRANIERI - ACCONTO 50X100 - MAGGIO 2018</t>
  </si>
  <si>
    <t xml:space="preserve">CIG 7017310367, Z10225E040, ZF222FD984 E Z372336DDB - SERV. ACCOGLIENZA MIGRANTI - SECONDO ACCONTRI2O 20X100 </t>
  </si>
  <si>
    <t>CIG 7017310367 E Z3B129BBFD - SERV. ACCOGLIENZA MIGRANTI - SALDO NOVEMBRE 2017</t>
  </si>
  <si>
    <t>CIG 7017310367 E Z372336DDB - SERV. ACCOGLIENZA MIGRANTI - ACCONTO 50X100 MARZO APRILE 2018</t>
  </si>
  <si>
    <t>CIG 7017310367 E ZF222FD984 - SERV. ACCOGLIENZA MIGRANTI - ACCONTO 50X100 FEBBRAIO 2018</t>
  </si>
  <si>
    <t>CIG 7017310367 E Z10225E040 - SERV. ACCOGLIENZA MIGRANTI - ACCONTO 50X100 GENNAIO 2018</t>
  </si>
  <si>
    <t>CIG 7017310367 E Z9220A3AF8 - SERV. ACCOGLIENZA MIGRANTI CAS JESOLO - OTTOBRE 2017</t>
  </si>
  <si>
    <t>CIG 7017310367, Z7A2137164, Z3 B129BBFD, Z9021D7C3A - SERV. ACCOGLIENZA MIGRANTI - ACCONT O 70X100 NOV.-DIC.2017</t>
  </si>
  <si>
    <t>SERV. ACCOGLIENZA MIGRANTI SET.2017 - CIG 7017310367 E ZB9204C587</t>
  </si>
  <si>
    <t>SERV. ACCOGLIENZA MIGRANTI - MESI GIUGNO 17 E SUPERO AGOSTO 17 - CIG 7164256314 E ZE91FCE2EF</t>
  </si>
  <si>
    <t>VIA CAFFARO</t>
  </si>
  <si>
    <t>PREFETTO DI GENOVA</t>
  </si>
  <si>
    <t>7051329CC2 PAG.SALDO FATT.EMERGENZA SBARCHI 2017</t>
  </si>
  <si>
    <t>7051329CC2 PAG.TO SPESE EMERGENZA SBARCHI OTTOBRE 2017</t>
  </si>
  <si>
    <t xml:space="preserve">7051329CC2 PAG.TO SPESE EMERGENZA SBARCHI NOVEMBRE 2017 </t>
  </si>
  <si>
    <t>7051329CC2 PAG.TO SPESE EMERGENZA SBARCHI DICEMBRE 2017</t>
  </si>
  <si>
    <t>7367899698 PAG.TO FAT PAO 63 SPESE EMERGENZA SBARCHI GENNAIO 2018</t>
  </si>
  <si>
    <t>7312623765 PAG. ACCONTO SPESE EMERGENZA SBARCHI GENNAIO - FEBBRAIO - MARZO 2018</t>
  </si>
  <si>
    <t>VARAZZE</t>
  </si>
  <si>
    <t>PREFETTO DI SAVONA</t>
  </si>
  <si>
    <t>/7088934565 SPESE ACC.CITT.STRANIERI MESI DI OTTOBRE E NOVEMBRE 2017-FATT.N.PAO-138PAO DEL 9.11.17RI2 E N. PAO169-PA</t>
  </si>
  <si>
    <t>7088934565 SPESE ACC.CITT.STRANIERI MESE DI DICEMBRE 2017-FATT.N.PAO186-PAO DEL 31.12.2017</t>
  </si>
  <si>
    <t xml:space="preserve">088934565 SPESE ACC.CITT.STRANIERI MESI DI GENNAIO E FEBBRAIO 2018-FATT.N.PAO37-PAO DEL 20.1.201RI28 E N.PAO62-PAO </t>
  </si>
  <si>
    <t>7088934565 SPESE ACC.CITT.STRANIERI MESE DI MARZO 2018-FATT.N.PAO83-PAO DEL 12.04.2018</t>
  </si>
  <si>
    <t>SPRAR SETTIMO TORINESE</t>
  </si>
  <si>
    <t>COMUNE DI SETTIMO TORINESE</t>
  </si>
  <si>
    <t>SERVIZIO ACCOGLIENZA SPRAR PRESSO CENTRO FENOGLIO RIMBORSO SPESE SOSTENUTE PER PERIODO 01 06 2017 AL 28 RI211 2017</t>
  </si>
  <si>
    <t>SERVIZIO ACCOGLIENZA SPRAR PRESSO CENTRO POLIFUNZIONALE T FENOGLIO DI SETTIMO TORINESE RIMBORSO SPESE SOSTENUTE</t>
  </si>
  <si>
    <t>AFFIDAM SERVIZI ACCOGLIENZA RICHIEDENTI E BENEFICIARI DI PROTEZ INTERNAZION SALDO RIMBORSO SPESE FINO ALRI2 31 12 2017</t>
  </si>
  <si>
    <t>SERVIZIO ACCOGLIENZA SPRAR C O CENTRO FENOGLIO SALDO RIMBORSO SPESE FINO AL 31 12 17 NOTE PAO153 PAO 030RI292018 - MAND. 4</t>
  </si>
  <si>
    <t>SERVIZIO ACCOGLIENZA SPRAR C O CENTRO FENOGLIO PARTE 1 ACCONTO FINO AL 30 6 18 COME DA RENDICONTAZIONE SRI2AL NOTE PAO154</t>
  </si>
  <si>
    <t>SERVIZIO ACCOGLIENZA SPRAR C O CENTRO FENOGLIO SALDO RIMBORSO SPESE FINO AL 31 12 17 E PRIMO ACCONTO FINRI2O AL 30 6 18</t>
  </si>
  <si>
    <t>GENOVA SAN MARTINO</t>
  </si>
  <si>
    <t>7083197712 PAG.TO EMERGENZA SBARCHI GIUGNO E SETTEMBRE 2017</t>
  </si>
  <si>
    <t>Z071F9CC8D ZF51BDD4CA Z7DF1A786</t>
  </si>
  <si>
    <t>7233351E10 PAG.TO SPESE EMERGENZA SBARCHI OTTOBRE 2017</t>
  </si>
  <si>
    <t xml:space="preserve">7233351E10 PAG.TO SPESE EMERGENZA SBARCHI NOVEMBRE 2017  </t>
  </si>
  <si>
    <t>7233351E10 PAG.TO SPESE EMERGENZA SBARCHI DICEMBRE 2017</t>
  </si>
  <si>
    <t>7367899698 PAG. FAT PAO 64 SPESE EMERGENZA SBARCHI FEBBRAIO 2018</t>
  </si>
  <si>
    <t>PREFETTO DI GE DESCR.OPERAZIONE SCT:7367899698 PAG.TO FAT PAO 63 SPESE GENNAIO 2018</t>
  </si>
  <si>
    <t>7367899698 PAG.TO SPESE EMERGENZA SBARCHI MARZO 2018</t>
  </si>
  <si>
    <t>745214261E PAG. ACCONTO SPESE EMERGENZA SBARCHI APRILE - MAGGIO - GIUGNO 2018</t>
  </si>
  <si>
    <t>757930505A PAG. ACCONTO EMERGENZA SBARCHI LUGLIO 2018</t>
  </si>
  <si>
    <t>GENOVA FIERA</t>
  </si>
  <si>
    <t>7080860E82 PAG ACCONTO FATT 55 DEL 17-7-17 AL NETTO NC 141 DEL 9-11-17 E NC 171 DEL 27-12-17</t>
  </si>
  <si>
    <t>7137784DAE PAG. ACCONTO FATT 167 DEL 7-9-17 - ACC. 92 DEL 27-12-17 - ACCONTO FAT 88 DEL 7-9-17</t>
  </si>
  <si>
    <t>CAS MESSINA</t>
  </si>
  <si>
    <t>PREFETTO DI MESSINA</t>
  </si>
  <si>
    <t>7169188916 PAG FATT 0164-PA CRI VILLACONT IMMIGR OTTO 2017</t>
  </si>
  <si>
    <t>713501831E PAG FATT OTT E NOV 2017 GEST IMMIGRATI</t>
  </si>
  <si>
    <t>7169188916 PAG FATT N. 175 GESTIONE IMMIG NOV 2017 CRI VILLA CONTINO</t>
  </si>
  <si>
    <t>7169188916 PAG FATTURA N. 034 GESTIONE IMMIGRATI CRI VILLACONTINO DICEM 2017</t>
  </si>
  <si>
    <t>713501831EPAG FATTURA 033 CRI COLLEREALE GESTIO IMMIGR DIC. 2017</t>
  </si>
  <si>
    <t>713501831E PAG FATT N. 58 E 69 GESTIONE IMMIGRATI GENN E FEBBR. 2018 CRI VILLACONTINO</t>
  </si>
  <si>
    <t>713501831E PAG FATTURE 59 E 68 GESTIONE IMMIGR GENN E FEBBR 2018 CRI COLLEREALE</t>
  </si>
  <si>
    <t>713501831E PAG FATT 85 E 99 GEST IMMIG MARZO E APRILE 2018 COLLEREALE</t>
  </si>
  <si>
    <t>7169188916 PAG FATT 84 E 100 IMMIGRATI MARZO E APRILE 2018 VILLA CONTINO</t>
  </si>
  <si>
    <t>7558302C10 PAG FATTURE GEST IMMIGRATI MAGGIO GIUGNO E DAL 1 AL 9 LUGLIO 2018</t>
  </si>
  <si>
    <t>7169188916 PAG FATT MAGGIO GIUGNO E DAL 1 AL 12. 07. 2018</t>
  </si>
  <si>
    <t>7558302C1D PAG FATTURA PERIODO DAL 10.07 AL 31.07.2018</t>
  </si>
  <si>
    <t>75583002C1 PAGATA FATTURA N PAO161 GESTIONE IMMIGRATI AGOSTO 2018</t>
  </si>
  <si>
    <t>CAS SALERNO</t>
  </si>
  <si>
    <t>PREFETTO DI SALERNO</t>
  </si>
  <si>
    <t>7119634BD4LIQUIDAZIONE SPESE DI SBARCO</t>
  </si>
  <si>
    <t>7119634BD4- LIQUIDAZIONE</t>
  </si>
  <si>
    <t>NUOVO VENETO</t>
  </si>
  <si>
    <t>REGIONALE VENETO</t>
  </si>
  <si>
    <t>FATTURA PA12-PA</t>
  </si>
  <si>
    <t>NUOVO LIGURIA</t>
  </si>
  <si>
    <t>COMUNE DI SAVONA</t>
  </si>
  <si>
    <t>CIGZD31AF04FA DOCUMENTO NR. PAO 44 PAO DEL 21-10-2016 ASSISTENZA SANITARIA ALLA BALNEAZ</t>
  </si>
  <si>
    <t>COMUNE DI QUILIANO</t>
  </si>
  <si>
    <t>RIMBORSO CONCESSIONE IN USO DI GRUPPO ELETTROGENO PER LA MANIFESTAZIONE DI PROMOZIONE</t>
  </si>
  <si>
    <t>NUOVO UMBRIA</t>
  </si>
  <si>
    <t>REGIONALE UMBRIA</t>
  </si>
  <si>
    <t xml:space="preserve"> AZ.OSP.PERUGIA</t>
  </si>
  <si>
    <t>CIG ESENTE CUP EU 1974 50 NOTA DEBITO 1 04 01 2018 - MAND. 6107337-4002808-0000001</t>
  </si>
  <si>
    <t>AZIENDA USL N.1 DELL UMBRIA</t>
  </si>
  <si>
    <t>CIG ESENTE CUP EU 90000 00 633 08 06 2018 - MAND. 6107300-4009322-0000001 - ALTRE INF. - TATO REGIONALE RI2UMBRIA</t>
  </si>
  <si>
    <t>REGIONE UMBRIA</t>
  </si>
  <si>
    <t>CTR L.61-98 - D.D. 1259-13 - STRUTTURA PRESSO C.R.P.C. FOLIGNO</t>
  </si>
  <si>
    <t>CAPO UFF. AMM.NE DELLA SCUOLA ADDEST AME</t>
  </si>
  <si>
    <t>CIG ZA92558943 CORSO BLSD PE R FUNZIONARI TUNISINI SECONDA EDI ZIONE 03109-0000040</t>
  </si>
  <si>
    <t>GDF-SCUOLA DI ADDESTRAMENTO E SPECIALIZZAZIONE</t>
  </si>
  <si>
    <t>INCASSO FT. 74/PA</t>
  </si>
  <si>
    <t>FATTURA N. PA66/PA DEL 31/10/2018</t>
  </si>
  <si>
    <t>FATTURA N. 51 DEL 04/07/2018</t>
  </si>
  <si>
    <t>FATTURA N. PA 48 DEL 13/06/2018</t>
  </si>
  <si>
    <t>INCASSOFT 37/PA</t>
  </si>
  <si>
    <t>FATTURA N. 39/PA DEL 17/05/2018</t>
  </si>
  <si>
    <t>FATTURA N. 38/PA DEL 17/05/2018</t>
  </si>
  <si>
    <t>GALLERIA NAZIONALE DELL'UMBRIA</t>
  </si>
  <si>
    <t>Z1E23319A9 FATTURA NR PA36 PA DEL 18 04 2018 PAGAMENTO FATTURA PER SERVIZIO DI FORMAZIONE PER N 13 RI2DISCENTI PRESSO</t>
  </si>
  <si>
    <t>NUOVO TOSCANA</t>
  </si>
  <si>
    <t>REGIONALE TOSCANA</t>
  </si>
  <si>
    <t>REGIONE TOSCANA</t>
  </si>
  <si>
    <t>DD 18286 2018 CONTRIBUTO PER EMERGENZA MAREMOTO INDONESIA</t>
  </si>
  <si>
    <t>NUOVO SARDEGNA</t>
  </si>
  <si>
    <t>REGIONALE SARDEGNA</t>
  </si>
  <si>
    <t>COMUNE DI CAGLIARI</t>
  </si>
  <si>
    <t>METRO CITTA  METROPOLITANE 2014 2020 LIQUIDAZIONE CONTRIBUTO RELATIVO ALL ATTIVITA  SERVIZIO UNITA  RI2DI STRADA SVOLT</t>
  </si>
  <si>
    <t>LIQUIDAZ PER INTERVENTO A BASSA INTENSITA  ASSISTENZIALE IN FAVORE DI PERSONE SENZA TETTO E IN CONDIZIONRI2I DI FRAGILITA</t>
  </si>
  <si>
    <t>METRO INTERVENTO A BASSA INTENSITA  ASSISTENZIALE IN FAVORE DI PERSONE SENZA TETTO E IN CONDIZIONI DRI2I FRAGILITA</t>
  </si>
  <si>
    <t>METRO CITTA  METROPOLITANE 2014 2020 ASSE 3 SERVIZI A A BASSA SOGLIA PER L INCLUSIONE DEI SENZA DIMORI2RA O ASSIMILATI</t>
  </si>
  <si>
    <t>METRO CITTA  METROPOLITANE 2014 2020 INTERVENTI A BASSA INTENSITA  ASSISTENZIALE IN FAVORE DI PERSONRI2E SENZA TETTO</t>
  </si>
  <si>
    <t>LIQUIDAZIONE INTERVENTO A BASSA INTENSITA  ASSISTENZIALE IN FAVORE DI PERSONE SENZA TETTO E IN CONDIZIONRI2I DI FRAGILITA</t>
  </si>
  <si>
    <t>LIQ INTERVENTO A BASSA INTENSITA  ASSISTENZ IN FAVORE DI PERSONE SENZA TETTO E IN CONDIZIONI DI FRAGILITRI2A  SOCIALE</t>
  </si>
  <si>
    <t>INTERVENTO A BASSA INTENSITA  ASSISTENZIALE IN FAVORE DI PERSONE SENZA TETTO E IN CONDIZIONI DI FRAGILITRI2A  SOCIALE</t>
  </si>
  <si>
    <t>LIQ INTERV A BASSA INTENSITA  ASSISTENZ IN FAVORE DI PERSONE SENZA TETTO E IN CONDIZ DI FRAGILITA  SOCIARI2LE, IN REGIME</t>
  </si>
  <si>
    <t>NUOVO PIEMONTE</t>
  </si>
  <si>
    <t>REGIONE PIEMONTE</t>
  </si>
  <si>
    <t>CONVENZIONE REP OOO117 DEL 12 03 2018 CON CRI COMITATO REGIONALE ACCONTO 80 PRIMA ANRI2NUALITA</t>
  </si>
  <si>
    <t>AZIENDA SANITARIA LOCALE TO4</t>
  </si>
  <si>
    <t>MAND. N. 18385- 1 ORD: 01-1-S-2018-D-183 85</t>
  </si>
  <si>
    <t>AZIENDA SANITARIA LOCALE TO5</t>
  </si>
  <si>
    <t>MAND. N. 20045- 1 ORD: 01-1-S-2018-D-200 45</t>
  </si>
  <si>
    <t>NUOVO LOMBARDIA</t>
  </si>
  <si>
    <t>REGIONALE LOMBARDIA</t>
  </si>
  <si>
    <t>PRESIDENTE CORTE D APPELLO - MILANO</t>
  </si>
  <si>
    <t>TRIB MILANO CIG ZE022B7EC6 D OC PAC2 - PAC DEL 26-04-2018 0125 1-0000069</t>
  </si>
  <si>
    <t>REGIONE LOMBARDIA</t>
  </si>
  <si>
    <t>MAND. N. 23880 981218PROGETTI PER LA VAL ORIZZAZIONE DEI MUSEI - BANDO 2018 ACCON TO 75. ACCONTO</t>
  </si>
  <si>
    <t>COMUNE DI VIGEVANO</t>
  </si>
  <si>
    <t>CIG Z811CB1843 INF 999 SMALTIMENTO CARTA - MAND. 0390000-0012267-0000001 - ALTRE INF.RI2 - RIATO</t>
  </si>
  <si>
    <t>TRIB MONZA DOC PAC5 - PAC DE L 31-10-2018 CIG Z09246395D 01251 -0000033</t>
  </si>
  <si>
    <t>ECONOMIA E FINANZE</t>
  </si>
  <si>
    <t>CIG Z73252A238 RITIRO E DISCARICA BENI FUORI USO RTS PV</t>
  </si>
  <si>
    <t>COMUNE DI CASTIGLIONE DELLE STIVIERE</t>
  </si>
  <si>
    <t>EX DET. AREA 5 N 365-2018 PRENOTAZIONE QUOTA COF.ACCORDO PATERNARIATO SVILUPPO PROGETTUALMANDATO 5933- 1RI2-2018 IT COMPLE</t>
  </si>
  <si>
    <t>NUOVO SICILIA</t>
  </si>
  <si>
    <t>REGIONE SICILIANA</t>
  </si>
  <si>
    <t>CASSA REGIONALE FATT. N. PA7/PA DEL 19 FEBBRAIO 2018 USO CONDIVISO PONTI RADIO CRI - A 01-SAL-MA 412RI2547 000003/2018</t>
  </si>
  <si>
    <t>CASSA REGIONALE FATT. N.PA41/PA DEL 28.10.2017 USO CONDIVISO PONTI RADIO CRI - ASSESSO 01-SAL-MA 412RI2547 000002/2018</t>
  </si>
  <si>
    <t>SICILIA EMERGENZA - URGENZA SA</t>
  </si>
  <si>
    <t>CIG: 68427239A5 FT.2</t>
  </si>
  <si>
    <t xml:space="preserve">SICILIA EMERGENZA - URGENZA SA </t>
  </si>
  <si>
    <t>CIG: Z7722D2E50 FT.1</t>
  </si>
  <si>
    <t>CIG: Z98215CE95 FT.5</t>
  </si>
  <si>
    <t>CIG: 68427239A5 FT.6</t>
  </si>
  <si>
    <t>CIG: Z98215CE95 FT.9</t>
  </si>
  <si>
    <t>CIG: 68427239A5 FT.10</t>
  </si>
  <si>
    <t>CASSA REGIONALE PAGAMENTO IN FAVORE DELL ASS.NE CRI- COMITATO REG.LE SICILIA - RIMBORS 01-SAL-MA 412RI2525 000142/2018</t>
  </si>
  <si>
    <t>CASSA REGIONALE FATT.N.PA50/PA DEL 20 GIUGNO 2018 LIQUIDAZIONE E PAGAMENTO 1 ACCONTO 2 01-SAL-MA 412RI2547 000009/2018</t>
  </si>
  <si>
    <t>CASSA REGIONALE LIQUIDAZIONE E SALDO ANNO 2018 PER LE SPESE DI MANUTENZIONE DELLA RETE 01-SAL-MA 412RI2547 000021/2018</t>
  </si>
  <si>
    <t>CASSA REGIONALE LIQUIDAZIONE E PAGAMENTO SPESE DI MANUTENZIONE STRAORDINARIA RETE RADI 01-SAL-MA 412RI2547 000055/2018</t>
  </si>
  <si>
    <t>CIG: Z98215CE95 FT.195</t>
  </si>
  <si>
    <t>NUOVO MARCHE</t>
  </si>
  <si>
    <t>REGIONALE MARCHE</t>
  </si>
  <si>
    <t>COMUNE DI TOLENTINO</t>
  </si>
  <si>
    <t>CIG:ZCF217EBEB SALDO FATT.N. PA105 / PA DEL 28/12/2017 ASSISTENZA SANITARIA EVENTO FASHIO</t>
  </si>
  <si>
    <t>CIG:Z7F2147E68 SALDO FATT.N. PA108 / PA DEL 28/12/2017 PREMIO RAVERA - ASSISTENZA SANITAR</t>
  </si>
  <si>
    <t>CIG:Z7F20147E6 ACCONTO FATT.N. PA109 / PA DEL 28/12/2017 SPETTACOLO COMPAGNIA MUSICULTURA</t>
  </si>
  <si>
    <t>CIG:Z7F20147E6 SALDO FATT.N. PA109 / PA DEL 28/12/2017 SPETTACOLO COMPAGNIA MUSICULTURA</t>
  </si>
  <si>
    <t>CIG:Z332169CB6 SALDO FATT.N. PA106 / PA DEL 28/12/2017 ASSISTENZA SANITARIA EVENTO</t>
  </si>
  <si>
    <t>CIG:Z7F214E68 SALDO FATT.N. PA107 / PA DEL 28/12/2017 ASSISTENZA SANITARIA EVENTO</t>
  </si>
  <si>
    <t>CIG:Z0523966A8 ACCONTO FATT.N. PA43 / PA DEL 29/05/2018 UN GOL PER RIPARTIRE - ASSISTENZA</t>
  </si>
  <si>
    <t>CIG:Z0523966A8 SALDO FATT.N. PA43 / PA DEL 29/05/2018 UN GOL PER RIPARTIRE - ASSISTENZA</t>
  </si>
  <si>
    <t>VECCHIO MARCHE</t>
  </si>
  <si>
    <t>CONI SERVIZI SPA</t>
  </si>
  <si>
    <t>PA4/PA 20.1.2018</t>
  </si>
  <si>
    <t>NUOVO LAZIO</t>
  </si>
  <si>
    <t>REGIONALE LAZIO</t>
  </si>
  <si>
    <t>ASSOCIAZIONE ITALIANA COOPERAZ</t>
  </si>
  <si>
    <t>COPERTURA SPESE VITTO E ALLOGGIO PROGETTO -PASSWORD FOR HUMAN RIGHTS</t>
  </si>
  <si>
    <t>ISTITUTO PER IL CREDITO SPORTIVO</t>
  </si>
  <si>
    <t>ACQUISTO AUTOEMOTECA</t>
  </si>
  <si>
    <t>NUOVO EMILIA ROMAGNA</t>
  </si>
  <si>
    <t>GUARDIA DI FINANZA-REPARTO TECNICO L GIST</t>
  </si>
  <si>
    <t>CIG.Z481CE37AB - FATTURA NR.PA2-PA DEL 20.01.2018</t>
  </si>
  <si>
    <t xml:space="preserve"> GUARDIA DI FINANZA-REPARTO TECNICO L GIST</t>
  </si>
  <si>
    <t>CIG.Z481CE37AB - FATTURA NR.PA1-PA DEL 20.01.2018</t>
  </si>
  <si>
    <t>GUARDIA DI FINANZA COMANDO R.T.L.A.  ARCH</t>
  </si>
  <si>
    <t>FATTURA N. 3-PA DEL 20.01.2018 - C.I.G. Z761FC31D9</t>
  </si>
  <si>
    <t>AGENZIA REG.PER LA SICUREZZA</t>
  </si>
  <si>
    <t>RIMBORSI SPESE AI SENSI ART 40 DLGS 1 2018 ALLE ORGANIZZAZIONI DI VOLONTARIATO IMPIEGATE IN ATTIVITA  DIRI2 PROTEZIONE CIV</t>
  </si>
  <si>
    <t>ADDESTRAMENTO SARSINA (CRI RER) ED ESERCITAZIONE RISCHIO ESONDAZIONE TORRENTE NURE E FIUME TREBBIA ESERCRI2ITAZIONE LIQUID</t>
  </si>
  <si>
    <t>VOLONTARIATO DI PROTEZIONE CIVILE CONVENZIONE TRIENNALE 2016 2018 DELIBERAZIONE DI GIUNTA REGIONALE 2180RI2 2015 E DD 226</t>
  </si>
  <si>
    <t>D AG REG.E RO O.202-14 308-15</t>
  </si>
  <si>
    <t>LIQUID. ONERI STRAORDINARIO-ALLUVIONE OTTOBRE 2014-DD4564-2018</t>
  </si>
  <si>
    <t>NUOVO FRIULI VENEZIA GIULIA</t>
  </si>
  <si>
    <t>REGIONALE FRIULI VENEZIA GIULIA</t>
  </si>
  <si>
    <t>FONDO REG.LE PROTEZIONE CIVILE</t>
  </si>
  <si>
    <t>EROGAZIONE FINANZIAMENTI PIANO TECNICO 2018 ART 9 DEL D P REG 140 2002 - MAND. 7066051-0000366RI2-0000001</t>
  </si>
  <si>
    <t>EROGAZIONE FINANZIAMENTI PIANO TECNICO 2018 ART 9 DEL D P REG 140 2002 - MAND. 7066051-0000374RI2-0000001</t>
  </si>
  <si>
    <t>NUOVO ABRUZZO</t>
  </si>
  <si>
    <t>REGIONALE ABRUZZO</t>
  </si>
  <si>
    <t>REGIONE ABRUZZO</t>
  </si>
  <si>
    <t>MAND.0023262 PROGRAMMA REGIONALE DI DEFIBRILLAZIONE PRECOCE</t>
  </si>
  <si>
    <t>MAND.0023265 PROGRAMMA REGIONALE DI DEFIBRILLAZIONE PRECOCE</t>
  </si>
  <si>
    <t>MAND.0025414 CUPC17H18000800002 CONTRIBUTO REGIONALE SALDO 2017 E ACCO NTO 2018</t>
  </si>
  <si>
    <t>MAND.0042550 PROGRAMMA DI DEFIBRILLAZIONE PRECOCE - CORSO DI FORMAZIONE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</si>
  <si>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- Regione </t>
    </r>
    <r>
      <rPr>
        <b/>
        <sz val="11"/>
        <color theme="1"/>
        <rFont val="Calibri"/>
        <family val="2"/>
        <scheme val="minor"/>
      </rPr>
      <t xml:space="preserve">Sicilia </t>
    </r>
  </si>
  <si>
    <t>08/06/2018</t>
  </si>
  <si>
    <t>21/12/2018</t>
  </si>
  <si>
    <t>23/02/2018</t>
  </si>
  <si>
    <t>Progetto Spiagge Solidali</t>
  </si>
  <si>
    <t>13/09/2018</t>
  </si>
  <si>
    <t>Associazione della Croce Rossa Italiana - Comitato Regionale Sicilia</t>
  </si>
  <si>
    <t>CONVENZIONI TRASPORTI SANITARI</t>
  </si>
  <si>
    <t>CASA DELLA SOLIDARIETA'</t>
  </si>
  <si>
    <t>APPALTO SERVIZI SANITARI</t>
  </si>
  <si>
    <t>SOCIETA' AEROPORTUALE DI CATANIA</t>
  </si>
  <si>
    <t>CONVENZIONI Servizio PRM</t>
  </si>
  <si>
    <t>Ministero Lavoro e Politiche Sociali</t>
  </si>
  <si>
    <t>CONTIBUTO AMBULANZE</t>
  </si>
  <si>
    <t>CONTRIBUTO ACQUISTI BENI STRUMENTALI</t>
  </si>
  <si>
    <t>Associazione della Croce Rossa Italiana - Comitato Nazionale</t>
  </si>
  <si>
    <t>Convenzione PSSA Lampedusa</t>
  </si>
  <si>
    <t>Prefettura di Palermo</t>
  </si>
  <si>
    <t>Convenzione C.A.S.</t>
  </si>
  <si>
    <t>Direzione Gen. Terzo Settore</t>
  </si>
  <si>
    <t>Convenzione USMAF</t>
  </si>
  <si>
    <t>Convenzione PSSA Pantelleria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</si>
  <si>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SARDEGNA - </t>
    </r>
  </si>
  <si>
    <t>CAGLIARI</t>
  </si>
  <si>
    <t>ASSOCIAZIONE DELLA CROCE ROSSA ITALIANA</t>
  </si>
  <si>
    <t>RIMBORSO FT 40/2017</t>
  </si>
  <si>
    <t>FONDI FIGC</t>
  </si>
  <si>
    <t>PREFETTURA DI CAGLIARI</t>
  </si>
  <si>
    <t>CONVENZIONE CENTRO MIGRANTI</t>
  </si>
  <si>
    <t>2702/2018</t>
  </si>
  <si>
    <t>CONVENZIONE ACCOGLIENZA MIGRANTI</t>
  </si>
  <si>
    <t>CONVENZIONE  ACCOGLIENZA MIGRANTI</t>
  </si>
  <si>
    <t xml:space="preserve">CONVENZIONE CENTRO MIGRANTI </t>
  </si>
  <si>
    <t>CONVENZIONE ASSIST. SENZA FISSA DIMORA</t>
  </si>
  <si>
    <t>SERVIZIO AMBULANZA</t>
  </si>
  <si>
    <t>ASPAL</t>
  </si>
  <si>
    <t>CONTRIBUTO MASTER AND BACK</t>
  </si>
  <si>
    <t>COMUNE DI DECIMOMANNU</t>
  </si>
  <si>
    <t>CONTRIBUTO SANTA GRECA</t>
  </si>
  <si>
    <t>CENTRO SERVIZI PER LE IMPRESE AZ SPC. CCIAA</t>
  </si>
  <si>
    <t>SERVIZIO DI AMBULANZA</t>
  </si>
  <si>
    <t>COMUNE DI SERRENTI</t>
  </si>
  <si>
    <t>CONTRIBUTO COMUNE</t>
  </si>
  <si>
    <t>FONDAZIONE BANCO DI SARDEGNA</t>
  </si>
  <si>
    <t>CONTRIBUTO AREA 2</t>
  </si>
  <si>
    <t>ASSOCIAZIONE MEDICI DENTISTI</t>
  </si>
  <si>
    <t>CONTRIBUTO</t>
  </si>
  <si>
    <t>ORISTANO</t>
  </si>
  <si>
    <t>ATS</t>
  </si>
  <si>
    <t>CONVENZIONE 118</t>
  </si>
  <si>
    <t>ISTITUTO COMPRENSIVO SCUOLA MATERNA ORISTANO</t>
  </si>
  <si>
    <t>COMUNE DI MARRUBIU</t>
  </si>
  <si>
    <t>CONVENZIONE ATTIVITA' SANITARIA</t>
  </si>
  <si>
    <t>CORSI DI FORMAZIONE</t>
  </si>
  <si>
    <t>COMUNE DI CUGLIERI</t>
  </si>
  <si>
    <t>COMUNE DI BONARCADO</t>
  </si>
  <si>
    <t>ISTITUTO SUPERIORE MARIANO IV ORISTANO</t>
  </si>
  <si>
    <t>OLBIA</t>
  </si>
  <si>
    <t>IMMOBILE IN COMODATO D'USO GRATUITO</t>
  </si>
  <si>
    <t>COMUNE DI SOLEMINIS</t>
  </si>
  <si>
    <t>COMUNE DI CARBONIA</t>
  </si>
  <si>
    <t>COMUNE DI SANTADI</t>
  </si>
  <si>
    <t>COMUNE DI BUSACHI</t>
  </si>
  <si>
    <t>COMUNE DI RIUNAS</t>
  </si>
  <si>
    <t>COMUNE DI RIOLA SARDO</t>
  </si>
  <si>
    <t>COMUNE DI NARBOLIA</t>
  </si>
  <si>
    <t>COMUNE DI ABBASANTA</t>
  </si>
  <si>
    <t>COMUEN DI CUGLIERI</t>
  </si>
  <si>
    <t>COMUNE DI PAULILATINO</t>
  </si>
  <si>
    <t>MOTORIZZAZIONE CIVILE DI ORISTANO</t>
  </si>
  <si>
    <t>BOSA</t>
  </si>
  <si>
    <t>COMUNE DI BOSA</t>
  </si>
  <si>
    <t>SASSARI</t>
  </si>
  <si>
    <t>STAZIONE MARITTIMA DI PORTO TORRES</t>
  </si>
  <si>
    <t>COMUNE DI PALAU</t>
  </si>
  <si>
    <r>
      <rPr>
        <sz val="11"/>
        <color theme="1"/>
        <rFont val="Calibri"/>
        <family val="2"/>
        <scheme val="minor"/>
      </rPr>
      <t xml:space="preserve"> - Regione _______________________</t>
    </r>
  </si>
  <si>
    <t>ALTO TIRRENO COSENTINO</t>
  </si>
  <si>
    <t>COMUNE DI TORTORA</t>
  </si>
  <si>
    <t>DONAZIONE A SOSTEGNO ATTIVITA' DELL'ASSOCIAZIONE</t>
  </si>
  <si>
    <t>COMITATO NAZIONALE CRI</t>
  </si>
  <si>
    <t>CONTRIBUTO (I Trance) PER ORGANIZZAZIONE GARA NAZIONALE</t>
  </si>
  <si>
    <t xml:space="preserve">COMUNE DI PRAIA A MARE </t>
  </si>
  <si>
    <t>INCARICO PER SERVIZIO ASSISTENZA MANIFESTAZIONE</t>
  </si>
  <si>
    <t>MINISTERO DEL LAVORO E DELLE POLITICHE SOCIALI</t>
  </si>
  <si>
    <t>5 PER MILLE</t>
  </si>
  <si>
    <t>COMITATO CRI DI CROTONE</t>
  </si>
  <si>
    <t>COMUNE DI CROTONE</t>
  </si>
  <si>
    <t>GESTIONE CENTRI DI PRIMA ACCOGLIENZA</t>
  </si>
  <si>
    <t>Assistenza specialistica alunni disabili</t>
  </si>
  <si>
    <t>Prestazioni integrative PROG. Home care premium</t>
  </si>
  <si>
    <t>COMUNE DI VERZINO</t>
  </si>
  <si>
    <t>MINISTERO DELLA SALUTE</t>
  </si>
  <si>
    <t>GESTIONE PSSA</t>
  </si>
  <si>
    <t>Prefettura di Crotone</t>
  </si>
  <si>
    <t>ASSISTENZA SBARCHI</t>
  </si>
  <si>
    <t>Comitato di Lamezia Terme</t>
  </si>
  <si>
    <t>S.A.Cal. S.p.A</t>
  </si>
  <si>
    <t>22.03.2018</t>
  </si>
  <si>
    <t>Gestione Postazione Primo soccorso aeroportuale</t>
  </si>
  <si>
    <t>12.04.2018</t>
  </si>
  <si>
    <t>14.05.2018</t>
  </si>
  <si>
    <t>13.06.2018</t>
  </si>
  <si>
    <t>09.07.2018</t>
  </si>
  <si>
    <t>03.09.2018</t>
  </si>
  <si>
    <t>28.09.2018</t>
  </si>
  <si>
    <t>29.11.2019</t>
  </si>
  <si>
    <t>Comitato di Cosenza</t>
  </si>
  <si>
    <t>prefettura di Cosenza</t>
  </si>
  <si>
    <t>Convenzione CAS</t>
  </si>
  <si>
    <t>casa circondariale di Cosenza</t>
  </si>
  <si>
    <t>trasporti sanitari</t>
  </si>
  <si>
    <t>Agenzia delle Entrate</t>
  </si>
  <si>
    <t>5xmille</t>
  </si>
  <si>
    <t>Automobil Club CS</t>
  </si>
  <si>
    <t>Servizi sanitari</t>
  </si>
  <si>
    <t>Comune di Rende</t>
  </si>
  <si>
    <t>Comune di CS</t>
  </si>
  <si>
    <t>Università della Calabria</t>
  </si>
  <si>
    <t>Comitato di Delianuova</t>
  </si>
  <si>
    <t>ASP RC</t>
  </si>
  <si>
    <t>convenzione trasporti sanitari</t>
  </si>
  <si>
    <t>Comitato di Vibo Valentia</t>
  </si>
  <si>
    <t>ASP VV</t>
  </si>
  <si>
    <t>conv trasp inf</t>
  </si>
  <si>
    <t xml:space="preserve">                                                        07/03/2018</t>
  </si>
  <si>
    <t>soc sport callipo</t>
  </si>
  <si>
    <t>ass sanit</t>
  </si>
  <si>
    <t>soc sportiva vibonese</t>
  </si>
  <si>
    <t>rimb spese</t>
  </si>
  <si>
    <t>COMUNE DI VALLELONGA</t>
  </si>
  <si>
    <t>ass sanitaria</t>
  </si>
  <si>
    <t>COMUNE DI FILOGASO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</si>
  <si>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BASILICATA</t>
    </r>
  </si>
  <si>
    <t>Comitato CRI Bradano</t>
  </si>
  <si>
    <t>Regione Basilicata</t>
  </si>
  <si>
    <t>Rimborso spese in convenzione per gestione servizi di accoglienza</t>
  </si>
  <si>
    <t>Comitato Nazionale CRI</t>
  </si>
  <si>
    <t>Convenzione con l'Unione dei Comuni Alto Bradano del 31/07/2018 per la concessione in comodato d'uso gratuito di Minibus Tg. CRI 791AF adibito a trasporto persone e dotato di piattaforma per disabili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</si>
  <si>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PUGLIA</t>
    </r>
  </si>
  <si>
    <t>Comitato di Andria</t>
  </si>
  <si>
    <t>x</t>
  </si>
  <si>
    <t>Comitato di Bari</t>
  </si>
  <si>
    <t xml:space="preserve">comune di bari </t>
  </si>
  <si>
    <t>20.02.2018</t>
  </si>
  <si>
    <t>Fatt.n.3PA del19/01/18 - servizio minima accoglienza</t>
  </si>
  <si>
    <t>23.05.2018</t>
  </si>
  <si>
    <t>Fatt.n.7PA del 22/03/18 - servizio minima accoglienza</t>
  </si>
  <si>
    <t>28.06.2018</t>
  </si>
  <si>
    <t>Fatt.n.9 PA del 25/05/18 - gestione del campo accoglienza</t>
  </si>
  <si>
    <t>20.08.2018</t>
  </si>
  <si>
    <t>FT 14PA del 12/07/2018 - gestione campo accoglienza</t>
  </si>
  <si>
    <t>22.11.2018</t>
  </si>
  <si>
    <t>FATTURA N.23 PA/2018 - gestione del campo accoglienza</t>
  </si>
  <si>
    <t>13.12.2018</t>
  </si>
  <si>
    <t>FATTURA N.24 PA/2018 - gestione del campo accoglienza</t>
  </si>
  <si>
    <t>Comitato di Barletta</t>
  </si>
  <si>
    <t>Comitato di Bassa Nurgia</t>
  </si>
  <si>
    <t>Comitato di Brindisi</t>
  </si>
  <si>
    <t>Comitato di Carovigno</t>
  </si>
  <si>
    <t>Comitato di Casarano</t>
  </si>
  <si>
    <t>Comitato di Cerignola</t>
  </si>
  <si>
    <t>Comitato di Cisternino</t>
  </si>
  <si>
    <t>D.L. 269/2003 Art 20</t>
  </si>
  <si>
    <t>Fat.n.152 del10/10/2018</t>
  </si>
  <si>
    <t>Contributo Ambulanza Sconto IVA 22%</t>
  </si>
  <si>
    <t>Comitato di Fasano</t>
  </si>
  <si>
    <t>Comitato di Foggia</t>
  </si>
  <si>
    <t>Comitato di Francavilla Fontana - Oria</t>
  </si>
  <si>
    <t xml:space="preserve">Comitato di Gioia del Colle </t>
  </si>
  <si>
    <t>Comitato di Lecce</t>
  </si>
  <si>
    <t>ASL</t>
  </si>
  <si>
    <t>varie</t>
  </si>
  <si>
    <t>convenzioni trasporto sanitario</t>
  </si>
  <si>
    <t>Comuni</t>
  </si>
  <si>
    <t>assistenza sanitaria manifestazioni</t>
  </si>
  <si>
    <t>AGEA</t>
  </si>
  <si>
    <t>contributo generico</t>
  </si>
  <si>
    <t>Comitato di Manfredonia</t>
  </si>
  <si>
    <t>Comitato di Martina Franca</t>
  </si>
  <si>
    <t>Comitato di Molfetta</t>
  </si>
  <si>
    <t>Comitato di Monopoli</t>
  </si>
  <si>
    <t>Comitato di Ostuni</t>
  </si>
  <si>
    <t>Comitato di San Nicandro Garganico</t>
  </si>
  <si>
    <t>Comitato di San Severo - Torremaggiore</t>
  </si>
  <si>
    <t xml:space="preserve">Comitato di Taranto </t>
  </si>
  <si>
    <t>Comitato di  Valenzano</t>
  </si>
  <si>
    <r>
      <rPr>
        <b/>
        <sz val="14"/>
        <color theme="1"/>
        <rFont val="Arial"/>
        <family val="2"/>
      </rPr>
      <t>Regione</t>
    </r>
    <r>
      <rPr>
        <b/>
        <sz val="14"/>
        <color theme="1"/>
        <rFont val="Calibri"/>
        <family val="2"/>
        <scheme val="minor"/>
      </rPr>
      <t xml:space="preserve"> Campania</t>
    </r>
  </si>
  <si>
    <t>Agro</t>
  </si>
  <si>
    <t>Il Comitato dichiara di non aver percepito nessun tipo di sovvenzioni, contributi, incarichi retribuiti o comunque vantaggi economici di qualunque genere da P.A. e simili</t>
  </si>
  <si>
    <t>Agropoli e del Cilento</t>
  </si>
  <si>
    <t>CRI COMITATO NAZIONALE</t>
  </si>
  <si>
    <t>Alto Casertano Matesino</t>
  </si>
  <si>
    <t>COMUNE DI TEANO</t>
  </si>
  <si>
    <t>Trasporto disabile</t>
  </si>
  <si>
    <t>IST. PROF. STATO SERVIZI ALBERGH. RISTORAZIONE IPSSAR</t>
  </si>
  <si>
    <t>CIG ZO7231ED52 Servizi Sanitari</t>
  </si>
  <si>
    <t>COMUNE DI PIETRAVAIRANO</t>
  </si>
  <si>
    <t>Contributo generico</t>
  </si>
  <si>
    <t>Ariano Irpino</t>
  </si>
  <si>
    <t>Aurunco</t>
  </si>
  <si>
    <t>Avellino</t>
  </si>
  <si>
    <t>ASL - AVELLINO</t>
  </si>
  <si>
    <t>Rimborso Spese Serv. T.I. emergenza sett/ottobre 2017</t>
  </si>
  <si>
    <t>Rimborso Spese Serv. T.I. emergenza nov/dicembre 2017</t>
  </si>
  <si>
    <t>Rimborso Spese Serv. T.I. emergenza gen/febbraio 2018</t>
  </si>
  <si>
    <t>Rimborso Spese Serv. T.I. emergenza marzo/aprile 2018</t>
  </si>
  <si>
    <t>Rimborso Spese Serv. T.I. emergenza mag/giugno 2018</t>
  </si>
  <si>
    <t>Rimborso Spese Serv. T.I. emergenza luglio/agosto 2018</t>
  </si>
  <si>
    <t>Rimborso Spese Serv. T.I. emergenza sett/ottobre 2018</t>
  </si>
  <si>
    <t>Benevento</t>
  </si>
  <si>
    <t>PREFETTURA U.T.G. DI BENEVENTO</t>
  </si>
  <si>
    <t>Anno 2018</t>
  </si>
  <si>
    <t>Gestione C.A.S.</t>
  </si>
  <si>
    <t>A.O. "SAN PIO"</t>
  </si>
  <si>
    <t>Convenzione trasporti sanitari</t>
  </si>
  <si>
    <t>ASL BENEVENTO</t>
  </si>
  <si>
    <t>SO.RE.SA Spa</t>
  </si>
  <si>
    <t>AGENZIA DELLE DOGANE</t>
  </si>
  <si>
    <t>Rimborsi carburante UTIF</t>
  </si>
  <si>
    <t>Capaccio Paestum</t>
  </si>
  <si>
    <t>ASL - SALERNO</t>
  </si>
  <si>
    <t>Conv. Trasp. Sanitari</t>
  </si>
  <si>
    <t>Casal di Principe</t>
  </si>
  <si>
    <t>Caserta</t>
  </si>
  <si>
    <t>Caserta Nord</t>
  </si>
  <si>
    <t>Comitato commissariato, nessun bilancio approvato anni 2016-2017</t>
  </si>
  <si>
    <t>Cava de' Tirreni</t>
  </si>
  <si>
    <t>Contributi ambulanze beni strumentali</t>
  </si>
  <si>
    <t>CINQUE PER MILLE</t>
  </si>
  <si>
    <t>Cinque per mille 2016</t>
  </si>
  <si>
    <t>Costa Amalfitana</t>
  </si>
  <si>
    <t>Servizio 118</t>
  </si>
  <si>
    <t>COMUNE DI POSITANO</t>
  </si>
  <si>
    <t>Servizio Dialisi</t>
  </si>
  <si>
    <t>Ercolano</t>
  </si>
  <si>
    <t>ASL - NAPOLI 3 SUD</t>
  </si>
  <si>
    <t>Convenzione T.I. 118</t>
  </si>
  <si>
    <t>Frattamaggiore</t>
  </si>
  <si>
    <t>Giffoni Valle Piana</t>
  </si>
  <si>
    <t>Convenzione Trasporti Sanitari</t>
  </si>
  <si>
    <t>Maddaloni</t>
  </si>
  <si>
    <t>Napoli</t>
  </si>
  <si>
    <t>PREFETTURA DI NAPOLI</t>
  </si>
  <si>
    <t>Conv. Serv. Conv. Migranti</t>
  </si>
  <si>
    <t>SANTOBONO</t>
  </si>
  <si>
    <t>ASL NAPOLI 1</t>
  </si>
  <si>
    <t>Conv. Trasp. Sanitari 118</t>
  </si>
  <si>
    <t>FEDERICO II° AZIENDA OSPEDALIERA</t>
  </si>
  <si>
    <t>CARDARELLI (SOCIETA' REGIONALE PER LA SANITA')</t>
  </si>
  <si>
    <t xml:space="preserve">Napoli Nord </t>
  </si>
  <si>
    <t>COMUNE DI AFRAGOLA (NA)</t>
  </si>
  <si>
    <t>Assistenza a manifestazioni sportive e sociali</t>
  </si>
  <si>
    <t>Convenzione trasporti disabili</t>
  </si>
  <si>
    <t>Napoli Sud</t>
  </si>
  <si>
    <t>Pompei</t>
  </si>
  <si>
    <t>Portici</t>
  </si>
  <si>
    <t>Salerno</t>
  </si>
  <si>
    <t>UNIVERSITA' DEGLI STUDI DI SALERNO</t>
  </si>
  <si>
    <t>AUTORITA' PORTUALE DEL MAR MEDITERRANEO CENTRALE</t>
  </si>
  <si>
    <t>MINISTERO DELLE POLITICHE SOCIALI</t>
  </si>
  <si>
    <t>Contributi ambulanze</t>
  </si>
  <si>
    <t>OSPEDALE SANTOBONO POUSILLIPON</t>
  </si>
  <si>
    <t>Trasporto emoderivati</t>
  </si>
  <si>
    <t>Santa Maria Capua Vetere Curti</t>
  </si>
  <si>
    <t>Sarno</t>
  </si>
  <si>
    <t>Sapri</t>
  </si>
  <si>
    <t>COMUNE DI S. GIOV. A PIRO</t>
  </si>
  <si>
    <t>Appalto Serv. Sanitari</t>
  </si>
  <si>
    <t>ITS L. DA VINCI</t>
  </si>
  <si>
    <t>Contributo per assistenza sanitaria</t>
  </si>
  <si>
    <t>QUOTE CINQUE PER MILLE</t>
  </si>
  <si>
    <t>Anno 2014</t>
  </si>
  <si>
    <t>COMITATO CRI SALERNO</t>
  </si>
  <si>
    <t>Anticipazione fondi</t>
  </si>
  <si>
    <t>ISTITUTO COMPRENSIVO SANTA MARINA</t>
  </si>
  <si>
    <t>COMUNE DI TORRE ORSAIA</t>
  </si>
  <si>
    <t>Anno 2015</t>
  </si>
  <si>
    <t>ISTITUTO COMPRENSIVO BUONABITACOLO</t>
  </si>
  <si>
    <t>COMUNE DI ROFRANO</t>
  </si>
  <si>
    <t>Rimborso spese Amm.ve</t>
  </si>
  <si>
    <t>Serre</t>
  </si>
  <si>
    <t>Vairano</t>
  </si>
  <si>
    <t xml:space="preserve"> - Regione MOLISE</t>
  </si>
  <si>
    <t>Comitato di Campobasso</t>
  </si>
  <si>
    <t>ASREM (Azienda Sanitaria Regione Molise)</t>
  </si>
  <si>
    <t>F.TO Il Segretario Regionale</t>
  </si>
  <si>
    <t>Gianluca Petraroli</t>
  </si>
  <si>
    <t xml:space="preserve"> - Regione ABRUZZO</t>
  </si>
  <si>
    <t>AVEZZANO</t>
  </si>
  <si>
    <t>UTF</t>
  </si>
  <si>
    <t>30/01/2018 - 21/03/2018 - 05/07/2018 - 24/10/2018 - 19/12/2018</t>
  </si>
  <si>
    <t>RIMBORSO ACCISE</t>
  </si>
  <si>
    <t>UFFICIO ENTRATE</t>
  </si>
  <si>
    <t>11/06/2018 - 11/08/2018</t>
  </si>
  <si>
    <t>27/08/2018 - 07/09/2018</t>
  </si>
  <si>
    <t>TRASPORTO INFERMI IN CONVENZIONE</t>
  </si>
  <si>
    <t>CARSOLI</t>
  </si>
  <si>
    <t>ASL N. 1 AVEZZANO-SULMONA-L'AQUILA</t>
  </si>
  <si>
    <t>CONVENZIONE SERVIZIO 118</t>
  </si>
  <si>
    <t>CEPAGATTI</t>
  </si>
  <si>
    <t>AUSL PESCARA</t>
  </si>
  <si>
    <t>SDO FT. NR 3-2018 NR 4-2018 NR 5-2018 SERVIZI IN CONVENZIONE</t>
  </si>
  <si>
    <t>SDO FT. NR 6-2018 NR 7-2018 SERVIZI IN CONVEZIONE</t>
  </si>
  <si>
    <t>SDO FT. NR 8-2018 NR 9-2018 SERVIZI IN CONVENZIONE</t>
  </si>
  <si>
    <t>SDO FT NR 10-2018 NR 11-2018 SERVIZI IN CONVENZIONE</t>
  </si>
  <si>
    <t>SDO FT. NR 13-2018 NR 14-2018 NR 15-2018 NR 16-2018 SERVIZI IN CONVENZIONE</t>
  </si>
  <si>
    <t>SDO NR 18-2018 NR 19-2018 SERVIZI IN CONVENZIONE</t>
  </si>
  <si>
    <t>SDO FT. NR 20-2018 NR 21-2018 NR 22-2018 SERVIZI IN CONVENZIONE</t>
  </si>
  <si>
    <t>SDO FT. NR 25-2018 NR 26-2018 SERVIZI IN CONVENZIONE</t>
  </si>
  <si>
    <t>PRESIDENZA CONSIGLIO MINISTRI - DIPARTIMENTO PROTEZIONE CIVILE</t>
  </si>
  <si>
    <t>RIPRISTINO MATERIALI E MEZZI DI PROTEZIONE CIVILE ART OCDPC 4 38-2017 ACCONTO</t>
  </si>
  <si>
    <t>RIPRISTINO MATERIALI E MEZZI DI PROTEZIONE CIVILE ART OCDPC 4 38-2017 SALDO</t>
  </si>
  <si>
    <t>COMUNE DI CEPAGATTI</t>
  </si>
  <si>
    <t>///</t>
  </si>
  <si>
    <t>COMODATO D'USO GRATUITO IMMOBILE UBICATO IN CEPAGATTI ALLA VIA ATTILIO FORLANI SNC</t>
  </si>
  <si>
    <t>COMUNE DI TORRE DEI PASSERI</t>
  </si>
  <si>
    <t>COMODATO D'USO GRATUITO IMMOBILE UBICATO IN TORRE DEI PASSERI ALLA VIA ROMA</t>
  </si>
  <si>
    <t>TRENITALIA SPA - IMPRESA PUBBLICA PARTECIPATA</t>
  </si>
  <si>
    <t>COMODATO D'USO GRATUITO IMMOBILE UBICATO IN TORRE DEI PASSERI AL VIALE DELLA REPUBBLICA SNC</t>
  </si>
  <si>
    <t>COMODATO D'USO GRATUITO IMMOBILE UBICATO IN POPOLI AL PIAZZALE DELLA STAZIONE NR 108</t>
  </si>
  <si>
    <t>CHIETI</t>
  </si>
  <si>
    <t>ASSOCIAZIONE CROCE ROSSA ITALIANA -  COMITATO REGIONALE ABRUZZO</t>
  </si>
  <si>
    <t>GIROCONTO PER CONTRIBUTO SANGUE 2016 COME DA CONVENZIONE REGIONE ABRUZZO</t>
  </si>
  <si>
    <t>COMUNE DI FRANCAVILLA AL MARE</t>
  </si>
  <si>
    <t>CENTRO SERVIZI SPORTELLO ANTIVIOLENZA</t>
  </si>
  <si>
    <t>COMUNE DI SAN GIOVANNI TEATINO</t>
  </si>
  <si>
    <t>ASSISTENZA SANITARIA</t>
  </si>
  <si>
    <t>REPARTO TLA GUARDIA DI FINANZA ABRUZZO</t>
  </si>
  <si>
    <t>IST. OMN. STAT. NICOLA DA GUARDIAGRELE</t>
  </si>
  <si>
    <t>ISTITUTO TECNICO INDUSTRIALE L. DI SAVOIA</t>
  </si>
  <si>
    <t>ISTITUTO COMPRENSIVO GALILEO GALILEI</t>
  </si>
  <si>
    <t>CONVITTO G. B. VICO</t>
  </si>
  <si>
    <t>ASL 02 LANCIANO-VASTO-CHIETI</t>
  </si>
  <si>
    <t>CONVENZIONE TRASPORTI SANITARI</t>
  </si>
  <si>
    <t>DIR. DIDATTICA STATALE MONTESILVANO</t>
  </si>
  <si>
    <t>IST. DI ISTR. SUPERIORE ACCIAIUOLI EINAUDI</t>
  </si>
  <si>
    <t>UNIONE COMUNI DELLA VALLATA DEL FORO</t>
  </si>
  <si>
    <t>SERVIZIO DI CONSULENZA PC</t>
  </si>
  <si>
    <t>IST. ISTR. SUPERIORE L. DA VINCI</t>
  </si>
  <si>
    <t>CONTR. CONTRASTO DISAGIO SOCIALE</t>
  </si>
  <si>
    <t>COMUNE DI CHIETI</t>
  </si>
  <si>
    <t>CONTR. SER. SPORTELLO ANTIVIOLENZA</t>
  </si>
  <si>
    <t>IST. COMPR. STAT. GALILEO GALILEI</t>
  </si>
  <si>
    <t>ISTITUTO COMPRENSIVO N. 2 ORTONA</t>
  </si>
  <si>
    <t>COMUNE DI ORTONA</t>
  </si>
  <si>
    <t>CONTRIBUTO ANNO 2017</t>
  </si>
  <si>
    <t>IST. COMPR. STATALE BUCCHIANICO</t>
  </si>
  <si>
    <t>MINISTERO LAVORO E POLITICHE SOCIALI</t>
  </si>
  <si>
    <t>CONTRIBUTO BENI STRUMENTALI</t>
  </si>
  <si>
    <t>CONI SERVIZI S.P.A.</t>
  </si>
  <si>
    <t>IST. COMPRENSIVO N. 1 ORTONA</t>
  </si>
  <si>
    <t>COMUNE DI TOLLO</t>
  </si>
  <si>
    <t>ATTIVITà EMERGENZA ANNO 2017</t>
  </si>
  <si>
    <t>RIMBORSO IO NON RISCHIO 2017</t>
  </si>
  <si>
    <t>ATTIVITA' FORMAT AMBIENTE IMPERVIO</t>
  </si>
  <si>
    <t>COMUNE DI PRETORO</t>
  </si>
  <si>
    <t>GIULIANOVA</t>
  </si>
  <si>
    <t>ASL TERAMO</t>
  </si>
  <si>
    <t>COMUNE DI GIULIANOVA</t>
  </si>
  <si>
    <t>CONVENZIONE PROTEZIONE CIVILE</t>
  </si>
  <si>
    <t>RIMBORSO CAMPO SCUOLA DI PROTEZIONE CIVILE</t>
  </si>
  <si>
    <t>10/07/2018 (DATA FATTURA)</t>
  </si>
  <si>
    <t>CONTRIBUTO AMBULANZA (SCONTO IVA)</t>
  </si>
  <si>
    <t>L'AQUILA</t>
  </si>
  <si>
    <t xml:space="preserve">ASSOCIAZIONE COMITATO REGIONALE CRI ABRUZZO </t>
  </si>
  <si>
    <t>PRESIDENZA CONSIGLIO DEI MINISTRI</t>
  </si>
  <si>
    <t>ACCONTO RIPRISTINO MATERIALE E MEZZI PROTEZIONE CIVILE</t>
  </si>
  <si>
    <t>RIMBORSO SERVIZIO URGENZA EMERGENZA IN CONVENZIONE</t>
  </si>
  <si>
    <t>COMUNITA' MONTAGNA DI L'AQUILA</t>
  </si>
  <si>
    <t>SERVIZIO TELESOCCORSO TELECONFORTO UTENTI COMUNITA' MONTANA 2016</t>
  </si>
  <si>
    <t>COMUNE CASTEL DEL MONTE AQ</t>
  </si>
  <si>
    <t>ASSISTENZA MANIFESTAZIONE SERVIZIO TRASPORTO INFERMI</t>
  </si>
  <si>
    <t xml:space="preserve">ENTE PARCO NATURALE DEL SIRENTE </t>
  </si>
  <si>
    <t>A.G.E.A.</t>
  </si>
  <si>
    <t>RIMBORSO SPESE GESTIONE VIVERI AGEA</t>
  </si>
  <si>
    <t>SALDO RIPRISTINO MATERIALE E MEZZI PROTEZIONE CIVILE</t>
  </si>
  <si>
    <t>ISTITUTO DI ISTRUZIONE SUPERIORE AQ</t>
  </si>
  <si>
    <t>ASSISTENZA SANITARIA MANIFESTAZIONE SPORTIVA</t>
  </si>
  <si>
    <t>RIMBORSO SERVIZI URGENZA EMERGENZA IN CONVENZIONE</t>
  </si>
  <si>
    <t>GIROCONTO PER CONTRIBUTO SANGUE 2017 ED ACCONTO 2018 COME DA CONVENZIONE REGIONE ABRUZZO</t>
  </si>
  <si>
    <t>LANCIANO</t>
  </si>
  <si>
    <t>ASL2 LANCIANO VASTO CHIETI</t>
  </si>
  <si>
    <t>CONVENZIONE H24 118 E INTRAOSPEDALIERO H12</t>
  </si>
  <si>
    <t>CONVENZIONE H24 118 E INTRAOSPEDALIERO H12 - fatt 50 del 31/12/17</t>
  </si>
  <si>
    <t>CONVENZIONE H24 118 E INTRAOSPEDALIERO H12 - fatt 51 del 31/12/17</t>
  </si>
  <si>
    <t>CONVENZIONE H24 118 E INTRAOSPEDALIERO H12 fatt 38 del 6/12/17</t>
  </si>
  <si>
    <t>CONVENZIONE H24 118 E INTRAOSPEDALIERO H12 fatt 39 del 6/12/17</t>
  </si>
  <si>
    <t>CONVENZIONE H24 118 E INTRAOSPEDALIERO H12 fatt 3 del 05/2/18</t>
  </si>
  <si>
    <t>CONVENZIONE H24 118 E INTRAOSPEDALIERO H12 fatt 6 del 28/2/18</t>
  </si>
  <si>
    <t>CONVENZIONE H24 118 E INTRAOSPEDALIERO H12 fatt 7 del 28/2/18</t>
  </si>
  <si>
    <t>CONVENZIONE H24 118 E INTRAOSPEDALIERO H12 fatt 15 del 4/4/18</t>
  </si>
  <si>
    <t>CONVENZIONE H24 118 E INTRAOSPEDALIERO H12 fatt 16 del 4/4/18</t>
  </si>
  <si>
    <t>CONVENZIONE H24 118 E INTRAOSPEDALIERO H12 fatt 20 del 30/4/18</t>
  </si>
  <si>
    <t>CONVENZIONE H24 118 E INTRAOSPEDALIERO H12 fatt 21 del 30/4/18</t>
  </si>
  <si>
    <t>CONVENZIONE H24 118 E INTRAOSPEDALIERO H12 fatt 23 del 4/6/18</t>
  </si>
  <si>
    <t>CONVENZIONE H24 118 E INTRAOSPEDALIERO H12 fatt 24 del 4/6/18</t>
  </si>
  <si>
    <t>CONVENZIONE H24 118 E INTRAOSPEDALIERO H12 fatt 26 del 30/6/18</t>
  </si>
  <si>
    <t>CONVENZIONE H24 118 E INTRAOSPEDALIERO H12 fatt 27 del 30/6/18</t>
  </si>
  <si>
    <t>CONVENZIONE H24 118 E INTRAOSPEDALIERO H12 fatt 29 del 08/8/18</t>
  </si>
  <si>
    <t>CONVENZIONE H24 118 E INTRAOSPEDALIERO H12 fatt 30 del 08/8/18</t>
  </si>
  <si>
    <t>CONVENZIONE H24 118 E INTRAOSPEDALIERO H12 fatt 32 del 31/8/18</t>
  </si>
  <si>
    <t>CONVENZIONE H24 118 E INTRAOSPEDALIERO H12 fatt 33 del 31/8/18</t>
  </si>
  <si>
    <t>CONVENZIONE H24 118 E INTRAOSPEDALIERO H12 fatt 34 del 5/9/18</t>
  </si>
  <si>
    <t>CONVENZIONE H24 118 E INTRAOSPEDALIERO H12 fatt 35 del 5/9/18</t>
  </si>
  <si>
    <t>CONVENZIONE H24 118 E INTRAOSPEDALIERO H12 fatt 38 del 30/9/18</t>
  </si>
  <si>
    <t>CONVENZIONE H24 118 E INTRAOSPEDALIERO H12 fatt 39 del 30/9/18</t>
  </si>
  <si>
    <t>CONVENZIONE H24 118 E INTRAOSPEDALIERO H12 fatt 40 del 31/10/18</t>
  </si>
  <si>
    <t>CONVENZIONE H24 118 E INTRAOSPEDALIERO H12 fatt 41 del 31/10/18</t>
  </si>
  <si>
    <t>CONVENZIONE H24 118 E INTRAOSPEDALIERO H12 fatt 42 del 30/11/18</t>
  </si>
  <si>
    <t>CONVENZIONE H24 118 E INTRAOSPEDALIERO H12 fatt 43 del 30/11/18</t>
  </si>
  <si>
    <t>NON HANNO INDICATO VALORI</t>
  </si>
  <si>
    <t>COMODATO D'USO GRATUITO SEDE CRI VIA DEL MARE N. 1 LANCIANO</t>
  </si>
  <si>
    <t>PROVINCIA DI CHIETI</t>
  </si>
  <si>
    <t>COMODATO D'USO GRATUITO MAGAZZINO VIA GALVANI LANCIANO EX CASERMA VV. FF.</t>
  </si>
  <si>
    <t>COMUNE DI LANCIANO</t>
  </si>
  <si>
    <t>COMODATO D'USO GRATUITO MAGAZZINO VIA OLMO DI RICCIO LANCIANO</t>
  </si>
  <si>
    <t>PESCARA</t>
  </si>
  <si>
    <t>A.S.L. DI PESCARA</t>
  </si>
  <si>
    <t>ASS. SAN. PESCARA CALCIO</t>
  </si>
  <si>
    <t>CONVENZIONE P.S. E T.I.</t>
  </si>
  <si>
    <t>GUARDIA DI FINANZA AQ</t>
  </si>
  <si>
    <t>ASS. SAN POLIGONO</t>
  </si>
  <si>
    <t>IST. COM. PESCARA 6</t>
  </si>
  <si>
    <t>ASS. SAN. SCOLASTICA</t>
  </si>
  <si>
    <t>ROSETO</t>
  </si>
  <si>
    <t>COMUNE DI SILVI</t>
  </si>
  <si>
    <t>CONTRIBUTO PER ACQUISTO POMPA IDRAULICA</t>
  </si>
  <si>
    <t>AZIENDA ASL TERAMO</t>
  </si>
  <si>
    <t>BONIFICO FATTURA CONVENZIONE TRASPORTI SANITARI</t>
  </si>
  <si>
    <t>MINISTERO DELLE FINANZE</t>
  </si>
  <si>
    <t>BONIFICO CINQUE PER MILLE</t>
  </si>
  <si>
    <t>COMUNE DI MONTEFINO</t>
  </si>
  <si>
    <t>COMUNE DI MONTEFINO PER CONVENZIONE CON ASS. CROCBATCH</t>
  </si>
  <si>
    <t>SPOLTORE</t>
  </si>
  <si>
    <t>COMUNE DI SPOLTORE</t>
  </si>
  <si>
    <t>LIQUIDAZIONE CONTRIBUTI</t>
  </si>
  <si>
    <t>LIQUIDAZIONE SERVIZIO TRASPORTO</t>
  </si>
  <si>
    <t>ASL PESCARA</t>
  </si>
  <si>
    <t>PAGAMENTO FATTURA</t>
  </si>
  <si>
    <t>PAGAMENTO FATTURA DET 86</t>
  </si>
  <si>
    <t>PAG FATTURA DET NR 157</t>
  </si>
  <si>
    <t>LIQUIDAAZIONE SERVIZIO TRASPORTO DISABILI</t>
  </si>
  <si>
    <t>PAG FATTURA, DET NR 196</t>
  </si>
  <si>
    <t>PAG FATT DET 255</t>
  </si>
  <si>
    <t>LIQUIDAZIONE SERVIZIO TRASPORTO DISABILI</t>
  </si>
  <si>
    <t>PAG FATTURA - DET NR 300</t>
  </si>
  <si>
    <t xml:space="preserve">COMUNE DI SPOLTORE </t>
  </si>
  <si>
    <t>PAG FATT - DET NR 330</t>
  </si>
  <si>
    <t>PAG FATT</t>
  </si>
  <si>
    <t>SULMONA</t>
  </si>
  <si>
    <t>CONVENZIONE H/12 SULMONA GENNAIO</t>
  </si>
  <si>
    <t>CONVENZIONE H/12 SCANNO GENNAIO</t>
  </si>
  <si>
    <t>CONVENZIONE H/12 CAMPO DI GIOVE GENNAIO</t>
  </si>
  <si>
    <t>DIALISI GENNAIO</t>
  </si>
  <si>
    <t>CONVENZIONE H/12 SULMONA FEBBRAIO</t>
  </si>
  <si>
    <t>CONVENZIONE H/12 CAMPO DI GIOVE FEBBRAIO</t>
  </si>
  <si>
    <t>CONVENZIONE H/12 SCANNO FEBBRAIO</t>
  </si>
  <si>
    <t>DIALISI FEBBRAIO</t>
  </si>
  <si>
    <t>CONVENZIONE H/12 SULMONA MARZO</t>
  </si>
  <si>
    <t>CONVENZIONE H/12 SCANNO MARZO</t>
  </si>
  <si>
    <t>CONVENZIONE H/12 CAMPO DI GIOVE MARZO</t>
  </si>
  <si>
    <t>DIALISI MARZO</t>
  </si>
  <si>
    <t>CONVENZIONE H/12 SULMONA APRILE</t>
  </si>
  <si>
    <t>CONVENZIONE H/12 CAMPO DI GIOVE APRILE</t>
  </si>
  <si>
    <t>CONVENZIONE H/12 SCANNO APRILE</t>
  </si>
  <si>
    <t>DIALISI APRILE</t>
  </si>
  <si>
    <t>CONVENZIONE H/12 SULMONA MAGGIO</t>
  </si>
  <si>
    <t>CONVENZIONE H/12 SCANNO MAGGIO</t>
  </si>
  <si>
    <t>DIALISI MAGGIO</t>
  </si>
  <si>
    <t>CONVENZIONE H/12 CAMPO DI GIOVE MAGGIO</t>
  </si>
  <si>
    <t>CONVENZIONE H/12 SULMONA GIUGNO</t>
  </si>
  <si>
    <t>CONVENZIONE H/12 CAMPO DI GIOVE GIUGNO</t>
  </si>
  <si>
    <t>CONVENZIONE H/12 SCANNO GIUGNO</t>
  </si>
  <si>
    <t>CONVENZIONE H/12 SULMONA LUGLIO</t>
  </si>
  <si>
    <t>CONVENZIONE H/12 CAMPO DI GIOVE LUGLIO</t>
  </si>
  <si>
    <t>CONVENZIONE H/12 SCANNO LUGLIO</t>
  </si>
  <si>
    <t>CONVENZIONE H/12 SULMONA AGOSTO</t>
  </si>
  <si>
    <t>CONVENZIONE H/12 SCANNO AGOSTO</t>
  </si>
  <si>
    <t>CONVENZIONE H/12 CAMPO DI GIOVE AGOSTO</t>
  </si>
  <si>
    <t>CONVENZIONE H/12 SULMONA SETTEMBRE</t>
  </si>
  <si>
    <t>CONVENZIONE H/12 SCANNO SETTEMBRE</t>
  </si>
  <si>
    <t>CONVENZIONE H/12 CAMPO DI GIOVE SETTEMBRE</t>
  </si>
  <si>
    <t>CONVENZIONE H/12 SULMONA OTTOBRE</t>
  </si>
  <si>
    <t>CONVENZIONE H/12 SCANNO OTTOBRE</t>
  </si>
  <si>
    <t>CONVENZIONE H/12 CAMPO DI GIOVE OTTOBRE</t>
  </si>
  <si>
    <t>IST. COMP. A. M</t>
  </si>
  <si>
    <t>FIGC</t>
  </si>
  <si>
    <t>DIALISI GIUGNO</t>
  </si>
  <si>
    <t>DIALISI LUGLIO</t>
  </si>
  <si>
    <t>DIALISI AGOSTO</t>
  </si>
  <si>
    <t>DIALISI SETTEMBRE</t>
  </si>
  <si>
    <t>DIALISI OTTOBRE</t>
  </si>
  <si>
    <t>118 H/12 SULMONA NOVEMBRE</t>
  </si>
  <si>
    <t>118 H/12 SCANNO NOVEMBRE</t>
  </si>
  <si>
    <t>DIALISI NOVEMBRE</t>
  </si>
  <si>
    <t>118 H/12 CAMPO DI GIOVE NOVEMBRE</t>
  </si>
  <si>
    <t>DIALISI DICEMBRE</t>
  </si>
  <si>
    <t>118 H/12 CAMPO DI GIOVE DICEMBRE</t>
  </si>
  <si>
    <t>118 H/12 SCANNO DICEMBRE</t>
  </si>
  <si>
    <t>118 H/12 SULMONA DICEMBRE</t>
  </si>
  <si>
    <t>COMUNE DI PRATOLA PELIGNA (AQ)</t>
  </si>
  <si>
    <t>56,65 / MQ</t>
  </si>
  <si>
    <t>COMODATO D'USO SEDE CRI</t>
  </si>
  <si>
    <t>COMUNE DI RAIANO (AQ)</t>
  </si>
  <si>
    <t>51,65 /MQ</t>
  </si>
  <si>
    <t>COMUNE DI CAMPO DI GIOVE (AQ)</t>
  </si>
  <si>
    <t>COMUNE DI SCANNO (AQ)</t>
  </si>
  <si>
    <t>51,65/MQ</t>
  </si>
  <si>
    <t>TERAMO</t>
  </si>
  <si>
    <t>TRASPORTI COME DA CONVENZIONE ASL</t>
  </si>
  <si>
    <t>CONSORZIO B.I.M. TERAMO</t>
  </si>
  <si>
    <t>CONTRIBUTO ACQUISTO RISCALDATORE</t>
  </si>
  <si>
    <t>PENNE</t>
  </si>
  <si>
    <t>REGIONE LAZIO</t>
  </si>
  <si>
    <t>CRI Aprilia</t>
  </si>
  <si>
    <t>Azienda Speciale Aprilia Multiservizi</t>
  </si>
  <si>
    <t>Trasporto infermi e Alzheimer</t>
  </si>
  <si>
    <t>Comune di Aprilia</t>
  </si>
  <si>
    <t>Dormitorio comunale</t>
  </si>
  <si>
    <t>Mensa Sociale</t>
  </si>
  <si>
    <t>CRI Area Metropolitana di Roma Capitale</t>
  </si>
  <si>
    <t>GUARDIA DI FINANZA</t>
  </si>
  <si>
    <t>CORSI DI FORMAZIONE GDF</t>
  </si>
  <si>
    <t>POLIGONO TIRO GDF</t>
  </si>
  <si>
    <t>PREFETTURA DI ROMA</t>
  </si>
  <si>
    <t>CAS PREFETTURA ROMA</t>
  </si>
  <si>
    <t>ASL ROMA 3</t>
  </si>
  <si>
    <t>CENTRO EDUCAZIONE MOTORIA</t>
  </si>
  <si>
    <t>ISSPRA</t>
  </si>
  <si>
    <t>CORSO FORMAZIONE ISPRA</t>
  </si>
  <si>
    <t>POLICLINICO TOR VERGATA</t>
  </si>
  <si>
    <t>RACCOLTA SANGUE</t>
  </si>
  <si>
    <t>COMUNE DI LATINA</t>
  </si>
  <si>
    <t>CASA FAMIGLIA AGAPE</t>
  </si>
  <si>
    <t>ISTITUTO SCOLASTICO NOMENTANO</t>
  </si>
  <si>
    <t>ALTERNANZA SCUOLA LAVORO</t>
  </si>
  <si>
    <t>ASSOCIAZIONE NAZIONALE DELLA CRI</t>
  </si>
  <si>
    <t>PSSA URBE</t>
  </si>
  <si>
    <t>SERVICE</t>
  </si>
  <si>
    <t>LICEO CERVANTES</t>
  </si>
  <si>
    <t>CORSO FORMAZIONE LICEO CERVANTES</t>
  </si>
  <si>
    <t>ARES</t>
  </si>
  <si>
    <t>ASSISTENZA SANITARIA 118</t>
  </si>
  <si>
    <t>ASL ROMA 2</t>
  </si>
  <si>
    <t>ASL RM 2- RIMBORSO COSTI OSS</t>
  </si>
  <si>
    <t>PREFETTURA AGRIGENTO</t>
  </si>
  <si>
    <t>CPSA LAMPEDUSA</t>
  </si>
  <si>
    <t>CORSO FORMAZIONE GDF</t>
  </si>
  <si>
    <t>ROMA CAPITALE</t>
  </si>
  <si>
    <t>PROGETTO GINEVRA- MINORI</t>
  </si>
  <si>
    <t>CENTRO EDUCAZIONE MOTORIA COMUNE DI ROMA</t>
  </si>
  <si>
    <t>PREFETTURA ROMA</t>
  </si>
  <si>
    <t>SAN CAMILLO</t>
  </si>
  <si>
    <t>COMUNE DI CERVETERI</t>
  </si>
  <si>
    <t>COMUNE CERVETERI- RIMBORSO ASPETTATIVA</t>
  </si>
  <si>
    <t>ASL ROMA 1</t>
  </si>
  <si>
    <t>FERROVIE DELLO STATO</t>
  </si>
  <si>
    <t>CORSO FORMAZIONE FS</t>
  </si>
  <si>
    <t>ISTITUTO SCOLASTICO RIGHI</t>
  </si>
  <si>
    <t>CORSO FORMAZIONE LICEO RIGHI</t>
  </si>
  <si>
    <t>COMUNE DI CORI</t>
  </si>
  <si>
    <t>ECOLE FRANCAISE</t>
  </si>
  <si>
    <t>CORSO FORMAZIONE ECOLE FRANCAISE</t>
  </si>
  <si>
    <t>INCLUSIONE SOCIALE ROM- CAMPO BARBUTA</t>
  </si>
  <si>
    <t xml:space="preserve">IFO </t>
  </si>
  <si>
    <t>COMUNE DI APRILIA</t>
  </si>
  <si>
    <t>CENTRO EDUCAZIONE MOTORIA COMUNE APRILIA</t>
  </si>
  <si>
    <t>FIDAL</t>
  </si>
  <si>
    <t>ASS. SANITARIA EVENTO SPORTIVO</t>
  </si>
  <si>
    <t>CORSO FERROCIE STATO</t>
  </si>
  <si>
    <t>FORMEZ PA</t>
  </si>
  <si>
    <t>ASS SANITARIA EVENTO</t>
  </si>
  <si>
    <t>COMUNE LATINA</t>
  </si>
  <si>
    <t>ISTITUTO SCOLASTICO GIANNELLI</t>
  </si>
  <si>
    <t>ISTITUTO CLASSICO LATINA</t>
  </si>
  <si>
    <t>CORSO FORMAZIONE IC LATINA</t>
  </si>
  <si>
    <t>CORSO 81/08</t>
  </si>
  <si>
    <t>COMUNE FIANO ROMANO</t>
  </si>
  <si>
    <t>ISTITUTI S. MARIA D'AQUINO</t>
  </si>
  <si>
    <t>PROGETTO GIOVANI IN CANTIERE</t>
  </si>
  <si>
    <t>USMAF</t>
  </si>
  <si>
    <t>GARE DI PRIMO SOCCORSO</t>
  </si>
  <si>
    <t>MUNICIPIO X</t>
  </si>
  <si>
    <t>EMERGENZA FREDDO MUNICIPIO X</t>
  </si>
  <si>
    <t>CENTRO REGIONALE SANT'ALESSIO</t>
  </si>
  <si>
    <t>EMERGENZA FREDDO DANDOLO</t>
  </si>
  <si>
    <t>PROGETTO LAND ROVER</t>
  </si>
  <si>
    <t>ASL ROMA 4</t>
  </si>
  <si>
    <t>CONI</t>
  </si>
  <si>
    <t>ASS SANITARIA EVENTO SPORTIVO</t>
  </si>
  <si>
    <t>INPS</t>
  </si>
  <si>
    <t>CORSO FORMAZIONE INPS</t>
  </si>
  <si>
    <t>BETTER SHELTER FREDDO</t>
  </si>
  <si>
    <t>POLIGONO TIRO GUARDIA FINANZA</t>
  </si>
  <si>
    <t>Q</t>
  </si>
  <si>
    <t>MINISTERO INTERNO</t>
  </si>
  <si>
    <t>SENATO DELLA REPUBBLICA</t>
  </si>
  <si>
    <t>CORSO FORMAZIONE SENATO DELLA REPUBBLICA</t>
  </si>
  <si>
    <t>IFO</t>
  </si>
  <si>
    <t>SOGGIORNI ESTIVI RAGAZZI DISABILI</t>
  </si>
  <si>
    <t>AMBASCIATA DI FRANCIA</t>
  </si>
  <si>
    <t>CORSO FORMAZIONE AMBASCIATA DI FRANCIA</t>
  </si>
  <si>
    <t>CORSO FORMAZIOEN FS</t>
  </si>
  <si>
    <t>ARES- ASS SANITARIA AIR SHOW</t>
  </si>
  <si>
    <t>PSSA URBE/ SERVICE</t>
  </si>
  <si>
    <t>UNIVERSITA' ROMA 3</t>
  </si>
  <si>
    <t>ROMA 3 ASS SANITARIA EVENTO</t>
  </si>
  <si>
    <t>PROGETTO TAKE CARE</t>
  </si>
  <si>
    <t>PROGETTO GIOVANI AL FUTURO</t>
  </si>
  <si>
    <t>ASL ROMA 5</t>
  </si>
  <si>
    <t xml:space="preserve">COMUNE RIETI </t>
  </si>
  <si>
    <t>CRI Bagnoregio</t>
  </si>
  <si>
    <t>Comune di Bagnoregio</t>
  </si>
  <si>
    <t>Convenzione Trasporti</t>
  </si>
  <si>
    <t>Contributo Generico</t>
  </si>
  <si>
    <t>Ministero delle Finanze</t>
  </si>
  <si>
    <t>5 per Mille</t>
  </si>
  <si>
    <t>CRI Bassa Sabina</t>
  </si>
  <si>
    <t>COMUNE DI POGGIO MIRTETO</t>
  </si>
  <si>
    <t>CONVENZIONE TRASPORTI SOCIALI</t>
  </si>
  <si>
    <t>COMUNE DI FARA IN SABINA</t>
  </si>
  <si>
    <t>UNIONE COMUNI BASSA SABINA</t>
  </si>
  <si>
    <t>REGIONE LAZIO- LAZIOCREA</t>
  </si>
  <si>
    <t>RIMBORSO ASSOCIATIVO RACCOLTA SANGUE</t>
  </si>
  <si>
    <t>ISTITUTO COMPRENSIVO DI FIANO</t>
  </si>
  <si>
    <t>CONTRIBUTO GENERICO</t>
  </si>
  <si>
    <t>LICEO STATALE CLASSICO SCIENTIFICO LORENZO ROCCI</t>
  </si>
  <si>
    <t>SERVIZI SANITARI</t>
  </si>
  <si>
    <t>MINISTERO DEL LAVORO E POLITICHE SOCIALI</t>
  </si>
  <si>
    <t>CONTRIBUTO SU ACQUISTI DI BENI STRUMENTALI</t>
  </si>
  <si>
    <t>RIMBORSO SPESE DOCENZA</t>
  </si>
  <si>
    <t>COMUNE DI MONTELIBRETTI</t>
  </si>
  <si>
    <t>ISTITUTO DI ISTRUZIONE SUPERIORE CORESE ALDO MORO</t>
  </si>
  <si>
    <t>ISTITUTO COMPRENSIVO LOREDANA CAMPANARI</t>
  </si>
  <si>
    <t>COMUNITA' MONTANA IV ZONA</t>
  </si>
  <si>
    <t>COMUNE DI COTTANELLO</t>
  </si>
  <si>
    <t>CRI Ciampino</t>
  </si>
  <si>
    <t>Stato</t>
  </si>
  <si>
    <t>n.d.</t>
  </si>
  <si>
    <t>Contributo acquisto ambulanza</t>
  </si>
  <si>
    <t>Regione Lazio</t>
  </si>
  <si>
    <t>Contributo Regione Lazio su bando "Percorso della prevenzione" Delibera 101/17 del 26/07/2017</t>
  </si>
  <si>
    <t>CRI Fondi</t>
  </si>
  <si>
    <t>Comune di Fondi</t>
  </si>
  <si>
    <t xml:space="preserve">Convenzione </t>
  </si>
  <si>
    <t>Comune di Monte San Biagio</t>
  </si>
  <si>
    <t>Convenzione</t>
  </si>
  <si>
    <t>P.A.</t>
  </si>
  <si>
    <t>5 per Mille anno 2015</t>
  </si>
  <si>
    <t>5 per Mille anno 2016</t>
  </si>
  <si>
    <t>CRI Frosinone</t>
  </si>
  <si>
    <t>ARES 118</t>
  </si>
  <si>
    <t>Manifestazione</t>
  </si>
  <si>
    <t>Comune di S.G. Incarico</t>
  </si>
  <si>
    <t>Servizio ABZ per Manifestazione</t>
  </si>
  <si>
    <t>Comune di S.E.F. Rapido</t>
  </si>
  <si>
    <t>Comune di Frosinone</t>
  </si>
  <si>
    <t>Corso MSP</t>
  </si>
  <si>
    <t>Comune di Supino</t>
  </si>
  <si>
    <t>Comune di Veroli</t>
  </si>
  <si>
    <t>Comune di Castrocielo</t>
  </si>
  <si>
    <t>Comune di Pico</t>
  </si>
  <si>
    <t>Comune di Gallinaro</t>
  </si>
  <si>
    <t>Comune di Settefrati</t>
  </si>
  <si>
    <t>Comune di Casalvieri</t>
  </si>
  <si>
    <t>Servizio ABZ per Mercati</t>
  </si>
  <si>
    <t>Servizio ABZ per Feste.ti</t>
  </si>
  <si>
    <t>Comune di Alatri</t>
  </si>
  <si>
    <t>Corso FULL-D</t>
  </si>
  <si>
    <t>Comune di Ceccano</t>
  </si>
  <si>
    <t>Servizio ABZ per Eserc.ne</t>
  </si>
  <si>
    <t>Comune di Anagni</t>
  </si>
  <si>
    <t>Comune di Castro dei Volsci</t>
  </si>
  <si>
    <t>Comune di Aquino</t>
  </si>
  <si>
    <t>Comune di Alvito</t>
  </si>
  <si>
    <t>Comune di P.S Germano</t>
  </si>
  <si>
    <t>Comune di Castelliri</t>
  </si>
  <si>
    <t>Contributo</t>
  </si>
  <si>
    <t>Comune di Serrone</t>
  </si>
  <si>
    <t>Istituto C.vo M.S.G. Campano</t>
  </si>
  <si>
    <t>Istituto Ist. Sup.re Ceccano</t>
  </si>
  <si>
    <t>Istituto Com.vo 4 Frosinone</t>
  </si>
  <si>
    <t>Corso P.S.</t>
  </si>
  <si>
    <t>Istituto M. Filetico Ferentino</t>
  </si>
  <si>
    <t>Liceo Scientifico Ceccano</t>
  </si>
  <si>
    <t xml:space="preserve">Istituto Tec.co per il Turismo RM </t>
  </si>
  <si>
    <t>Istituto Ist. Sup.re Anagni</t>
  </si>
  <si>
    <t>Istituto Ist. Sup.re Pontecorvo</t>
  </si>
  <si>
    <t>Istituto Com.vo Arce</t>
  </si>
  <si>
    <t>Istituto Com.vo Anagni</t>
  </si>
  <si>
    <t>Corso di P.S.</t>
  </si>
  <si>
    <t>Contrubuto</t>
  </si>
  <si>
    <t>Casa Circondariale FR</t>
  </si>
  <si>
    <t>Trasporto Detenuto</t>
  </si>
  <si>
    <t>Eni S.p.A.</t>
  </si>
  <si>
    <t>Rimborso benzina Utif</t>
  </si>
  <si>
    <t>CRI Guidonia Montecelio</t>
  </si>
  <si>
    <t>AZIENDA REGIONALE ARES 118</t>
  </si>
  <si>
    <t>Servizio Sanitario Emergenza 118</t>
  </si>
  <si>
    <t>Ministero Finanze e Politiche</t>
  </si>
  <si>
    <t>Contributo D.Lgs 177/2017 del 03/07/2017 art.76 com.2- Acquisto Ambulanza</t>
  </si>
  <si>
    <t>Servizio Sanitario Emergenza 118 - SPOT</t>
  </si>
  <si>
    <t>Servizio Sanitario Emergenza 118 - AUTOMEDICA</t>
  </si>
  <si>
    <t>Servizio Sanitario Emergenza 118 - IN CONVENZIONE</t>
  </si>
  <si>
    <t>Servizio sanitario Emergenza 118</t>
  </si>
  <si>
    <t>Servizio Sanitario Emergenza 118 - EVENTO STADIO OLIMPICO</t>
  </si>
  <si>
    <t>Comune di Guidonia Montecelio</t>
  </si>
  <si>
    <t>Progetto Caldo Estate 2018 Ass.za Anziani</t>
  </si>
  <si>
    <t>CRI Latina</t>
  </si>
  <si>
    <t>Comune di Latina</t>
  </si>
  <si>
    <t>Centro Acc. Notturna</t>
  </si>
  <si>
    <t>Comune di Aprilia (LT)</t>
  </si>
  <si>
    <t>Prog. Emergenza Freddo</t>
  </si>
  <si>
    <t>CRI Lazio</t>
  </si>
  <si>
    <t>Lega italiana calcio professionistico</t>
  </si>
  <si>
    <t>Donazione per promozione sangue ed emoderivati</t>
  </si>
  <si>
    <t>Accademia internazionale per lo sviluppo economico e sociale</t>
  </si>
  <si>
    <t>Istituto per il credito sportivo</t>
  </si>
  <si>
    <t>Associazione Italiana Arbitri</t>
  </si>
  <si>
    <t>Corsi Full D</t>
  </si>
  <si>
    <t>Fondo di funzionamento -Contributo MEF</t>
  </si>
  <si>
    <t>CRI Nepi</t>
  </si>
  <si>
    <t>Comune di Nepi (VT)</t>
  </si>
  <si>
    <t>Contributo nuova ambulanza</t>
  </si>
  <si>
    <t>CRI Paliano</t>
  </si>
  <si>
    <t>Convenzione Trasporto Sociale</t>
  </si>
  <si>
    <t>Comune di Paliano</t>
  </si>
  <si>
    <t>Convenzione Assistenza Sanitaria</t>
  </si>
  <si>
    <t>Agenzia dell'Entrate</t>
  </si>
  <si>
    <t>5 per mille</t>
  </si>
  <si>
    <t>CRI Piglio</t>
  </si>
  <si>
    <t>CASA 2000 srl</t>
  </si>
  <si>
    <t>Incarico retribuito RSA</t>
  </si>
  <si>
    <t xml:space="preserve">Comune di Piglio </t>
  </si>
  <si>
    <t>Istituto Comprensivo Piglio</t>
  </si>
  <si>
    <t>Contributo Corsi Full D</t>
  </si>
  <si>
    <t>CRI Pomezia</t>
  </si>
  <si>
    <t>Comune di Pomezia</t>
  </si>
  <si>
    <t>Rimborso 1° rendicontazione Progetto EMPORIO SOLIDALE POMEZIA</t>
  </si>
  <si>
    <t>Rimborso 2° rendicontazione Progetto EMPORIO SOLIDALE POMEZIA</t>
  </si>
  <si>
    <t>CRI Roma 8-11-12</t>
  </si>
  <si>
    <t>AZIENDA OSP. SAN CAMILLO - FORLANINI</t>
  </si>
  <si>
    <t>TRASPORTO DEGENTI</t>
  </si>
  <si>
    <t>MINISTERO DI GRAZIA E GIUSTIZIA</t>
  </si>
  <si>
    <t>AZIENDA OSP SAN CAMILLO - FORLANINI</t>
  </si>
  <si>
    <t>TRSAPORTO DEGENTI</t>
  </si>
  <si>
    <t>CRI Sabatino</t>
  </si>
  <si>
    <t>Comune di Anguillara Sabazia (RM)</t>
  </si>
  <si>
    <t>Contributo per Attività estiva Lago sicuro 2017</t>
  </si>
  <si>
    <t>CRI Viterbo</t>
  </si>
  <si>
    <t xml:space="preserve">SERVIZI ASSISTENZA SANITARIA ADERENTI CONI SERVIZI SPA SPORTIVI  </t>
  </si>
  <si>
    <t>COMUNE DI VALENTANO</t>
  </si>
  <si>
    <t>CONTRIBUTO PER ATTIVITA' CRI VALENTANO</t>
  </si>
  <si>
    <t>IST. COMPRENSIVO "PIO FEDI" GROTTE S. STEFANO VITERBO</t>
  </si>
  <si>
    <t>FORMAZIONE PRIMO SOCCORSO</t>
  </si>
  <si>
    <t>ASSISTENZA SANITARIA A DISINNESCHI ORDIGNI BELLICI</t>
  </si>
  <si>
    <t>IST. COMPRENSIVO " CANEVARI" VITERBO</t>
  </si>
  <si>
    <t>ACI VITERBO CORSE</t>
  </si>
  <si>
    <t>ASSISTENZA SANITARIA CORSE AUTOMOBILISTICHE</t>
  </si>
  <si>
    <t>IST. ISTR. SUPERIORE "P. CANONICA" VETRALLA</t>
  </si>
  <si>
    <t>CONTRIBUTO 5 PER MILLE ANNI 2014 E 2015</t>
  </si>
  <si>
    <t>RIMBORSO SPESE PER BIGLIETTI AEREO PRESIDENTE REGIONALE CRI LAZIOE GEMELLAGGIO CROCE ROSSA SPAGNOLA</t>
  </si>
  <si>
    <t>AZIENDA REGIONALE EMERGENZA SANITARIA- ARES 118</t>
  </si>
  <si>
    <t>SERVIZIO EMERGENZA SANITARIA IN CONVENZIONE</t>
  </si>
  <si>
    <t>AZIENDA REGIONALE EMERGENZA SANITARIA- ARES 118 ( per tramite di LAZIOCREA SPA)</t>
  </si>
  <si>
    <t>IST. COMPRENSIVO "CANEVARI" VITERBO</t>
  </si>
  <si>
    <t>COMUNE DI BLERA</t>
  </si>
  <si>
    <t>SERVIZI ASSISTENZA SANITARIA PRELIEVI</t>
  </si>
  <si>
    <t>PREFETTURA DI VITERBO</t>
  </si>
  <si>
    <t>SERVIZI DI ACCOGLIENZA E TRASFERIMENTO RICHIEDENTI ASILO 2017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</si>
  <si>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Umbria</t>
    </r>
  </si>
  <si>
    <t>ASSISI</t>
  </si>
  <si>
    <t xml:space="preserve">Azienda Usl Umbria 1 </t>
  </si>
  <si>
    <t>Convenzione trasporti sanitario</t>
  </si>
  <si>
    <t>Comune di Panicale</t>
  </si>
  <si>
    <t>Convenzione trasporti sociali</t>
  </si>
  <si>
    <t>Comune di Assisi</t>
  </si>
  <si>
    <t>Convenzione trasporti sociale</t>
  </si>
  <si>
    <t>Azienda ospedaliera Santa Maria della Misericordia Perugia</t>
  </si>
  <si>
    <t>Comune di Cannara</t>
  </si>
  <si>
    <t>Istituto Comprensivo Assisi 3</t>
  </si>
  <si>
    <t>Assistenza Manifestazione</t>
  </si>
  <si>
    <t>Istituto Comprensivo Assisi 2</t>
  </si>
  <si>
    <t>Istituto comprensivo Bevagna-Cannara</t>
  </si>
  <si>
    <t>Liceo classico Properzio-Assisi</t>
  </si>
  <si>
    <t>Direzione didattica statale Assisi 1</t>
  </si>
  <si>
    <t>Federazione pugilistica italiana</t>
  </si>
  <si>
    <t>Agenzia delle entrate</t>
  </si>
  <si>
    <t>Cinque per mille</t>
  </si>
  <si>
    <t>Arpa</t>
  </si>
  <si>
    <t>Rimborso energia elettrica</t>
  </si>
  <si>
    <t>COMITATO DI AVIGLIANO UMBRO</t>
  </si>
  <si>
    <t>Prefettura di Terni</t>
  </si>
  <si>
    <t>Accoglienza e servizi per cittadini stranieri richiedenti asilo</t>
  </si>
  <si>
    <t>Convenzione territoriale 118 e trasporto infermi</t>
  </si>
  <si>
    <t>Direzione didattica statale "Jole Orsini"</t>
  </si>
  <si>
    <t>Assistenza manifestazione</t>
  </si>
  <si>
    <t>Comune di Terni</t>
  </si>
  <si>
    <t>Ministero di Grazia e Giustizia-Direzione casa circondariale di Terni</t>
  </si>
  <si>
    <t>Trasporto sanitario per detenuto</t>
  </si>
  <si>
    <t>Agenzia delle dogane e de monopoli</t>
  </si>
  <si>
    <t>Rimborso accise carburante</t>
  </si>
  <si>
    <t>Azienda  Ospedaliera s. Maria Terni</t>
  </si>
  <si>
    <t xml:space="preserve">Trasporto sanitario </t>
  </si>
  <si>
    <t xml:space="preserve">Convenzione sorveglianza </t>
  </si>
  <si>
    <t>Comune di Avigliano Umbro</t>
  </si>
  <si>
    <t>Comodato d'uso gratuito sala operativa</t>
  </si>
  <si>
    <t>COMITATO DI BASTIA UMBRA</t>
  </si>
  <si>
    <t>Usl Umbria 1</t>
  </si>
  <si>
    <t>anno 2018</t>
  </si>
  <si>
    <t>Comune di Bastia Umbra</t>
  </si>
  <si>
    <t>Contributo per attività sociale</t>
  </si>
  <si>
    <t>Comodato gratuito per uso piano terra dell'edificio sito in Vioa delle Nazioni, 2- Bastia Umbra</t>
  </si>
  <si>
    <t>cinque per mille 2014/2015/2016</t>
  </si>
  <si>
    <t>COMITATO CITTA' DI CASTELLO</t>
  </si>
  <si>
    <t>Comune di Umbertide</t>
  </si>
  <si>
    <t>Contributo per servizi estivi svolti non in convenzione</t>
  </si>
  <si>
    <t>Comune di Città di Castello</t>
  </si>
  <si>
    <t>Pagamento per servizi di assistenza sanitaria con ambulanza</t>
  </si>
  <si>
    <t>Comune di San Giustino</t>
  </si>
  <si>
    <t>Comune di Montone</t>
  </si>
  <si>
    <t>Istituto Comprensivo Umbertide-Montone-Pietralunga</t>
  </si>
  <si>
    <t>ISS Campus Leonardo Da Vinci Umbertide</t>
  </si>
  <si>
    <t>Dal 15/05/2018 al 08/08/2018</t>
  </si>
  <si>
    <t>Liceo Classico Plinio il Giovane Città di Castello</t>
  </si>
  <si>
    <t>Polisport SSD Città di Castello</t>
  </si>
  <si>
    <t>Pagamento per corsi/retraining FullD</t>
  </si>
  <si>
    <t>Scuola secondaria di 1° grado Alighieri-Pascoli Città di Castello</t>
  </si>
  <si>
    <t>Dal 19/09/2018 al 17/12/2018</t>
  </si>
  <si>
    <t>SO.GE.PU SPA Città di Castello</t>
  </si>
  <si>
    <t>ENI SPA</t>
  </si>
  <si>
    <t>Rimborsi UTIF</t>
  </si>
  <si>
    <t>Vantaggio economico</t>
  </si>
  <si>
    <t>Comodato d'uso sede Via Patrioti, n. 13-06019 Umbertide (PG): Autorimessa foglio 59 part. 83 sub. 11-C6</t>
  </si>
  <si>
    <t>Comodato d'uso sede Via Patrioti, n. 13-06019 Umbertide (PG): Uffici foglio 59 part. 83 sub. 11-C6</t>
  </si>
  <si>
    <t>Comodato d'uso sede Via L. Angelini, n. 20-06012 Città di Castello (PG): Tettoia adibita ad autorimessa foglio 132 map. 2686 sub 2 parte.</t>
  </si>
  <si>
    <t>Comodato d'uso sede Via L. Angelini, n. 20-06012 Città di Castello (PG): Uffici foglio 132 map. 2686 sub 3 parte.</t>
  </si>
  <si>
    <t>COMITATO DI CORCIANO</t>
  </si>
  <si>
    <t>Dal 28/02/2018 al 28/11/2018</t>
  </si>
  <si>
    <t>Convenzione trasporti</t>
  </si>
  <si>
    <t>Azienda Ospedaliera di Perugia</t>
  </si>
  <si>
    <t>Dal 16/01/2018 al22/11/2018</t>
  </si>
  <si>
    <t>Istituto Comprensivo Bonfigli</t>
  </si>
  <si>
    <t>Comune di Corciano</t>
  </si>
  <si>
    <t>Comodato d'uso immobile</t>
  </si>
  <si>
    <t>Banca d'Italia</t>
  </si>
  <si>
    <t>COMITATO DI DERUTA TORGIANO</t>
  </si>
  <si>
    <t>Azienda Ospedaliera Perugia</t>
  </si>
  <si>
    <t>Dal 16/01/2018 al 20/12/2018</t>
  </si>
  <si>
    <t>Dal 22/01/2018 al 18/12/2018</t>
  </si>
  <si>
    <t>Importo cinque per mille</t>
  </si>
  <si>
    <t>Comune di Deruta</t>
  </si>
  <si>
    <t>Accompagnamneto disabili per elezioni</t>
  </si>
  <si>
    <t>COMITATO DI FOLIGNO</t>
  </si>
  <si>
    <t>Azienda Usl Umbria 2</t>
  </si>
  <si>
    <t>Gennaio/Dicembre 2018</t>
  </si>
  <si>
    <t>Convenzione servizio di emergenza urgenza</t>
  </si>
  <si>
    <t>Convenzione servizio di trasporto sanitario</t>
  </si>
  <si>
    <t>Comune di Foligno</t>
  </si>
  <si>
    <t>Servizi di assistenza sanitaria manifestazioni</t>
  </si>
  <si>
    <t>Comune di Trevi</t>
  </si>
  <si>
    <t>Comune di Bevagna</t>
  </si>
  <si>
    <t>Servizio di trasporto sanitario</t>
  </si>
  <si>
    <t>COMITATO DI GUALDO TADINO</t>
  </si>
  <si>
    <t>Comune di Nocera Umbra</t>
  </si>
  <si>
    <t>convenzione trasporto anno 2018</t>
  </si>
  <si>
    <t>comodato fabbricato Nocera Umbra</t>
  </si>
  <si>
    <t>Comune di Gualdo Tadino</t>
  </si>
  <si>
    <t>contributi per servizi ass. varia</t>
  </si>
  <si>
    <t>contributo canone di locazione sede</t>
  </si>
  <si>
    <t>contributo acquisto materiale per attività</t>
  </si>
  <si>
    <t>Ist. Comprens. Gualdo Tadino</t>
  </si>
  <si>
    <t>contributo per trasporto sociale</t>
  </si>
  <si>
    <t>COMITATO DI GUARDEA ALVIANO</t>
  </si>
  <si>
    <t>Usl Umbria 2</t>
  </si>
  <si>
    <t>Dal 01/01/2018 al 31/12/2018</t>
  </si>
  <si>
    <t>Servizio emergenza 118</t>
  </si>
  <si>
    <t>Servizio trasporto dializzati</t>
  </si>
  <si>
    <t>Servizio trasporti sanitari infermi e minori disabili</t>
  </si>
  <si>
    <t>Ministero di Grazie e Giustizia</t>
  </si>
  <si>
    <t>Servizio trasporti ministero della giustizia-casa circondariale</t>
  </si>
  <si>
    <t>Comune di Guardea</t>
  </si>
  <si>
    <t>Comodato d'uso sede</t>
  </si>
  <si>
    <t>COMITATO DI GUBBIO</t>
  </si>
  <si>
    <t>XXXXXXXXXXXXXXXXXXXXXXXXXXXXX</t>
  </si>
  <si>
    <t>COMITATO DI MASSA MARTANA</t>
  </si>
  <si>
    <t>Azienda Usl Umbria 1</t>
  </si>
  <si>
    <t>Dal 28/02/2018 al 18/12/2018</t>
  </si>
  <si>
    <t>Convenzioni trasporti sanitari</t>
  </si>
  <si>
    <t>Contributi cinque per mille</t>
  </si>
  <si>
    <t>Comune di Massa Martana</t>
  </si>
  <si>
    <t>Comodato gratuito sede e mobili</t>
  </si>
  <si>
    <t>COMITATO DI ORVIETO</t>
  </si>
  <si>
    <t>Convenzione trasporto 118 in emergenza</t>
  </si>
  <si>
    <t>Convenzione trasporto 118 e trasporti secondari</t>
  </si>
  <si>
    <t>Usl Umbria 2 e Comune di Orvieto</t>
  </si>
  <si>
    <t>Comodato d'uso gratuito locali P.zza Duomo</t>
  </si>
  <si>
    <t>COMITATO DI PERUGIA</t>
  </si>
  <si>
    <t>Azienda Ospedaliera S. Maria della Misericordia Perugia</t>
  </si>
  <si>
    <t>Convenzione per lo svolgimento del trasporto sanitario ordinario semplice reso ai pazienti</t>
  </si>
  <si>
    <t>Comune di Perugia</t>
  </si>
  <si>
    <t>Servizio assistenza sanitaria con ambulanza</t>
  </si>
  <si>
    <t>Convenzione del servizio di trasporto in Emerrgenza-Urgenza, da integrare al servizio 118 H12</t>
  </si>
  <si>
    <t>Regione dell'Umbria</t>
  </si>
  <si>
    <t>Contributo bando invecchiamento</t>
  </si>
  <si>
    <t>Contributo per serata di beneficienza</t>
  </si>
  <si>
    <t>Convenzione del servizio di trasporto in Emergenza-Urgenza, da integrare al servizio 118 H12</t>
  </si>
  <si>
    <t>Istituto comprensivo Perugia 15</t>
  </si>
  <si>
    <t>Servizio sanitario con ambulanza</t>
  </si>
  <si>
    <t>Fondazione ONAOSI</t>
  </si>
  <si>
    <t>Corsi bls</t>
  </si>
  <si>
    <t>Cinque per mille 2015/2016</t>
  </si>
  <si>
    <t>Progetto "Il postale digitale..over 65 attivi in salute e digitali"</t>
  </si>
  <si>
    <t>Istituto comprensivo Perugia 12</t>
  </si>
  <si>
    <t>Corsi primo soccorso</t>
  </si>
  <si>
    <t>Associazione della Croce Rossa Italiana</t>
  </si>
  <si>
    <t>Progetto "Spiagge solidali"</t>
  </si>
  <si>
    <t>Liceo Scientifico Statale G. Alessi</t>
  </si>
  <si>
    <t>Servizio di assistenza sanitaria con ambulanza</t>
  </si>
  <si>
    <t>I.T.E.T Aldo Capitini</t>
  </si>
  <si>
    <t>22/11/208</t>
  </si>
  <si>
    <t>COMITATO DI SPELLO</t>
  </si>
  <si>
    <t>Comune di Spello</t>
  </si>
  <si>
    <t>Comodato d'uso gratuito. Rimanenza n. 1 container derivante da ex villaggio terremoto 1997</t>
  </si>
  <si>
    <t>COMITATO DI SPOLETO</t>
  </si>
  <si>
    <t>Farmacia Comunale</t>
  </si>
  <si>
    <t>Donazione</t>
  </si>
  <si>
    <t>Comune di Montefalcio</t>
  </si>
  <si>
    <t xml:space="preserve">Servizio sanitario </t>
  </si>
  <si>
    <t>Cri Comitato Nazionale</t>
  </si>
  <si>
    <t>Summer Camp 2017</t>
  </si>
  <si>
    <t>Comune di Spoleto</t>
  </si>
  <si>
    <t xml:space="preserve">Summer Camp </t>
  </si>
  <si>
    <t>Comune di Montefalco</t>
  </si>
  <si>
    <t>Comune di Preci</t>
  </si>
  <si>
    <t>Direzione didattica 1° circolo</t>
  </si>
  <si>
    <t>COMITATO DI TERNI</t>
  </si>
  <si>
    <t>Servizio di emergenza sanitaria territoriale 118 e taxi sanitario</t>
  </si>
  <si>
    <t>Comune di San Gemini</t>
  </si>
  <si>
    <t>Trasporto disabili</t>
  </si>
  <si>
    <t>Assistenza fiere</t>
  </si>
  <si>
    <t>Azienda Ospedaliera S. Maria Terni</t>
  </si>
  <si>
    <t>Donazione sangue</t>
  </si>
  <si>
    <t>Istiuto Inail</t>
  </si>
  <si>
    <t>Trasporto assistiti</t>
  </si>
  <si>
    <t>Comune di Narni</t>
  </si>
  <si>
    <t>Istituti pubblica istruzione</t>
  </si>
  <si>
    <t>Corsi di Formazione + Assistenza manifestazione</t>
  </si>
  <si>
    <t>Ministero del lavoro e delle politiche sociali</t>
  </si>
  <si>
    <t>Rimborsi benzia Utif</t>
  </si>
  <si>
    <t>Ausl Umbria 2</t>
  </si>
  <si>
    <t>Comodato d'uso gratuito sede Viale Trieste, n. 46</t>
  </si>
  <si>
    <t>COMITATO DI TODI</t>
  </si>
  <si>
    <t>E.T.A.B La Cosolazione</t>
  </si>
  <si>
    <t>05/01/2018 - 29/01/2018 - 07/03/2018 - 22/03/2018 - 11/04/2018 - 07/05/2018 - 06/06/2018 - 13/07/2018 - 10/08/2018 - 12/09/2018 - 18/10/2018 - 26/11/2018 - 27/12/2018</t>
  </si>
  <si>
    <t>Convenzione Casa Famiglia</t>
  </si>
  <si>
    <t xml:space="preserve">12/02/2018 - 23/02/2018 - 02/03/2018 - 04/04/2018 - 03/05/2018 - 23/05/2018 - 18/06/2018 - 17/07/2018 - 03/09/2018 - 01/10/2018 - 22/11/2018 - 12/12/2018   </t>
  </si>
  <si>
    <t>Cri Comitato Regionale Umbria</t>
  </si>
  <si>
    <t>1304/2018 - 02/08/2018</t>
  </si>
  <si>
    <t>Fondi pubblici per gestione progetto Comunic@ENS</t>
  </si>
  <si>
    <t>Comune di Todi</t>
  </si>
  <si>
    <t>Contratto di comodato d'uso gratuito sede</t>
  </si>
  <si>
    <t>Comune di Marsciano</t>
  </si>
  <si>
    <t>Convenzione zona sociale 4</t>
  </si>
  <si>
    <t>Agenzia delle Dogane</t>
  </si>
  <si>
    <t>20/02/2018 - 14/06/2018 - 27/08/2018 - 18/12/2018</t>
  </si>
  <si>
    <t>Liceo Statale Jacopone da Todi</t>
  </si>
  <si>
    <t xml:space="preserve">21/03/2018 - 25/06/2018 - 27/11/2018 </t>
  </si>
  <si>
    <t>Progetto Pronto Farmaco</t>
  </si>
  <si>
    <t>COMITATO DI VALFABBRICA</t>
  </si>
  <si>
    <t>Fatt. ORION SRL n. 433 del 30/04/2018</t>
  </si>
  <si>
    <t>Contributi ambulanze (sconto IVA)</t>
  </si>
  <si>
    <t>Comune di Valfabbrica</t>
  </si>
  <si>
    <t>03/04/2018 - 23/05/2018 - 09/08/2018</t>
  </si>
  <si>
    <t>22/02/2018 - 23/02/2018 - 08/05/2018 - 03/09/2018 - 12/12/2018</t>
  </si>
  <si>
    <t>Comune di Vlafabbrica</t>
  </si>
  <si>
    <t>Comodato sede</t>
  </si>
  <si>
    <t>COMITATO DI VALNESTORE</t>
  </si>
  <si>
    <t xml:space="preserve">Convenzione trasporti sanitari </t>
  </si>
  <si>
    <t>Comune di Piegaro</t>
  </si>
  <si>
    <t>Contributo ordinario 2017</t>
  </si>
  <si>
    <t>Contributo ordinario 2018</t>
  </si>
  <si>
    <t>Convenzione protezione civile</t>
  </si>
  <si>
    <t>Amministrazione Statale</t>
  </si>
  <si>
    <t>Unione dei Comuni del Trasimeno</t>
  </si>
  <si>
    <t>Convenzione assistenza domiciliare leggera</t>
  </si>
  <si>
    <r>
      <rPr>
        <b/>
        <sz val="12"/>
        <color theme="1"/>
        <rFont val="Arial"/>
        <family val="2"/>
      </rPr>
      <t xml:space="preserve"> - Regione</t>
    </r>
    <r>
      <rPr>
        <b/>
        <sz val="12"/>
        <color theme="1"/>
        <rFont val="Calibri"/>
        <family val="2"/>
        <scheme val="minor"/>
      </rPr>
      <t xml:space="preserve"> MARCHE</t>
    </r>
  </si>
  <si>
    <t>C.L. ANCONA</t>
  </si>
  <si>
    <t>ASUR MARCHE</t>
  </si>
  <si>
    <t>_</t>
  </si>
  <si>
    <t>CONV. TRASPORTI (118 e TPS - TPNS fino al 09/04/2018)</t>
  </si>
  <si>
    <t>APPALTO TRASPORTI TPNS dal 09/04/2018</t>
  </si>
  <si>
    <t>CONV. TRASPORTO BIOLOGICO</t>
  </si>
  <si>
    <t>AUTORITA' PORTUALE ANCONA</t>
  </si>
  <si>
    <t>CONV. ASSISTENZA SANITARIA IN PORTO</t>
  </si>
  <si>
    <t>MINISTERO DEL LAVORO</t>
  </si>
  <si>
    <t>CONTRIBUTO AMBULANZA</t>
  </si>
  <si>
    <t>C.L. ASCOLI PICENO</t>
  </si>
  <si>
    <t>TRASPORTI SANITARI</t>
  </si>
  <si>
    <t>COMUNE DI ASCOLI P.</t>
  </si>
  <si>
    <t>CONV. ASSISTENZA SANITARIA</t>
  </si>
  <si>
    <t>COMUNE DI CASTEL DI LAMA</t>
  </si>
  <si>
    <t>CONTR. ASSISTENZA FIERA</t>
  </si>
  <si>
    <t>COMUNE DI FOLIGNANO</t>
  </si>
  <si>
    <t>C.L. CAGLI</t>
  </si>
  <si>
    <t>APPALTO SERV. SANITARI</t>
  </si>
  <si>
    <t>COMUNE DI ACQUALAGNA</t>
  </si>
  <si>
    <t>C.L. CAMERINO</t>
  </si>
  <si>
    <t>CONV. TRASPORTI SANITARI</t>
  </si>
  <si>
    <t>CONV. TRASP. NON SANITARI</t>
  </si>
  <si>
    <t>UNIVERSITA' DI CAMERINO</t>
  </si>
  <si>
    <t>SERV. ASSISTENZA SINITARIA</t>
  </si>
  <si>
    <t>IST. SUP. COSTANZA VARANO</t>
  </si>
  <si>
    <t>CORSI FORMAZIONE</t>
  </si>
  <si>
    <t>CONI SERV. SPA</t>
  </si>
  <si>
    <t>ITCG ANTINORI</t>
  </si>
  <si>
    <t>COMUNE DI CAMERINO</t>
  </si>
  <si>
    <t>C.L. CASTELPLANIO</t>
  </si>
  <si>
    <t>UNIONE COMUNI</t>
  </si>
  <si>
    <t>TRASPORTO DISABILI</t>
  </si>
  <si>
    <t>C.L. CHIARAVALLE</t>
  </si>
  <si>
    <t>COMITATO IN "CHIUSURA"; RISULTA CHE NON HA RICEVUTO SOMME/CONTRIBUTI SUPERIORI A €10MILA.</t>
  </si>
  <si>
    <t>C.L. CINGOLI</t>
  </si>
  <si>
    <t>AGENZIA DOGANE ANCONA</t>
  </si>
  <si>
    <t>RIMBORSO BENZINA UTF</t>
  </si>
  <si>
    <t>COMUNE DI CINGOLI</t>
  </si>
  <si>
    <t>CONTRIB. MANIFESTAZ. CALICI</t>
  </si>
  <si>
    <t>C.L. FABRIANO</t>
  </si>
  <si>
    <t>CONV. TRASPORTI SANIT. 2017</t>
  </si>
  <si>
    <t>CONV. TRASPORTI SANIT. 2018</t>
  </si>
  <si>
    <t>OSPEDALI RIUNITI UMBERTO I</t>
  </si>
  <si>
    <t>CONV. ALTRI TRASP. 2017</t>
  </si>
  <si>
    <t>COMUNE DI FABRIANO</t>
  </si>
  <si>
    <t>CONV. TRASPORTI SOCIALI 2016</t>
  </si>
  <si>
    <t>LAVORO E POLITICHE SOCIALI</t>
  </si>
  <si>
    <t>CONTRIBUTO AMBULANZE</t>
  </si>
  <si>
    <t>CONV. TRASPORTI 2018</t>
  </si>
  <si>
    <t>C.L. FANO</t>
  </si>
  <si>
    <t>CONV. TRASP. SANITARI</t>
  </si>
  <si>
    <t>PRIVATI</t>
  </si>
  <si>
    <t>5X1000</t>
  </si>
  <si>
    <t>C.L. FERMIGNANO</t>
  </si>
  <si>
    <t>MARIANI F.LLI SRL</t>
  </si>
  <si>
    <t>NO BONIFICO - DATA ACQUISTO MEZZO 23/7/18</t>
  </si>
  <si>
    <t>CONTRIBUTO AMBUILANZA (SCONTO IVA)</t>
  </si>
  <si>
    <t>COMUNE DI FERMIGANNO</t>
  </si>
  <si>
    <t>CONTR. COMUNALE</t>
  </si>
  <si>
    <t>C.L. FERMO</t>
  </si>
  <si>
    <t xml:space="preserve">HA DICHIARATO DI NON AVER RICEVUTO IMPORTI SUPERIORI A € 10MILA; </t>
  </si>
  <si>
    <t>C.L. FOSSOMBRONE</t>
  </si>
  <si>
    <t>COMUNE DI COLLI AL METAURO</t>
  </si>
  <si>
    <t>CONTR. TENSOSTRUTTURA</t>
  </si>
  <si>
    <t>COMUNE DI FOSSOMBRONE</t>
  </si>
  <si>
    <t>RIMB. PASTI PERS. SERVIZIO</t>
  </si>
  <si>
    <t>REG. MARCHE PC</t>
  </si>
  <si>
    <t>RIMB. SPESE CUC. CAMPO TERR.</t>
  </si>
  <si>
    <t>AGENZIA DELLE ENTRATE</t>
  </si>
  <si>
    <t>COMUNE DI MONTEFELCINO</t>
  </si>
  <si>
    <t>IST. COMPR. AD IND. MUSIC.</t>
  </si>
  <si>
    <t>CONTR. CORSO</t>
  </si>
  <si>
    <t xml:space="preserve">ASSOCIAZIONE DELLA CRI </t>
  </si>
  <si>
    <t>IN NATURA</t>
  </si>
  <si>
    <t>PROT. INF. 31418/U DEL 06/12/17 DI ESACRI - BENI MOBILI</t>
  </si>
  <si>
    <t>AFFITTO ANNUALE TEORICO SEDE COMITATO IN COMODATO USO GRATUITO</t>
  </si>
  <si>
    <t>DIRITTO DI SUPERFICIE TERRENO SEDE CRI</t>
  </si>
  <si>
    <t>AFFITTO ANNUALE TEORICO AUTORIMESSA</t>
  </si>
  <si>
    <t>CONTR. TRASP. SOCIALI</t>
  </si>
  <si>
    <t>MARCHE MULTISERVIZI SPA</t>
  </si>
  <si>
    <t>SERV. TRASPORTO ACQUA</t>
  </si>
  <si>
    <t>INTERPELLO TRASP. SANIT.</t>
  </si>
  <si>
    <t>C. L. JESI</t>
  </si>
  <si>
    <t xml:space="preserve">CONVENZIONE TRASPORTI SANITARI </t>
  </si>
  <si>
    <t>C.L. LORETO</t>
  </si>
  <si>
    <t>VARI</t>
  </si>
  <si>
    <t>CONVENZIONI</t>
  </si>
  <si>
    <t>08/06 e 18/07</t>
  </si>
  <si>
    <t>C.L. MACERATA</t>
  </si>
  <si>
    <t>API ANONIMA PETROLI ROMA</t>
  </si>
  <si>
    <t>RIMBORSO ACCISA CARBURANTI</t>
  </si>
  <si>
    <t>dal 01 GEN al 31 DIC 2018</t>
  </si>
  <si>
    <t>CONVENZIONE</t>
  </si>
  <si>
    <t>INRCA ANCONA</t>
  </si>
  <si>
    <t>CONTRATTO D'APPALTO</t>
  </si>
  <si>
    <t>C.L. MAROTTA MONDOLFO</t>
  </si>
  <si>
    <t>CONV. TRASPORTI</t>
  </si>
  <si>
    <t>C.L. MATELICA</t>
  </si>
  <si>
    <t>C.L. MONTELABBATE</t>
  </si>
  <si>
    <t>STAND BY MONTECCHIO</t>
  </si>
  <si>
    <t>T.N.P.S.</t>
  </si>
  <si>
    <t>T.P.S.</t>
  </si>
  <si>
    <t>C.L. OSIMO</t>
  </si>
  <si>
    <t>CONVENZIONE TRASP. SANIT.</t>
  </si>
  <si>
    <t>MONOPOLI DI STATO</t>
  </si>
  <si>
    <t>RIMBORSI BENZINA UTF</t>
  </si>
  <si>
    <t>C.L. PERGOLA</t>
  </si>
  <si>
    <t>COMUNE DI PERGOLA</t>
  </si>
  <si>
    <t>EROGAZ. CONTRIBUTO</t>
  </si>
  <si>
    <t>AG. DOGANE</t>
  </si>
  <si>
    <t>C.L. PESARO</t>
  </si>
  <si>
    <t>AZ. OSP. RIUNITI MARCHE NORD</t>
  </si>
  <si>
    <t>ANNO 2018</t>
  </si>
  <si>
    <t>COMUNE DI PESARO</t>
  </si>
  <si>
    <t>TRASPORTI SOCIALI</t>
  </si>
  <si>
    <t>C.L. PETRIOLO</t>
  </si>
  <si>
    <t>COMUNE DI LORO PICENO</t>
  </si>
  <si>
    <t>CONTRIBUTO PROG. CARDIO</t>
  </si>
  <si>
    <t>IST. COMPR. COLMURANO</t>
  </si>
  <si>
    <t xml:space="preserve">AGENZIA DELLE DOGANE </t>
  </si>
  <si>
    <t>RIMBORSO UTF</t>
  </si>
  <si>
    <t>COMUNE DI COLMURANO</t>
  </si>
  <si>
    <t>C.L. PORTO POTENZA P.</t>
  </si>
  <si>
    <t>TLA MARCHE GDF</t>
  </si>
  <si>
    <t>IST. COMPRENSIVO G. LEOPARDI</t>
  </si>
  <si>
    <t>COMUNE DI PORTO POTENZA P.</t>
  </si>
  <si>
    <t>C.L. SAN BENEDETTO DEL T.</t>
  </si>
  <si>
    <t>COMUNE DI SAN BENEDETTO DEL T.</t>
  </si>
  <si>
    <t>SERV. GUARDIA MEDICA TURISTICA</t>
  </si>
  <si>
    <t>CL SAN SEVERINO MARCHE</t>
  </si>
  <si>
    <t>COMUNE DI SERRAPETRONA</t>
  </si>
  <si>
    <t>ISTITUTO STATALE COMPRENSIVO P. TACCHI VENTURI</t>
  </si>
  <si>
    <t>CORSO PRIMO SOCCORSO</t>
  </si>
  <si>
    <t>COMUNE DI SAN SEVERINO M.</t>
  </si>
  <si>
    <t>SERV. INTERVENTI DI PRES. ED ASSIST.</t>
  </si>
  <si>
    <t>IST. ISTRUZIONE SUPERIORE DON POCOGNONI</t>
  </si>
  <si>
    <t>IST. TECNICO STATALE E. DIVINI</t>
  </si>
  <si>
    <t>CL SANT'ANGELO IN VADO</t>
  </si>
  <si>
    <t>RIMBORSI UTF</t>
  </si>
  <si>
    <t>CONTRIBUTO 5X1000</t>
  </si>
  <si>
    <t>ISTITUTO STATALECOMPRENSIVO</t>
  </si>
  <si>
    <t>SERVIZI ASSISTENZA SANITARIA</t>
  </si>
  <si>
    <t>COMUNE DI SANT'ANGELO IN V.</t>
  </si>
  <si>
    <t>C.L SARNANO</t>
  </si>
  <si>
    <t>COMUNE DI SARNANO</t>
  </si>
  <si>
    <t>AGENZIA DOGANE CIVITANOVA M.</t>
  </si>
  <si>
    <t>C.L. SASSOFERRATO</t>
  </si>
  <si>
    <t>TRASP. SANITARI + 118</t>
  </si>
  <si>
    <t>C.L. SENIGALLIA</t>
  </si>
  <si>
    <t>COMUNE DI SENIGALLIA</t>
  </si>
  <si>
    <t>CONTR. PROG. ANZIANI</t>
  </si>
  <si>
    <t>CONTRIBUTO ESTATE SICURA 2017</t>
  </si>
  <si>
    <t>SALDO FATT. 26 DEL 14/7/2018</t>
  </si>
  <si>
    <t>SALDO FATT. 22 DEL 30/6/2018</t>
  </si>
  <si>
    <t>SALDO FATT. 7 DEL 04/03/2018</t>
  </si>
  <si>
    <t>SALDO FATT. 47 DEL 31/12/2017</t>
  </si>
  <si>
    <t>SALDO FATT. 165 DEL 21/07/2017 E 189 DEL 11/08/2015</t>
  </si>
  <si>
    <t>SALDO FATT. 213 DEL 01/09/2015</t>
  </si>
  <si>
    <t>SALDO FATT. 106 DEL 30/04/2015 E 110 DEL 30/04/2015</t>
  </si>
  <si>
    <t>SALDO FATT. 289 DEL 25/11/2015</t>
  </si>
  <si>
    <t>SALDO FATT. 18 DEL 29/01/2015</t>
  </si>
  <si>
    <t>APPALTO ATI TPNS</t>
  </si>
  <si>
    <t>C.L. SIBILLINI</t>
  </si>
  <si>
    <t>UNIONE MONTANA SIBILLINI</t>
  </si>
  <si>
    <t>COMUNE DI AMANDOLA</t>
  </si>
  <si>
    <t>COMUNE DI COMUNANAZA</t>
  </si>
  <si>
    <t>C.L. TOLENTINO</t>
  </si>
  <si>
    <t>EMERGENZA TERRIT. 118</t>
  </si>
  <si>
    <t>IST. ISTR. SUP. GENTILI</t>
  </si>
  <si>
    <t>LICEO PESARO G. MARC</t>
  </si>
  <si>
    <t>IST. COMPR. DON BOSCO</t>
  </si>
  <si>
    <t>CORSO FORMAZIONE</t>
  </si>
  <si>
    <t>IST. COMPR. LUCATELLI</t>
  </si>
  <si>
    <t>7% DEL 2015</t>
  </si>
  <si>
    <t>7% DEL 2016</t>
  </si>
  <si>
    <t>IST. COMPR. DE MAGISTRIS</t>
  </si>
  <si>
    <t>IST. SUP. FILELFO</t>
  </si>
  <si>
    <t>C.L. URBINO</t>
  </si>
  <si>
    <t>C.L. VISSO</t>
  </si>
  <si>
    <t>CONV TRASPORTI NON SANIT.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</si>
  <si>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EMILIA-ROMAGNA</t>
    </r>
  </si>
  <si>
    <t>PC</t>
  </si>
  <si>
    <t>Comitato - PIACENZA</t>
  </si>
  <si>
    <t>AUSL PIACENZA</t>
  </si>
  <si>
    <t>PR</t>
  </si>
  <si>
    <t>Comitato - PARMA</t>
  </si>
  <si>
    <t>AZIENDA AUSL PARMA</t>
  </si>
  <si>
    <t>2018</t>
  </si>
  <si>
    <t>CONVENZIONE TRASPORTI A MEZZO AUTOAMBULANZA</t>
  </si>
  <si>
    <t>AZIENDA OSPEDALIERA DI PARMA</t>
  </si>
  <si>
    <t>COMUNE DI PARMA</t>
  </si>
  <si>
    <t>SOGEAP</t>
  </si>
  <si>
    <t>CONVENZIONE ATTIVITA' DI ASSISTENZA A PERSONE CON RIDOTTA MOBILITA'</t>
  </si>
  <si>
    <t>PREFETTURA DI PARMA</t>
  </si>
  <si>
    <t>ASSISTENZA PROFUGHI/MIGRANTI</t>
  </si>
  <si>
    <t>AZIENDA SERVIZI ALLA PERSONA DI PARMA</t>
  </si>
  <si>
    <t>Comitato - BEDONIA</t>
  </si>
  <si>
    <t>AZ. SANIT. PARMA</t>
  </si>
  <si>
    <t>DA 1/1 A 31/12/2018</t>
  </si>
  <si>
    <t>CONV.SANITARIA</t>
  </si>
  <si>
    <t>COMUNE DI BEDONIA</t>
  </si>
  <si>
    <t>COMUNE DI TORNOLO</t>
  </si>
  <si>
    <t>STATO</t>
  </si>
  <si>
    <t xml:space="preserve">SCONTO IN FATT. </t>
  </si>
  <si>
    <t>ART.20 DL. 269/2003</t>
  </si>
  <si>
    <t>Comitato - FIDENZA</t>
  </si>
  <si>
    <t>AZ. USL DI PARMA</t>
  </si>
  <si>
    <t>16/01/2018</t>
  </si>
  <si>
    <t>CONVENZIONE ATTIVITA' AUSILIARIA PROCEDURA ACCOGLIMENTO IN PRONTO SOCCORSO</t>
  </si>
  <si>
    <t>COMUNE DI FIDENZA</t>
  </si>
  <si>
    <t>CONTRIBUTO COMUNE DI FIDENZA BANDO PER ENTI PUBBLICI</t>
  </si>
  <si>
    <t>5 X 1000 ANNO 2014</t>
  </si>
  <si>
    <t>5 X 1000 ANNO 2015</t>
  </si>
  <si>
    <t xml:space="preserve">USL DI PARMA </t>
  </si>
  <si>
    <t>-</t>
  </si>
  <si>
    <t>BENI MOBILI/CONVENZIONE CON USL DI PARMA - 118 /DEFIBRILLATORE</t>
  </si>
  <si>
    <t>USL DI PARMA</t>
  </si>
  <si>
    <t>BENI MOBILI/CONVENZIONE CON USL DI PARMA - 118 /N. 3 RADIOPORTATILI</t>
  </si>
  <si>
    <t>BENI MOBILI/CONVENZIONE CON USL DI PARMA - 118 /N.3 RADIOVEICOLARI</t>
  </si>
  <si>
    <t>BENI MOBILI/CONVENZIONE CON USL DI PARMA - 118 /N. 3 TELEFONI CELLULARI</t>
  </si>
  <si>
    <t>Comitato - FONTANELLATO</t>
  </si>
  <si>
    <t>AUSL DI PARMA</t>
  </si>
  <si>
    <t>VARIE</t>
  </si>
  <si>
    <t>TRASP. SANITARI EMER.</t>
  </si>
  <si>
    <t>TRASP. SANITARI ORDIN.</t>
  </si>
  <si>
    <t>Comitato - MEDESANO</t>
  </si>
  <si>
    <t>AUSL - PARMA</t>
  </si>
  <si>
    <t>DAL 16.01 - 10.12.2018</t>
  </si>
  <si>
    <t>AUSL - BORGOTARO (PR)</t>
  </si>
  <si>
    <t>DAL 7.2 - 14.11.2018</t>
  </si>
  <si>
    <t>CONVENZIONE GUARDIA MEDICA</t>
  </si>
  <si>
    <t>AUSL - BORGOTARO</t>
  </si>
  <si>
    <t>DAL 16.1 - 14.11.2018</t>
  </si>
  <si>
    <t>CONVENZIONE VIAGGI ORDINARI</t>
  </si>
  <si>
    <t>AMMINISTRAZIONE COMUNALE DI MEDESANO</t>
  </si>
  <si>
    <t>01.01 - 31.12.2018</t>
  </si>
  <si>
    <t>SEDE IN COMODATO D'USO GRATUITO</t>
  </si>
  <si>
    <t>Comitato - PALANZANO</t>
  </si>
  <si>
    <t>AZIENDA USL DI PARMA</t>
  </si>
  <si>
    <t>RIMBORSO ATTIVITA TRASPORTO SANGUE</t>
  </si>
  <si>
    <t>RIMBORSO ATTIVITA DI TRASPORTI ORDINARI DI INFERMI</t>
  </si>
  <si>
    <t>RIMBORSO ATTIVITA DI TRASPORTO IN EMERGENZA URGENZA INFERMI</t>
  </si>
  <si>
    <t>17/9/18</t>
  </si>
  <si>
    <t>10/12/18</t>
  </si>
  <si>
    <t>Comitato - PONTE TARO</t>
  </si>
  <si>
    <t>AZIENDA UNITA SANITARIA LOCALE DI PARMA</t>
  </si>
  <si>
    <t xml:space="preserve">CONVENZIONI TRASPORTI </t>
  </si>
  <si>
    <t>AZIENDA OSPEDALIERA UNIVERSITARIA DI PARMA</t>
  </si>
  <si>
    <t>AZIENDA USL DI REGGIO EMILIA</t>
  </si>
  <si>
    <t>EROGAZIONE SERVIZI</t>
  </si>
  <si>
    <t>AZIENDA PUBBLICA DI SERVIZI ALLA PERSONA</t>
  </si>
  <si>
    <t>COMUNE DI FONTEVIVO</t>
  </si>
  <si>
    <t>STIMATO</t>
  </si>
  <si>
    <t>COMODATO D'USO</t>
  </si>
  <si>
    <t>Comitato - SAN SECONDO</t>
  </si>
  <si>
    <t>AZ. USL PARMA</t>
  </si>
  <si>
    <t>TRASP. EMERGENZA/AUTOMEDICA</t>
  </si>
  <si>
    <t>TRASP. SANITARI ORDINARI</t>
  </si>
  <si>
    <t>COLLABORATORE PROF.LE SANITARIO</t>
  </si>
  <si>
    <t>PREST. MEDICO/INFERM. AUTOMEDICA</t>
  </si>
  <si>
    <t>Comitato - SORAGNA</t>
  </si>
  <si>
    <t>AUSL PARMA</t>
  </si>
  <si>
    <t>AG. ENTRATE-MEF</t>
  </si>
  <si>
    <t>CONTRIBUTO AMBULANZA (IVA SU FATTURA ORION SRL N. 942 DEL 17 SETTEMBRE 2018)</t>
  </si>
  <si>
    <t>COMUNE DI SORAGNA</t>
  </si>
  <si>
    <t>COMODATO D'USO SEDE</t>
  </si>
  <si>
    <t>Comitato - SORBOLO</t>
  </si>
  <si>
    <t>UNIONE BASSA EST</t>
  </si>
  <si>
    <t>CONTRIBUTO TRASP. SOCIALI</t>
  </si>
  <si>
    <t>RE</t>
  </si>
  <si>
    <t>Comitato - REGGIO EMILIA</t>
  </si>
  <si>
    <t>AUSL REGGIO EMILIA</t>
  </si>
  <si>
    <t>CONV.TRASPORTI SANITARI</t>
  </si>
  <si>
    <t>OLMEDO</t>
  </si>
  <si>
    <t>CONT. ART. 20 DL 269/2003 AGEV FISCALE ACQUISTO AMBULANZA</t>
  </si>
  <si>
    <t>Comitato - CANOSSA</t>
  </si>
  <si>
    <t>AZIENDA USL DI R.E.</t>
  </si>
  <si>
    <t>M.E.F.</t>
  </si>
  <si>
    <t>CONTRIBUTO 5 PER MILLE</t>
  </si>
  <si>
    <t>IST. COMPR. PETRARCA</t>
  </si>
  <si>
    <t>CORSO FORMATIVO</t>
  </si>
  <si>
    <t>COMUNE DI CANOSSA</t>
  </si>
  <si>
    <t>COMODATO D'USO IMMOBILE ADIBITO A SEDE</t>
  </si>
  <si>
    <t>Comitato - CARPINETI</t>
  </si>
  <si>
    <t>RIMBORSO ACCISE SUI CARBURANTI</t>
  </si>
  <si>
    <t>AZIENDA USL REGGIO EMILIA</t>
  </si>
  <si>
    <t>UNIONE MONTANA DEI COMUNI DELL'APPENNINO REGGIANO</t>
  </si>
  <si>
    <t>ASP "DON CAVALLETTI"</t>
  </si>
  <si>
    <t>COMUNE DI BAISO</t>
  </si>
  <si>
    <t>COMUNE DI VENTASSO</t>
  </si>
  <si>
    <t>COMUNE DI CARPINETI</t>
  </si>
  <si>
    <t>Comitato - CASINA</t>
  </si>
  <si>
    <t>Assistenza Sanitaria</t>
  </si>
  <si>
    <t>Trasporti sanitari</t>
  </si>
  <si>
    <t>Trasporti sociali</t>
  </si>
  <si>
    <t>MEF</t>
  </si>
  <si>
    <t>Comitato - CASTELLARANO</t>
  </si>
  <si>
    <t>CONVENZIONE TRASP. SANITARI</t>
  </si>
  <si>
    <t>ESSO ITALIANA SPA</t>
  </si>
  <si>
    <t xml:space="preserve">COMUNE CASTELLARANO (RE) </t>
  </si>
  <si>
    <t>VANTAGGIO ECONOMICO PER COMODATO D'USO DELLA SEDE DI PROPRIETA DEL COMUNE</t>
  </si>
  <si>
    <t>Comitato - CAVRIAGO</t>
  </si>
  <si>
    <t>UN.COMUNI VAL D'ENZA</t>
  </si>
  <si>
    <t>COMUNE DI CAVRIAGO</t>
  </si>
  <si>
    <t>CONTRIBUTO X ATTIVITA' SOCIALE</t>
  </si>
  <si>
    <t>Comitato - CORREGGIO</t>
  </si>
  <si>
    <t>CONTRIBUTO 5 X 1000 ANNO 2014</t>
  </si>
  <si>
    <t>CONTRIBUTO 5 X 1000 ANNO 2015</t>
  </si>
  <si>
    <t>A.S.P. MAGIERA ANSALONI SERVIZI ALLA PERONSA</t>
  </si>
  <si>
    <t>SERVIZI DI TRASPORTO INFERMI</t>
  </si>
  <si>
    <t>AZ. USL DI MODENA</t>
  </si>
  <si>
    <t>AZ. USL DI REGGIO EMILIA</t>
  </si>
  <si>
    <t>RIMBORSO SPESE CONVENZIONE 118 E TRASPORTI NON URGENTI</t>
  </si>
  <si>
    <t>COMUNE DI NOVELLARA (RE)</t>
  </si>
  <si>
    <t>SERVIZIO DI TRASPORTO INFERMI</t>
  </si>
  <si>
    <t>COMUNE DI RIO SALICETO (RE)</t>
  </si>
  <si>
    <t>COMUNE DI SAN MARTINO IN RIO (RE)</t>
  </si>
  <si>
    <t>IC CAMPAGNOLA-GALILEO</t>
  </si>
  <si>
    <t>IPIA ANNESSO CONVITTO NAZ.LE "R.CORSO"</t>
  </si>
  <si>
    <t>CORSI DI PRIMO SOCCORSO</t>
  </si>
  <si>
    <t>MINISTERO LPS</t>
  </si>
  <si>
    <t>UNIONE TERRA DI MEZZO</t>
  </si>
  <si>
    <t>COMUNE DI CORREGGIO (RE)</t>
  </si>
  <si>
    <t>STIMA VALORIZZAZIONE CONCESSIONE COMODATO SEDE (3,00 EURO/MQ PER MESE)</t>
  </si>
  <si>
    <t>COMUNE DI BAGNOLO IN PIANO (RE)</t>
  </si>
  <si>
    <t>STIMA VALORIZZAZIONE CONCESSIONE COMODATO SEDE (2,50 EURO/MQ PER MESE)</t>
  </si>
  <si>
    <t>Comitato - FABBRICO</t>
  </si>
  <si>
    <t>UNIONE COMUNI PIANURA REGGIANA</t>
  </si>
  <si>
    <t>ASP "MAGERA ANSALONI"</t>
  </si>
  <si>
    <t>COMUNE DI CAMPAGNOLA E.</t>
  </si>
  <si>
    <t>COMUNE DI FABBRICO</t>
  </si>
  <si>
    <t>COMUNE DI NOVELLARA</t>
  </si>
  <si>
    <t>ASP "PROGETTO PERSONA"</t>
  </si>
  <si>
    <t>Comitato - GUASTALLA</t>
  </si>
  <si>
    <t>COMUNE DI BORETTO</t>
  </si>
  <si>
    <t>COMUNE DI GUALTIERI</t>
  </si>
  <si>
    <t>RIMBORSO ACCISE CARBURANTE</t>
  </si>
  <si>
    <t>COMUNE DI LUZZARA</t>
  </si>
  <si>
    <t>ALTRI CONTRIBUTI</t>
  </si>
  <si>
    <t>AZ.INT.PROG.PERSONA</t>
  </si>
  <si>
    <t>IST.PROF.LE FILIPPO RE</t>
  </si>
  <si>
    <t>COMUNE DI REGGIOLO</t>
  </si>
  <si>
    <t>COMUNE DI GUASTALLA</t>
  </si>
  <si>
    <t>CONTRIBUTI ATTIVITA' SOCIALE</t>
  </si>
  <si>
    <t>MINISTERO D/FINANZE</t>
  </si>
  <si>
    <t>COMUNE DI BRESCELLO</t>
  </si>
  <si>
    <t>AZ.SP.SERV.BASSA REGG.</t>
  </si>
  <si>
    <t>AZ.SPEC.I MILLEFIORI</t>
  </si>
  <si>
    <t>IST.STATALE B.RUSSEL</t>
  </si>
  <si>
    <t>S.A.B.A.R. SPA</t>
  </si>
  <si>
    <t>S.A.B.A.R. SERVIZI SRL</t>
  </si>
  <si>
    <t>EROGAZIONE LIBERALE</t>
  </si>
  <si>
    <t>COMODATO D'USO IMMOBILE USO SEDE</t>
  </si>
  <si>
    <t>Comitato - NOVELLARA</t>
  </si>
  <si>
    <t>ASP "MAGIERA ANSALONI"</t>
  </si>
  <si>
    <t>AZIENDA SPECIALE "I MILLEFIORI"</t>
  </si>
  <si>
    <t>UNIONE DEI COMUNI BASSA REGGIANA</t>
  </si>
  <si>
    <t>CONTRIBUTO ACQUISTO BENI STRUMENTALI</t>
  </si>
  <si>
    <t>SABAR SRL</t>
  </si>
  <si>
    <t>COORDINAMENTO PRO. CIV. PROV.LE REGGIO EMILIA</t>
  </si>
  <si>
    <t>RIMBORSO SPESE EMERGENZE</t>
  </si>
  <si>
    <t>CONTRIBUTI AMBULANZE (C.D. SCONTO IVA)</t>
  </si>
  <si>
    <t>Comitato - QUATTRO CASTELLA</t>
  </si>
  <si>
    <t>CONVENZIONE TRASPORTI SANITARI (EMERGENZA/URGENZA E ORDINARIO)</t>
  </si>
  <si>
    <t>ARICAR S.P.A.</t>
  </si>
  <si>
    <t>CONTRIBUTO AMBULANZA (C.D. SCONTO IVA) SU FATTURE DI ACQUISTO</t>
  </si>
  <si>
    <t>CINQUE PER MILLE ANNI 2014 E 2015</t>
  </si>
  <si>
    <t>CINQUE PER MILLE ANNI 2016</t>
  </si>
  <si>
    <t>ISTITUTO COMPRENSIVO A.LIGABUE - REGGIO EMILIA</t>
  </si>
  <si>
    <t>CORSO DI FORMAZIONE</t>
  </si>
  <si>
    <t>CONTRIBUTO BS</t>
  </si>
  <si>
    <t>COMUNE DI VENZZANO SUL CROSTOLO</t>
  </si>
  <si>
    <t>ASSISTENZA EVENTO PUBBLICO</t>
  </si>
  <si>
    <t>COMUNE DI QUATTRO CASTELLA</t>
  </si>
  <si>
    <t xml:space="preserve">CONTRIBUTO </t>
  </si>
  <si>
    <t>TRASPORTO PERSONE CON HANDICAP</t>
  </si>
  <si>
    <t>Comitato - RUBIERA</t>
  </si>
  <si>
    <t>ESSO PER DOGANA</t>
  </si>
  <si>
    <t>CONTRIBUTO UTIF</t>
  </si>
  <si>
    <t>CONVENZIONE EMERGENZA</t>
  </si>
  <si>
    <t>CONVENZIONE ORDINARI</t>
  </si>
  <si>
    <t>TRASPORTO STRAORDINARIO</t>
  </si>
  <si>
    <t>CANONE DI SUB-LOCAZIONE</t>
  </si>
  <si>
    <t>ISTITUTO COMP. N. 6 MODENA</t>
  </si>
  <si>
    <t>ASSISTENZA MANIF. SPORTIVA</t>
  </si>
  <si>
    <t>AUSL MODENA</t>
  </si>
  <si>
    <t>TRASPORTO INFERMI</t>
  </si>
  <si>
    <t>GESTORE DEI SERVIZI ENERGETICI - GSE</t>
  </si>
  <si>
    <t>ENERGIA CEDUTA</t>
  </si>
  <si>
    <t>INCENTIVO</t>
  </si>
  <si>
    <t>ISTITUTO COMP. SAN MARINO IN RIO</t>
  </si>
  <si>
    <t>Comitato - SCANDIANO</t>
  </si>
  <si>
    <t>UNIONE TRESIN.SECCHIA</t>
  </si>
  <si>
    <t>IST.SECONDARIO GOBETTI</t>
  </si>
  <si>
    <t>CORSI FORMATIVI</t>
  </si>
  <si>
    <t>IST.COMPR.SPALLANZANI</t>
  </si>
  <si>
    <t>COMUNE DI SCANDIANO</t>
  </si>
  <si>
    <t>IST.COMPR. BOIARDO</t>
  </si>
  <si>
    <t>FARMACIE COM.RIUNITE</t>
  </si>
  <si>
    <t>FORNITURE ALIMENTARI X INDIGENTI</t>
  </si>
  <si>
    <t>CONTRIBUTO ATTIVITA' SOCIALE</t>
  </si>
  <si>
    <t>AZ.OSP.UNIVER.MODENA</t>
  </si>
  <si>
    <t>Comitato - TOANO</t>
  </si>
  <si>
    <t>5X1000 2016-2015</t>
  </si>
  <si>
    <t>5X1000 2015-2014</t>
  </si>
  <si>
    <t>MO</t>
  </si>
  <si>
    <t>Comitato - CARPI</t>
  </si>
  <si>
    <t>AZIENDA USL DI MODENA</t>
  </si>
  <si>
    <t>AZ.OSP.UNIVERS.MODENA</t>
  </si>
  <si>
    <t>A.S.P. MAGIERA ANSALONI</t>
  </si>
  <si>
    <t>A.S.P. TERRE D'ARGINE</t>
  </si>
  <si>
    <t>COMUNE DI CARPI</t>
  </si>
  <si>
    <t>UNIONE TERRE D'ARGINE</t>
  </si>
  <si>
    <t>COMUNE DI CAMPOGALLIANO</t>
  </si>
  <si>
    <t>Comitato - FINALE EMILIA</t>
  </si>
  <si>
    <t>COMUNE DI CONCORDIA S/S</t>
  </si>
  <si>
    <t>ASP DEI COMUNI MODENESI</t>
  </si>
  <si>
    <t>ISTITUTO COMP. "BONATI"</t>
  </si>
  <si>
    <t>COMUNE DI FINALE E</t>
  </si>
  <si>
    <t>COMUNE DI S. AGATA BOL</t>
  </si>
  <si>
    <t>Comitato - MODENA</t>
  </si>
  <si>
    <t>COMUNE DI MODENA</t>
  </si>
  <si>
    <t>PROGETTO ACCOGLIENZA</t>
  </si>
  <si>
    <t>AZ.OSP.UNIV.DI MODENA</t>
  </si>
  <si>
    <t>IST.COMPRENSIVO 1 MO</t>
  </si>
  <si>
    <t>IST.COMPRENSIVO 10 MO</t>
  </si>
  <si>
    <t>IST.COMPRENSIVO 7 MO</t>
  </si>
  <si>
    <t xml:space="preserve"> COMUNE DI MODENA</t>
  </si>
  <si>
    <t>IST.COMPRENSIVO 8 MO</t>
  </si>
  <si>
    <t>UNIV.DI MODENA E RE</t>
  </si>
  <si>
    <t>CAMBIAMO SPA</t>
  </si>
  <si>
    <t>COMUNE DI RAVARINO</t>
  </si>
  <si>
    <t>COMUNE DI SAVIGNANO S/P</t>
  </si>
  <si>
    <t>Comitato - PRIGNANO SULLA SECCHIA</t>
  </si>
  <si>
    <t>UNIONE DEI COMUNI DEL DISTRETTO CERAMICO</t>
  </si>
  <si>
    <t>CONVENZIONE TRASPORTO SOCIALE</t>
  </si>
  <si>
    <t>AZIENDA U.S.L. DI MODENA</t>
  </si>
  <si>
    <t>COMUNE DI PRIGNANO SULLA SECCHIA</t>
  </si>
  <si>
    <t>CONTRIBUTI PER ATTIVITA'</t>
  </si>
  <si>
    <t>DEVOLUZIONE GETTONE DI PRESENZA CONSIGLIERE COMUNALE</t>
  </si>
  <si>
    <t>CONTRIBUTI ATTREZZATURE</t>
  </si>
  <si>
    <t>CONVENZIONE INSTALLAZIONI PAD</t>
  </si>
  <si>
    <t>QUOTA 5 X 1000 DEVOLUTO ANNO 2016</t>
  </si>
  <si>
    <t>AZIENDA PER L'ASSISTENZA SANITARIA N.2 BASSA FRIULANA- ISONTINA</t>
  </si>
  <si>
    <t>NESSUNO</t>
  </si>
  <si>
    <t>STIMA VALORE LOCAZIONE ANNUALE SEDE CRI DI PROPRITA COMUNALE</t>
  </si>
  <si>
    <t>Comitato - SASSUOLO</t>
  </si>
  <si>
    <t>COMUNE DI SASSUOLO</t>
  </si>
  <si>
    <t>COMUNE DI MARANELLO</t>
  </si>
  <si>
    <t>CONTRIBUTO ATTIVITA' SOCIALI</t>
  </si>
  <si>
    <t>UN. COM. DISTR. CERAM.</t>
  </si>
  <si>
    <t>IST. COMPR. SASSUOLO 1</t>
  </si>
  <si>
    <t>AZ. OSP. UNIVER. DI MODENA</t>
  </si>
  <si>
    <t>UN. COMUNI DISTR.CERAM.</t>
  </si>
  <si>
    <t>COMUNE DI FORMIGINE</t>
  </si>
  <si>
    <t xml:space="preserve">COMUNE DI DI SASSUOLO </t>
  </si>
  <si>
    <t>BO</t>
  </si>
  <si>
    <t>Comitato - BOLOGNA</t>
  </si>
  <si>
    <t>AZIENDA USL DI BOLOGNA</t>
  </si>
  <si>
    <t>CONVENZIONE PER ATTIVITA DI SOCCORSO E TRASPORTO INFERMI SIA IN EMERGENZA SIA IN NON EMERGENZA</t>
  </si>
  <si>
    <t>PROGETTO "PRONTO NONNO E FARMACO PRONTO PER LA MONTAGNA"</t>
  </si>
  <si>
    <t>ASSISTENZA SANITARIA MANIFESTAZIONI SPORTIVE</t>
  </si>
  <si>
    <t>AZIENDA USL DI IMOLA</t>
  </si>
  <si>
    <t>CONVENZIONE PER ATTIVITA DI SOCCORSO E TRASPORTO INFERMI SIA IN EMERGENZA E SECONDARI</t>
  </si>
  <si>
    <t>TRASPORTO INFERMI SERVIZI SOCIALI</t>
  </si>
  <si>
    <t>BOLOGNA FIERE SPA</t>
  </si>
  <si>
    <t>MANIFESTAZIONI FIERISTICHE</t>
  </si>
  <si>
    <t>ASSOCIAZIONE NAZIONALE CROCE ROSSA ITALIANA</t>
  </si>
  <si>
    <t>RIMBORSO MEDICO USMAF MARZO 2017</t>
  </si>
  <si>
    <t>RIMBORSO MEDICO USMAF DICEMBRE 2015</t>
  </si>
  <si>
    <t>CESSIONE PUBBLICAZIONI INTERNE</t>
  </si>
  <si>
    <t>ASSOCIAZIONE NAZIONALE CROCE ROSSA ITALIANA - CR LOMBARDIA</t>
  </si>
  <si>
    <t>ASSOCIAZIONE NAZIONALE CROCE ROSSA ITALIANA - CR CAMPANIA</t>
  </si>
  <si>
    <t>ASSOCIAZIONE NAZIONALE CROCE ROSSA ITALIANA - CR FRIULI VENEZIA GIULIA</t>
  </si>
  <si>
    <t>COMUNE DI CASTEL DI CASIO</t>
  </si>
  <si>
    <t>CONTRIBUTO TRASPORTO INFERMI SERVIZI SOCIALI</t>
  </si>
  <si>
    <t>ASSISTENZA SANITARIA BAGNANTI BACINO DI SUVIANA</t>
  </si>
  <si>
    <t>COMODATO D'USO GRATUITO DEI LOCALI SEDE CRI</t>
  </si>
  <si>
    <t>COMUNE DI MEDICINA</t>
  </si>
  <si>
    <t>ASSISTENZA SANITARIA MANIFESTAZIONI / EVENTI DELL'ENTE</t>
  </si>
  <si>
    <t>CORSI DI FORMAZIONE PERSONALE ENTE</t>
  </si>
  <si>
    <t>Comitato - IMOLA</t>
  </si>
  <si>
    <t>ENI S.P.A. DIVISIONE REF.&amp;MAR.</t>
  </si>
  <si>
    <t>RIMBORSI BENZINA UTIF N. 25044812</t>
  </si>
  <si>
    <t>RIMBORSI BENZINA UTIF N. 25044813</t>
  </si>
  <si>
    <t>RIMBORSI BENZINA UTIF N. 25044814</t>
  </si>
  <si>
    <t>RIMBORSI BENZINA UTIF N. 25047326</t>
  </si>
  <si>
    <t>RIMBORSI BENZINA UTIF N. 25047327</t>
  </si>
  <si>
    <t>RIMBORSI BENZINA UTIF N. 25118399</t>
  </si>
  <si>
    <t>A.U.S.L. DI IMOLA</t>
  </si>
  <si>
    <t>MONTECATONE REHABILITATION INSTITUTS SPA</t>
  </si>
  <si>
    <t>FE</t>
  </si>
  <si>
    <t>Comitato - FERRARA</t>
  </si>
  <si>
    <t>MINISTERO DELLA GIUSTIZIA - CASA CIRCONDARIALE FERRARA</t>
  </si>
  <si>
    <t>TRASPORTO SANITARIO</t>
  </si>
  <si>
    <t>COMUNE DI FERRARA - SERVIZI APPALTI PROVVEDITORATO</t>
  </si>
  <si>
    <t>TRASPORTO SANITARIO IN OCCASIONE DELL'ELEZIONI DEL 04/03/18</t>
  </si>
  <si>
    <t>COMUNE DI ARGENTA - FATTURE SERVIZI DEMOGRAFICI</t>
  </si>
  <si>
    <t>AZIENDA OSPEDALIERO-UNIVERSITARIA DI FERRARA</t>
  </si>
  <si>
    <t>TRASPORTI ORDINARI MESE DI GIUGNO 2017</t>
  </si>
  <si>
    <t>TRASPORTI ORDINARI MESI DI LUGLIO, AGOSTO 2017</t>
  </si>
  <si>
    <t>TRASPORTI ORDINARI MESE DI LUGLIO 2016</t>
  </si>
  <si>
    <t>TRASPORTI ORDINARI MESE DI SETTEMBRE 2017</t>
  </si>
  <si>
    <t>TRASPORTO ORDINARIO</t>
  </si>
  <si>
    <t>TRASPORTI ORDINARI MESI DI OTTOBRE, NOVEMBRE, DICEMBRE 2017</t>
  </si>
  <si>
    <t>TRASPORTI ORDINARI MESI DI AGOSTO E SETTEMBRE 2016</t>
  </si>
  <si>
    <t>TRASPORTI ORDINARI MESI DI GENNAIO, FEBBRAIO, MARZO 2018</t>
  </si>
  <si>
    <t>TRASPORTI ORDINARI MESE DI APRILE 2018</t>
  </si>
  <si>
    <t>TRASPORTI ORDINARI MESE DI MAGGIO 2018</t>
  </si>
  <si>
    <t>TRASPORTI ORDINARI MESI DI GIUGNO E LUGLIO 2018</t>
  </si>
  <si>
    <t>TRASPORTI ORDINARI MESE DI AGOSTO 2018</t>
  </si>
  <si>
    <t>TRASPORTI ORDINARI MESE DI SETTEMBRE 2018</t>
  </si>
  <si>
    <t>TRASPORTI ORDINARI MESE DI OTTOBRE 2018</t>
  </si>
  <si>
    <t>ASP CENTRO SERVIZI ALLA PERSONA</t>
  </si>
  <si>
    <t>CONVENZIONE MESE DI APRILE</t>
  </si>
  <si>
    <t>CONVENZIONE MESE DI MAGGIO</t>
  </si>
  <si>
    <t>ISTITUTO COMPRENSIVO C.TURA' PONTELAGOSCURO</t>
  </si>
  <si>
    <t>ASSISTENZA SANITARIA DURANTE GARA DI ATLETICA LEGGERA DEGLI STUDENTI</t>
  </si>
  <si>
    <t>AZIENDA USL DI FERRARA</t>
  </si>
  <si>
    <t>CONVENZIONE SERVIZIO EMERGENZA/URGENZA 118 MESI DI OTTOBRE, NOVEMBRE 2018</t>
  </si>
  <si>
    <t>CONVENZIONE SERVIZIO EMERGENZA/URGENZA 118 (RIMBORSO PER RENDICONTO/COSTI/RICAVI ANNO 2016)</t>
  </si>
  <si>
    <t>CONVENZIONE SERVIZIO EMERGENZA/URGENZA 118 MESE DI DICEMBRE 2017</t>
  </si>
  <si>
    <t>CONVENZIONE SERVIZIO EMERGENZA/URGENZA 118 MESI DI GENNAIO, FEBBRAIO, MARZO, APRILE 2018</t>
  </si>
  <si>
    <t>CONVENZIONE SERVIZIO EMERGENZA/URGENZA 118 MESI DI MAGGIO, GIUGNO 2018</t>
  </si>
  <si>
    <t>CONVENZIONE SERVIZIO EMERGENZA/URGENZA 118 MESI DI LUGLIO, AGOSTO 2018</t>
  </si>
  <si>
    <t>CONVENZIONE SERVIZIO EMERGENZA/URGENZA 118 MESE DI SETTEMBRE 2018</t>
  </si>
  <si>
    <t>CONVENZIONE SERVIZIO EMERGENZA7URGENZA 118 MESE DI OTTOBRE 2018</t>
  </si>
  <si>
    <t>CONVENZIONE SERVIZIO EMERGENZA/URGENZA 118 (RIMBORSO PER RENDICONTO/COSTI/RICAVI ANNO 2017)</t>
  </si>
  <si>
    <t>CONVENZIONE SERVIZIO EMERGENZA7URGENZA 118 MESE DI NOVEMBRE 2018</t>
  </si>
  <si>
    <t>COMUNE DI FERRARA - ISTITUZIONE DEI SERVIZI EDUCATIVI, SCOLASTICI E PER LE FAMIGLIE</t>
  </si>
  <si>
    <t>ASSITENZA SANITARIA IN OCCASIONE DELL'EVENTO "MAGGIO IN PIAZZA APERTA"</t>
  </si>
  <si>
    <t>TRASPORTO ORDINARIO NEL MESE DI MAGGIO</t>
  </si>
  <si>
    <t>COMUNE DI ARGENTA - FATTURE SVILUPPO ECONOMICO BENI CULTURALI</t>
  </si>
  <si>
    <t>ASSISTENZA SANITARIA IN OCCASIONE DELL'EVENTO "FIERA DI ARGENTA 2018"</t>
  </si>
  <si>
    <t>COMUNE DI COPPARO</t>
  </si>
  <si>
    <t>ASSISTENZA SANITARIA IN OCCASIONE DELL'EVENTO "71° SETTEMBRE COPPARESE"</t>
  </si>
  <si>
    <t>UNIONE DEI COMUNI VALLI E DELIZIE</t>
  </si>
  <si>
    <t>CORSO FULL-D COMPLETO PER N.5 PERSONE</t>
  </si>
  <si>
    <t>5 PER 1000</t>
  </si>
  <si>
    <t>5 X 1000 RELATIVO ALL'ANNO 2016</t>
  </si>
  <si>
    <t>TOTALERG S.P.A.</t>
  </si>
  <si>
    <t>RIMBORSO BENZINA UTF IV TRIMESTRE 2017</t>
  </si>
  <si>
    <t>ENI S.P.A.</t>
  </si>
  <si>
    <t>RICEVUTA NOTA DI CREDITO IN DATA 17/01/2019</t>
  </si>
  <si>
    <t>RIMBORSO BENZINA UTF I TRIMESTRE 2018</t>
  </si>
  <si>
    <t>RIMBORSO BENZINA UTF II TRIMESTRE 2018</t>
  </si>
  <si>
    <t>CONTRIBUTO STRAORDINARIO INTERVENTI DI RICOSTRUZIONE E RISANAMENTO SEDE</t>
  </si>
  <si>
    <t>CONTRATTO DI COMODATO AD USO GRATUITO TRA AZIENDA U.S.L. DI FERRARA E ASSOCIAZIONE DELLA CROCE ROSSA ITALIANA - COMITATO DI FERRARA</t>
  </si>
  <si>
    <t>VIA CAVALLOTTI N. 347, CODIGORO</t>
  </si>
  <si>
    <t>CONTRATTO DI COMODATO AD USO GRATUITO TRA COMUNE DI COPPARO E ASSOCIAZIONE DELLA CROCE ROSSA ITALIANA - COMITATO DI FERRARA</t>
  </si>
  <si>
    <t>VIA GARIBALDI N. 104, COPPARO (IN FASE DI RINNOVO)</t>
  </si>
  <si>
    <t>CONTRATTO DI COMODATO AD USO GRATUITO TRA ENTE STRUMENTALE ALLA CROCE ROSSA E ASSOCIAZIONE DELLA CROCE ROSSA ITALIANA - COMITATO DI FERRARA</t>
  </si>
  <si>
    <t>VIA CISTERNA DEL FOLLO N. 13, FERRARA (IN FASE DI RINNOVO)</t>
  </si>
  <si>
    <t>VIA MARINA N. 66, COMACCHIO</t>
  </si>
  <si>
    <t>CONTRATTO DI COMODATO TRA COMUNE DI FERRARA E ASSOCIAZIONE DELLA CROCE ROSSA ITALIANA - COMITATO DI FERRARA</t>
  </si>
  <si>
    <t>CAPANNONE N. 6 SITO IN VIA TRENTI N. 32, FERRARA</t>
  </si>
  <si>
    <t>Comitato - CENTO-BONDENO</t>
  </si>
  <si>
    <t>NESSUN CONTRIBUTO</t>
  </si>
  <si>
    <t>&lt; € 10.000</t>
  </si>
  <si>
    <t>RA</t>
  </si>
  <si>
    <t>Comitato - RAVENNA</t>
  </si>
  <si>
    <t>CROCE ROSSA ITALIANA</t>
  </si>
  <si>
    <t>CONTRIBUTO POLIGONI GUARDIA DI FINANZA</t>
  </si>
  <si>
    <t>COMUNE DI RAVENNA</t>
  </si>
  <si>
    <t>RIMBORSO DA CONVENZIONE PROTEZIONE CIVILE 2017</t>
  </si>
  <si>
    <t>ISTITUTO COMPRENSIVO NOVELLO</t>
  </si>
  <si>
    <t>FEDERAZIONE ITALIANA SCI NAUTICO</t>
  </si>
  <si>
    <t>LICEO SCIENTIFICO ORIANI</t>
  </si>
  <si>
    <t>5 PER MILLE ANNUALITA' 2016-2017</t>
  </si>
  <si>
    <t>Comitato - CERVIA</t>
  </si>
  <si>
    <t>Comitato - LUGO</t>
  </si>
  <si>
    <t>A.S.P. BASSA ROMAGNA</t>
  </si>
  <si>
    <t>CORRISPETTIVO SERVIZIO ACCOGLIENZA MIGRANTI</t>
  </si>
  <si>
    <t>Comitato - FAENZA</t>
  </si>
  <si>
    <t>FC</t>
  </si>
  <si>
    <t>Comitato - FORLI</t>
  </si>
  <si>
    <t>COMUNE DI FORLI'</t>
  </si>
  <si>
    <t>CONTRIBUTO PER ASSISTENZA MANIFESTAZIONE</t>
  </si>
  <si>
    <t>AUSL DELLA ROMAGNA</t>
  </si>
  <si>
    <t>CONTRIBUTO PER LIBRI DI TESTO E MATERIALE SCOLASTICO NUCLEI SEGNALATI</t>
  </si>
  <si>
    <t>AZIENDA SERVIZI ALLA PERSONA SAN VINCENZO DE' PAOLI</t>
  </si>
  <si>
    <t>CONVENZIONE GESTIONE RICHIEDENTI ASILO</t>
  </si>
  <si>
    <t>ISTITUTO COMPRENSIVO VALLE DEL MONTONE CASTROCARO TERME</t>
  </si>
  <si>
    <t>CONTRIBUTO PER FORMAZIONE EROGATA</t>
  </si>
  <si>
    <t>ISTITUZIONE AI SERVIZI SOCIALI "D. DRUDI" - COMUNE DI MELDOLA</t>
  </si>
  <si>
    <t>CONTRIBUTO TRASPORTI SANITARI</t>
  </si>
  <si>
    <t>CONTRIBUTO D.L.117 ART.76 COMMA 2</t>
  </si>
  <si>
    <t>ISTITUTO COMPRENSIVO N. 7 FORLI'</t>
  </si>
  <si>
    <t>BANCA D'ITALIA</t>
  </si>
  <si>
    <t>CONTRIBUTO TRASPORTI SOCIALI</t>
  </si>
  <si>
    <t>ISTITUTO COMPRENSIVO N. 6 FORLI'</t>
  </si>
  <si>
    <t>LICEO CLASSICO STATALE "G. B. MORGAGNI" FORLI'</t>
  </si>
  <si>
    <t>ISTITUTO TECNICO INDUSTRIALE - MARCONI FORLI'</t>
  </si>
  <si>
    <t>MINISTERO DELLA GIUSTIZIA</t>
  </si>
  <si>
    <t>AZIENDA SERVIZI ALLA PERSONA DEL FORLIVESE</t>
  </si>
  <si>
    <t>CONTRIBUTO PER L'ACQUISTO DI AUTOAMBULANZE E BENI STRUMENTALI</t>
  </si>
  <si>
    <t>5 PER MILLE 2014-2015</t>
  </si>
  <si>
    <t>5 PER MILLE 2015-2016</t>
  </si>
  <si>
    <t>CASA DI RIPOSO PIETRO ZANGHERI</t>
  </si>
  <si>
    <t>COMUNE DI CASTROCARO</t>
  </si>
  <si>
    <t>COMODATO D'USO GRATUITO SEDE DI CASTROCARO</t>
  </si>
  <si>
    <t>COMUNE DI PREDAPPIO</t>
  </si>
  <si>
    <t>COMODATO D'USO GRATUITO SEDE DI PREDAPPIO</t>
  </si>
  <si>
    <t>COMUNE DI MELDOLA</t>
  </si>
  <si>
    <t>COMODATO D'USO GRATUTO SEDE DI CASTROCARO</t>
  </si>
  <si>
    <t>Comitato - CESENA</t>
  </si>
  <si>
    <t>AZIENDA USL DELLA ROMAGNA</t>
  </si>
  <si>
    <t>UNIONE RUBICONE E MARE</t>
  </si>
  <si>
    <t>COMUNE DI SOGLIANO AL RUBICONE</t>
  </si>
  <si>
    <t>CONTRIBUTO ECONOMICO ASSOCIAZIONI</t>
  </si>
  <si>
    <t>5 X 1000 ANNO 2014-2015</t>
  </si>
  <si>
    <t>5 X 1000 ANNO 2015-2016</t>
  </si>
  <si>
    <t>CONTRIBUTO AMBULANZE (C.D. SCONTO IVA)</t>
  </si>
  <si>
    <t>ISTITUTO COMPRENSIVO STATALE BAGNO DI ROMAGNA</t>
  </si>
  <si>
    <t>CORRISPETTIVO PER SERVIZIO RESO</t>
  </si>
  <si>
    <t>ISTITUTO SECONDARIO DI PRIMO GRADO VIALE DELLA RESISTENZA</t>
  </si>
  <si>
    <t>ISTITUTO TECNICO COMMERCIALE STATALE "RENATO SERRA"</t>
  </si>
  <si>
    <t>ISTITUTO TECNICO GARIBALDI DA VINCI</t>
  </si>
  <si>
    <t>ISTITUTO TECNICO TECNOLOGICO "G. MARCONI"</t>
  </si>
  <si>
    <t>LICEO LINGUISTICO STATALE "ILARIA ALPI"</t>
  </si>
  <si>
    <t>LICEO SCIENTIFICO STATALE "A. RIGHI"</t>
  </si>
  <si>
    <t>Comitato - FORLIMPOPOLI</t>
  </si>
  <si>
    <t>AZIENDA USL ROMAGNA</t>
  </si>
  <si>
    <t>CONVENZIONE TRASPORTO SANITARIO</t>
  </si>
  <si>
    <t>SCONTO IVA SU AMBULANZA</t>
  </si>
  <si>
    <t>COMUNE DI BERTINORO</t>
  </si>
  <si>
    <t xml:space="preserve">CORSO BLSD-FULL D </t>
  </si>
  <si>
    <t>COMUNE DI FORLIMPOPOLI</t>
  </si>
  <si>
    <t>CONTRIBUTO SOCIO ASSISTENZIALE</t>
  </si>
  <si>
    <t>ASSISTENZA SANITARIA MANIFESTAZIONE</t>
  </si>
  <si>
    <t>Comitato - CESENATICO</t>
  </si>
  <si>
    <t>AZIENDA ASL DELLA ROMAGNA</t>
  </si>
  <si>
    <t>CONVENZIONE TRASPORTI SANITARI - OTTOBRE 2017</t>
  </si>
  <si>
    <t>CONVENZIONE TRASPORTI SANITARI - NOVEMBRE 2017</t>
  </si>
  <si>
    <t>CONVENZIONE TRASPORTI SANITARI - DICEMBRE 2017</t>
  </si>
  <si>
    <t>CONVENZIONE TRASPORTI SANITARI - GENNAIO E FEBBRAIO 2018</t>
  </si>
  <si>
    <t>CONVENZIONE TRASPORTI SANITARI - MARZO E APRILE 2018</t>
  </si>
  <si>
    <t>CONVENZIONE TRASPORTI SANITARI - MAGGIO E GIUGNO 2018</t>
  </si>
  <si>
    <t>CONVENZIONE TRASPORTI SANITARI - LUGLIO 2018</t>
  </si>
  <si>
    <t>CONVENZIONE TRASPORTI SANITARI - AGOSTO E SETTEMBRE 2018</t>
  </si>
  <si>
    <t>RN</t>
  </si>
  <si>
    <t>Comitato - RIMINI</t>
  </si>
  <si>
    <t>PUBBLICHE AMMINISTRAZIONI</t>
  </si>
  <si>
    <t>COMODATO D'USO GRATUITO SEDE DI VIA MARECCHIESE</t>
  </si>
  <si>
    <t>COMODATO D'USO GRATUITO SEDE DI VIA CASETTI</t>
  </si>
  <si>
    <t>COMODATO D'USO GRATUITO SEDE DI VIA CASALE (P.ZZA EUROPA)</t>
  </si>
  <si>
    <t>COMODATO D'USO GRATUITO SEDE DI VIA ROMAGNA</t>
  </si>
  <si>
    <t>Comitato - CATTOLICA</t>
  </si>
  <si>
    <t>Comitato - RICCIONE</t>
  </si>
  <si>
    <t>UTILIZZO A TITOLO GRATUITO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</si>
  <si>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 LIGURIA</t>
    </r>
  </si>
  <si>
    <t xml:space="preserve">Comitato di </t>
  </si>
  <si>
    <t>Comitato di Alassio</t>
  </si>
  <si>
    <t>5x1000</t>
  </si>
  <si>
    <t>Eni</t>
  </si>
  <si>
    <t>UTIF rimborso accise carburante</t>
  </si>
  <si>
    <t>Comune di Alassio</t>
  </si>
  <si>
    <t>ATTIVITA’ A SUPPORTO DEGLI INDIGENTI (ACQUISTO GENERI ALIMENTARI, PAGAMENTO UTENZE)</t>
  </si>
  <si>
    <t>Comitato di Ameglia</t>
  </si>
  <si>
    <t xml:space="preserve">AZIENDA SANITARIA LOCALE N.5                </t>
  </si>
  <si>
    <r>
      <rPr>
        <sz val="10"/>
        <color rgb="FF000000"/>
        <rFont val="Calibri"/>
        <family val="2"/>
      </rPr>
      <t xml:space="preserve">       12/01/2018        </t>
    </r>
  </si>
  <si>
    <r>
      <rPr>
        <sz val="10"/>
        <color rgb="FF000000"/>
        <rFont val="Calibri"/>
        <family val="2"/>
      </rPr>
      <t xml:space="preserve">        Convenzione Trasporti Sanitari  </t>
    </r>
  </si>
  <si>
    <r>
      <rPr>
        <sz val="10"/>
        <color rgb="FF000000"/>
        <rFont val="Calibri"/>
        <family val="2"/>
      </rPr>
      <t xml:space="preserve">AZIENDA SANITARIA LOCALE N.5                </t>
    </r>
  </si>
  <si>
    <r>
      <rPr>
        <sz val="10"/>
        <color rgb="FF000000"/>
        <rFont val="Calibri"/>
        <family val="2"/>
      </rPr>
      <t xml:space="preserve">       17/01/2018        </t>
    </r>
  </si>
  <si>
    <r>
      <rPr>
        <sz val="10"/>
        <color rgb="FF000000"/>
        <rFont val="Calibri"/>
        <family val="2"/>
      </rPr>
      <t xml:space="preserve">COMUNE DI AMEGLIA                         </t>
    </r>
  </si>
  <si>
    <r>
      <rPr>
        <sz val="10"/>
        <color rgb="FF000000"/>
        <rFont val="Calibri"/>
        <family val="2"/>
      </rPr>
      <t xml:space="preserve">       19/01/2018        </t>
    </r>
  </si>
  <si>
    <r>
      <rPr>
        <sz val="10"/>
        <color rgb="FF000000"/>
        <rFont val="Calibri"/>
        <family val="2"/>
      </rPr>
      <t xml:space="preserve">              Trasporti Socio Sanitari  </t>
    </r>
  </si>
  <si>
    <r>
      <rPr>
        <sz val="10"/>
        <color rgb="FF000000"/>
        <rFont val="Calibri"/>
        <family val="2"/>
      </rPr>
      <t xml:space="preserve">       30/01/2018        </t>
    </r>
  </si>
  <si>
    <r>
      <rPr>
        <sz val="10"/>
        <color rgb="FF000000"/>
        <rFont val="Calibri"/>
        <family val="2"/>
      </rPr>
      <t xml:space="preserve">       09/02/2018        </t>
    </r>
  </si>
  <si>
    <r>
      <rPr>
        <sz val="10"/>
        <color rgb="FF000000"/>
        <rFont val="Calibri"/>
        <family val="2"/>
      </rPr>
      <t xml:space="preserve">       16/02/2018        </t>
    </r>
  </si>
  <si>
    <r>
      <rPr>
        <sz val="10"/>
        <color rgb="FF000000"/>
        <rFont val="Calibri"/>
        <family val="2"/>
      </rPr>
      <t xml:space="preserve">       13/03/2018        </t>
    </r>
  </si>
  <si>
    <r>
      <rPr>
        <sz val="10"/>
        <color rgb="FF000000"/>
        <rFont val="Calibri"/>
        <family val="2"/>
      </rPr>
      <t xml:space="preserve">       16/03/2018        </t>
    </r>
  </si>
  <si>
    <r>
      <rPr>
        <sz val="10"/>
        <color rgb="FF000000"/>
        <rFont val="Calibri"/>
        <family val="2"/>
      </rPr>
      <t xml:space="preserve">ITALIANA PETROLI S.P.A.                       </t>
    </r>
  </si>
  <si>
    <r>
      <rPr>
        <sz val="10"/>
        <color rgb="FF000000"/>
        <rFont val="Calibri"/>
        <family val="2"/>
      </rPr>
      <t xml:space="preserve">       20/03/2018        </t>
    </r>
  </si>
  <si>
    <r>
      <rPr>
        <sz val="10"/>
        <color rgb="FF000000"/>
        <rFont val="Calibri"/>
        <family val="2"/>
      </rPr>
      <t xml:space="preserve">    Rimborso UTIF </t>
    </r>
    <r>
      <rPr>
        <sz val="10"/>
        <color rgb="FF000000"/>
        <rFont val="Calibri"/>
        <family val="2"/>
      </rPr>
      <t>–</t>
    </r>
    <r>
      <rPr>
        <sz val="10"/>
        <color rgb="FF000000"/>
        <rFont val="Calibri"/>
        <family val="2"/>
      </rPr>
      <t xml:space="preserve"> Accise Carburante </t>
    </r>
  </si>
  <si>
    <r>
      <rPr>
        <sz val="10"/>
        <color rgb="FF000000"/>
        <rFont val="Calibri"/>
        <family val="2"/>
      </rPr>
      <t xml:space="preserve">       11/04/2018        </t>
    </r>
  </si>
  <si>
    <r>
      <rPr>
        <sz val="10"/>
        <color rgb="FF000000"/>
        <rFont val="Calibri"/>
        <family val="2"/>
      </rPr>
      <t xml:space="preserve">       04/05/2018        </t>
    </r>
  </si>
  <si>
    <r>
      <rPr>
        <sz val="10"/>
        <color rgb="FF000000"/>
        <rFont val="Calibri"/>
        <family val="2"/>
      </rPr>
      <t xml:space="preserve">       16/05/2018        </t>
    </r>
  </si>
  <si>
    <r>
      <rPr>
        <sz val="10"/>
        <color rgb="FF000000"/>
        <rFont val="Calibri"/>
        <family val="2"/>
      </rPr>
      <t xml:space="preserve">       24/05/2018        </t>
    </r>
  </si>
  <si>
    <r>
      <rPr>
        <sz val="10"/>
        <color rgb="FF000000"/>
        <rFont val="Calibri"/>
        <family val="2"/>
      </rPr>
      <t xml:space="preserve">       05/06/2018        </t>
    </r>
  </si>
  <si>
    <r>
      <rPr>
        <sz val="10"/>
        <color rgb="FF000000"/>
        <rFont val="Calibri"/>
        <family val="2"/>
      </rPr>
      <t xml:space="preserve">MINISTERO DEL LAVORO E POLITICHE SOCIALI    </t>
    </r>
  </si>
  <si>
    <r>
      <rPr>
        <sz val="10"/>
        <color rgb="FF000000"/>
        <rFont val="Calibri"/>
        <family val="2"/>
      </rPr>
      <t xml:space="preserve">       08/06/2018        </t>
    </r>
  </si>
  <si>
    <r>
      <rPr>
        <sz val="10"/>
        <color rgb="FF000000"/>
        <rFont val="Calibri"/>
        <family val="2"/>
      </rPr>
      <t xml:space="preserve">      </t>
    </r>
    <r>
      <rPr>
        <sz val="10"/>
        <color rgb="FF000000"/>
        <rFont val="Calibri"/>
        <family val="2"/>
      </rPr>
      <t xml:space="preserve">Contributo acquisto Ambulanze 
</t>
    </r>
    <r>
      <rPr>
        <sz val="10"/>
        <color rgb="FF000000"/>
        <rFont val="Calibri"/>
        <family val="2"/>
      </rPr>
      <t xml:space="preserve">Veicoli e beni strumentali  </t>
    </r>
  </si>
  <si>
    <r>
      <rPr>
        <sz val="10"/>
        <color rgb="FF000000"/>
        <rFont val="Calibri"/>
        <family val="2"/>
      </rPr>
      <t xml:space="preserve">       29/06/2018        </t>
    </r>
  </si>
  <si>
    <r>
      <rPr>
        <sz val="10"/>
        <color rgb="FF000000"/>
        <rFont val="Calibri"/>
        <family val="2"/>
      </rPr>
      <t xml:space="preserve">       04/07/2018        </t>
    </r>
  </si>
  <si>
    <r>
      <rPr>
        <sz val="10"/>
        <color rgb="FF000000"/>
        <rFont val="Calibri"/>
        <family val="2"/>
      </rPr>
      <t xml:space="preserve">      11/07/2018        </t>
    </r>
  </si>
  <si>
    <r>
      <rPr>
        <sz val="10"/>
        <color rgb="FF000000"/>
        <rFont val="Calibri"/>
        <family val="2"/>
      </rPr>
      <t xml:space="preserve">      </t>
    </r>
    <r>
      <rPr>
        <sz val="10"/>
        <color rgb="FF000000"/>
        <rFont val="Calibri"/>
        <family val="2"/>
      </rPr>
      <t xml:space="preserve">Contributo acquisto Ambulanze, 
</t>
    </r>
    <r>
      <rPr>
        <sz val="10"/>
        <color rgb="FF000000"/>
        <rFont val="Calibri"/>
        <family val="2"/>
      </rPr>
      <t xml:space="preserve">Veicoli e beni strumentali  </t>
    </r>
  </si>
  <si>
    <r>
      <rPr>
        <sz val="10"/>
        <color rgb="FF000000"/>
        <rFont val="Calibri"/>
        <family val="2"/>
      </rPr>
      <t xml:space="preserve">       25/07/2018        </t>
    </r>
  </si>
  <si>
    <r>
      <rPr>
        <sz val="10"/>
        <color rgb="FF000000"/>
        <rFont val="Calibri"/>
        <family val="2"/>
      </rPr>
      <t xml:space="preserve">       02/08/2018        </t>
    </r>
  </si>
  <si>
    <r>
      <rPr>
        <sz val="10"/>
        <color rgb="FF000000"/>
        <rFont val="Calibri"/>
        <family val="2"/>
      </rPr>
      <t xml:space="preserve">       10/08/2018        </t>
    </r>
  </si>
  <si>
    <r>
      <rPr>
        <sz val="10"/>
        <color rgb="FF000000"/>
        <rFont val="Calibri"/>
        <family val="2"/>
      </rPr>
      <t xml:space="preserve">       16/08/2018        </t>
    </r>
  </si>
  <si>
    <r>
      <rPr>
        <sz val="10"/>
        <color rgb="FF000000"/>
        <rFont val="Calibri"/>
        <family val="2"/>
      </rPr>
      <t xml:space="preserve">                   5x1000 anno 2016  </t>
    </r>
  </si>
  <si>
    <r>
      <rPr>
        <sz val="10"/>
        <color rgb="FF000000"/>
        <rFont val="Calibri"/>
        <family val="2"/>
      </rPr>
      <t xml:space="preserve">       14/09/2018        </t>
    </r>
  </si>
  <si>
    <r>
      <rPr>
        <sz val="10"/>
        <color rgb="FF000000"/>
        <rFont val="Calibri"/>
        <family val="2"/>
      </rPr>
      <t xml:space="preserve">       26/09/2018        </t>
    </r>
  </si>
  <si>
    <r>
      <rPr>
        <sz val="10"/>
        <color rgb="FF000000"/>
        <rFont val="Calibri"/>
        <family val="2"/>
      </rPr>
      <t xml:space="preserve">       12/10/2018        </t>
    </r>
  </si>
  <si>
    <r>
      <rPr>
        <sz val="10"/>
        <color rgb="FF000000"/>
        <rFont val="Calibri"/>
        <family val="2"/>
      </rPr>
      <t xml:space="preserve">       29/10/2018        </t>
    </r>
  </si>
  <si>
    <r>
      <rPr>
        <sz val="10"/>
        <color rgb="FF000000"/>
        <rFont val="Calibri"/>
        <family val="2"/>
      </rPr>
      <t xml:space="preserve">       21/11/2018        </t>
    </r>
  </si>
  <si>
    <r>
      <rPr>
        <sz val="10"/>
        <color rgb="FF000000"/>
        <rFont val="Calibri"/>
        <family val="2"/>
      </rPr>
      <t xml:space="preserve">       03/12/2018        </t>
    </r>
  </si>
  <si>
    <r>
      <rPr>
        <sz val="10"/>
        <color rgb="FF000000"/>
        <rFont val="Calibri"/>
        <family val="2"/>
      </rPr>
      <t xml:space="preserve">       18/12/2018        </t>
    </r>
  </si>
  <si>
    <t>Comitato di Arenzano</t>
  </si>
  <si>
    <t>ASL 3 Genovese</t>
  </si>
  <si>
    <t>TRASPORTI CRI MESE OTT.</t>
  </si>
  <si>
    <t>genova</t>
  </si>
  <si>
    <t>I.R.C.C.S. S. Martino</t>
  </si>
  <si>
    <t>Urgenze 118</t>
  </si>
  <si>
    <t>Porto Arenzano sp</t>
  </si>
  <si>
    <t xml:space="preserve"> Saldo Corsi</t>
  </si>
  <si>
    <t>Trasporto ammalati 1 trim/17</t>
  </si>
  <si>
    <t>Ttrasporti ord. mese dic. 2017</t>
  </si>
  <si>
    <t>Comune di Arenzano</t>
  </si>
  <si>
    <t>Servizio</t>
  </si>
  <si>
    <t>Causale generica</t>
  </si>
  <si>
    <t>Servizio A</t>
  </si>
  <si>
    <t>Trasporto ammalati 1 trim/18</t>
  </si>
  <si>
    <t>Assistenza</t>
  </si>
  <si>
    <t>Trasporto ammalati 1 trim 2018</t>
  </si>
  <si>
    <t>Assistenza sanitaria</t>
  </si>
  <si>
    <t>ERARIO</t>
  </si>
  <si>
    <t>Esenzione IVA art. 20 L.326/003</t>
  </si>
  <si>
    <t>Comitato di Bargagli</t>
  </si>
  <si>
    <t>ASL 3 LIGURIA</t>
  </si>
  <si>
    <t>Conv. Trasporti sanitari</t>
  </si>
  <si>
    <t>H. SAN MARTINO (118)</t>
  </si>
  <si>
    <t>Serv. emergenza/urgenza</t>
  </si>
  <si>
    <t>COMUNE BARGAGLI</t>
  </si>
  <si>
    <t>Conv. Trasporto disabili</t>
  </si>
  <si>
    <t>01/01 – 31/12/2018</t>
  </si>
  <si>
    <t>Com. uso gratuito sede</t>
  </si>
  <si>
    <t>STATO (Agenzia Entrate)</t>
  </si>
  <si>
    <t>Erogazione 5x1000</t>
  </si>
  <si>
    <t>Comitato di Campomorone</t>
  </si>
  <si>
    <t>5 x MILLE</t>
  </si>
  <si>
    <t>5 x mille</t>
  </si>
  <si>
    <t>MIN.LAVORO E POL.SOCIALI</t>
  </si>
  <si>
    <t>contr.beni strumentali</t>
  </si>
  <si>
    <t>A.S.L. 3 GENOVESE</t>
  </si>
  <si>
    <t>conv. Trasp. sanitari</t>
  </si>
  <si>
    <t>IRCCS S.MARTINO</t>
  </si>
  <si>
    <t>conv. Emerg.e automedica</t>
  </si>
  <si>
    <t>UTIF</t>
  </si>
  <si>
    <t>Comitato di Cengio</t>
  </si>
  <si>
    <t>ASL2 SAVONESE</t>
  </si>
  <si>
    <t>savona</t>
  </si>
  <si>
    <t>RIMBORSO ASSICURAZIONI</t>
  </si>
  <si>
    <t>Comitato di Ceriale</t>
  </si>
  <si>
    <t>manca excel</t>
  </si>
  <si>
    <t>0182 991333</t>
  </si>
  <si>
    <t>ottenga</t>
  </si>
  <si>
    <t>COMUNE DI CERIALE</t>
  </si>
  <si>
    <t>CONVENZIONE CUSTODIA TENSOSTRUTTURA</t>
  </si>
  <si>
    <t>CONTRIBUTO ASSISTENZA MANIFESTAZIONI</t>
  </si>
  <si>
    <t>CONTRIBUTO SPESA ASSICURATIVA ANNO 2017</t>
  </si>
  <si>
    <t>ANNI 2015/2016</t>
  </si>
  <si>
    <t>ASL TO3</t>
  </si>
  <si>
    <t>Comitato di Chiavari</t>
  </si>
  <si>
    <t>16.08.2018</t>
  </si>
  <si>
    <t>5 X 1000</t>
  </si>
  <si>
    <t>31.05.2018</t>
  </si>
  <si>
    <t>UTIF RIMBORSO ACCISE CARBURANTE</t>
  </si>
  <si>
    <t>26.11.2018</t>
  </si>
  <si>
    <t>5.12.2018</t>
  </si>
  <si>
    <t>SCONTO I.V.A. SU FATT.  N. 290/18 ditta  AVS</t>
  </si>
  <si>
    <t>COMUNE DI CHIAVARI</t>
  </si>
  <si>
    <t>23.02.2018</t>
  </si>
  <si>
    <t>contributo per  assistenza ad  indigenti</t>
  </si>
  <si>
    <t>Comitato di Cicagna</t>
  </si>
  <si>
    <t>SERVIZI TRASPORTO INFERMI E 118</t>
  </si>
  <si>
    <t>RIMBORSO ONERI ASSICURATIVI</t>
  </si>
  <si>
    <t>IRCCS SAN MARTINO</t>
  </si>
  <si>
    <t>DONAZIONI SANGUE</t>
  </si>
  <si>
    <t>COMUNE DI TRIBOGNA</t>
  </si>
  <si>
    <t>CONTRIBUTO ASSISTENZIALE</t>
  </si>
  <si>
    <t>COMUNE DI CICAGNA</t>
  </si>
  <si>
    <t>CONTRIBUTO DI FUNZIONAMENTO</t>
  </si>
  <si>
    <t>COMODATO USO SEDE</t>
  </si>
  <si>
    <t>AGENZIA DOGANE GENOVA</t>
  </si>
  <si>
    <t xml:space="preserve">AGENZIA ENTRATE </t>
  </si>
  <si>
    <t>RIMBORSO 5X1000 ANNO 2016</t>
  </si>
  <si>
    <t xml:space="preserve">AGEVOLAZIONE ACQUISTO BENI STRUMENTALI </t>
  </si>
  <si>
    <t xml:space="preserve">Comitato di Cogoleto </t>
  </si>
  <si>
    <t>Comune di Cogoleto</t>
  </si>
  <si>
    <t>CIG Z911FB2E70 Fatt.n. 55 del 03-11-2017 SERVIZI SOCIALIOTTOBRE 2017</t>
  </si>
  <si>
    <t>manca PDF</t>
  </si>
  <si>
    <t>Asl 3 Genovese</t>
  </si>
  <si>
    <t>PAGAMENTO TRASPORTI CRI MESE DI OTTOBRE 2017</t>
  </si>
  <si>
    <t xml:space="preserve">I.R.C.C.S. A.O. </t>
  </si>
  <si>
    <t>Fatt. 54</t>
  </si>
  <si>
    <t>San Martino</t>
  </si>
  <si>
    <t>Fatt. 61</t>
  </si>
  <si>
    <t>CIG Z911FB2E70 Fatt.n. 2 del 01-01-2018 SERVIZI SOCIALI DICEMBRE 2017</t>
  </si>
  <si>
    <t>CONVENZIONE CROCE ROSSA ITALIANA PER TRASPORTO AMMALATI 1 TRIMESTRE 2017</t>
  </si>
  <si>
    <t>Fatt.1</t>
  </si>
  <si>
    <t>E.O. Ospedale Galliera</t>
  </si>
  <si>
    <t>TRASPORTO MALATI N.15 DEL 07/03/2018 2018/2430</t>
  </si>
  <si>
    <t>CIG ESENTE Fatt. n. 11 del 07-03-2018 SERVIZISOCIALI</t>
  </si>
  <si>
    <t>Fatt. 6</t>
  </si>
  <si>
    <t>CIG ESENTE Fatt. n. 16 del 04-04-2018 SERVIZISOCIALI FEBBRAIO 2018</t>
  </si>
  <si>
    <t>CONVENZIONE CROCE ROSSA ITALIANA PER TRASPORTO AMMALATI 1 SEMESTRE 2018</t>
  </si>
  <si>
    <t>Fatt. 12</t>
  </si>
  <si>
    <t>Fatt. 17</t>
  </si>
  <si>
    <t>CIG ESENTE ASSOCIAZIONI DI VOLONTARIATO PERPROGETTI A VALENZA SOCIALE</t>
  </si>
  <si>
    <t>BENEF/EROGAZIONE QUOTE CINQUE PER MILLE ANNO 2016 2015 IMPORTO EROGATO</t>
  </si>
  <si>
    <t>Fatt. 22</t>
  </si>
  <si>
    <t>Associazione Croce Rossa Italiana</t>
  </si>
  <si>
    <t>ACCONTO 50X100 BANDO SPIAGGE SOLIDALI 1289331534244882369</t>
  </si>
  <si>
    <t>TRASPORTO MALATI N. 30 DEL 28/06/2018 2018/5946</t>
  </si>
  <si>
    <t>Fatt. 31</t>
  </si>
  <si>
    <t>CIG Z012453071 Fatt.n. 36 del 06-09-2018 SERVIZIO SICUREZZA BALNEAZIONE</t>
  </si>
  <si>
    <t>Fatt. 34-35</t>
  </si>
  <si>
    <t>ORD: 01-1-S-2018-D-17118</t>
  </si>
  <si>
    <t>CIG ESENTE CONTRIBUTIA CITTADINI BISOGNOSIOTTOBRE 2018</t>
  </si>
  <si>
    <t>ORD: 01-1-S-2018-D-18260</t>
  </si>
  <si>
    <t>CIG Z5824DF69D Fatt.n. 52 del 05-11-2018 TRASPORTO ALUNNI OTTOBRE 2018</t>
  </si>
  <si>
    <t>SALDO 50X100 BANDO SPIAGGE SOLIDALI 3106141544797957298</t>
  </si>
  <si>
    <t>CIG ESENTE CONTRIBUTI A CITTADINI BISOGNOSIDICEMBRE 2018</t>
  </si>
  <si>
    <t>CONTRIBUTI A CITTADINI BISOGNOSIDICEMBRE 2018</t>
  </si>
  <si>
    <t>RIMBORSO EMERGENZA</t>
  </si>
  <si>
    <t>Comitato di Davagna</t>
  </si>
  <si>
    <t>IRCCS San Martino</t>
  </si>
  <si>
    <t>Emergenza 118</t>
  </si>
  <si>
    <t>Cessione Sangue</t>
  </si>
  <si>
    <t>Ministero Lav. E Pol. Sociali</t>
  </si>
  <si>
    <t>Contributo beni strumentali</t>
  </si>
  <si>
    <t>Sconto IVA Acquisto ambulanza</t>
  </si>
  <si>
    <t>CRI Com.Reg Liguria</t>
  </si>
  <si>
    <t>Assistenza visita S. Padre</t>
  </si>
  <si>
    <t>Comitato di Diano Marina</t>
  </si>
  <si>
    <t>ASL1 Imperiese</t>
  </si>
  <si>
    <t>Agenzia Entrate</t>
  </si>
  <si>
    <t>Rimborso imposta di bollo</t>
  </si>
  <si>
    <t>Proroga rapporti convenzionali</t>
  </si>
  <si>
    <t>Rimborso oneri assicurativi RCA 2016</t>
  </si>
  <si>
    <t>Ministero del Lavoro</t>
  </si>
  <si>
    <t xml:space="preserve">  Contributo ambulanze</t>
  </si>
  <si>
    <t>Rimborso oneri assicurativi RCA 2017</t>
  </si>
  <si>
    <t>Ministero Economia e Finanze</t>
  </si>
  <si>
    <t>Contributo 5 per mille 2016</t>
  </si>
  <si>
    <t>ASL Asti</t>
  </si>
  <si>
    <t>Comune di Diano Marina</t>
  </si>
  <si>
    <t xml:space="preserve">Comitato di Follo </t>
  </si>
  <si>
    <t>ASL 5 SPEZZINO</t>
  </si>
  <si>
    <t>COMUNE DI BOLANO</t>
  </si>
  <si>
    <t>OBLAZIONE</t>
  </si>
  <si>
    <t>Comitato di Follo</t>
  </si>
  <si>
    <t>CAPITANERIA DI PORTO IMPERIA</t>
  </si>
  <si>
    <t>CESSIONE GRATUITA DI BENI (VALORE INVENTARIALE)</t>
  </si>
  <si>
    <t>Comitato di GE Ponente</t>
  </si>
  <si>
    <t>Miur Reg.ne Liguria</t>
  </si>
  <si>
    <t>06.08.18</t>
  </si>
  <si>
    <t>Ass.Sanit.Campionati Studenteschi Prov.li</t>
  </si>
  <si>
    <t>OK PDF E CI</t>
  </si>
  <si>
    <t>ItalianapetroliAg.Dogane</t>
  </si>
  <si>
    <t>29.06.18</t>
  </si>
  <si>
    <t>Rimb. UTF 2017</t>
  </si>
  <si>
    <t>18.09.18</t>
  </si>
  <si>
    <t>Rimb. UTF 1°trim.18</t>
  </si>
  <si>
    <t>03.12.18</t>
  </si>
  <si>
    <t>Rimb. UTF 2°trim.18</t>
  </si>
  <si>
    <t>16.08.18</t>
  </si>
  <si>
    <t>5 per Mille 2016</t>
  </si>
  <si>
    <t>Azienda Osp.laS.Martino</t>
  </si>
  <si>
    <t>25.01.18</t>
  </si>
  <si>
    <t>P.S.118 Ottobre 17</t>
  </si>
  <si>
    <t>Asl 3 Liguria</t>
  </si>
  <si>
    <t>28.02.18</t>
  </si>
  <si>
    <t>T.I. Asl3  Ottobre 17</t>
  </si>
  <si>
    <t>06.07.18</t>
  </si>
  <si>
    <t>08.02.18</t>
  </si>
  <si>
    <t>P.S.118 Novembre 17</t>
  </si>
  <si>
    <t>T.I. Asl3 Novembre 17</t>
  </si>
  <si>
    <t>23.03.18</t>
  </si>
  <si>
    <t>Servizio Automedica Nov.Dic.17</t>
  </si>
  <si>
    <t>T.I. Asl3 Dicembre 17</t>
  </si>
  <si>
    <t>19.03.18</t>
  </si>
  <si>
    <t>P.S. 118 Dicembre 17</t>
  </si>
  <si>
    <t>27.03.18</t>
  </si>
  <si>
    <t>Donazioni Sangue 17</t>
  </si>
  <si>
    <t>Rimborsi Ass.vi 2017</t>
  </si>
  <si>
    <t>04.05.18</t>
  </si>
  <si>
    <t>P.S. 118 Gennaio 18</t>
  </si>
  <si>
    <t>19.04.18</t>
  </si>
  <si>
    <t>T.I. Asl3 Gennaio 18</t>
  </si>
  <si>
    <t>Servizio Automedica Dic.17 Gen. Feb.18</t>
  </si>
  <si>
    <t>24.05.18</t>
  </si>
  <si>
    <t>P.S. 118 Febbraio 18</t>
  </si>
  <si>
    <t>17.05.18</t>
  </si>
  <si>
    <t>T.I. Asl3 Febbraio 18</t>
  </si>
  <si>
    <t>28.06.18</t>
  </si>
  <si>
    <t>PS 118 Marzo 18</t>
  </si>
  <si>
    <t>22.06.18</t>
  </si>
  <si>
    <t>T.I. Asl3 Marzo 18</t>
  </si>
  <si>
    <t>Servizio Automedica Febb. Mar. Apr.18</t>
  </si>
  <si>
    <t>20.07.18</t>
  </si>
  <si>
    <t>P.S. 118 Aprile 18</t>
  </si>
  <si>
    <t>23.07.18</t>
  </si>
  <si>
    <t>T.I. Asl3 Aprile 18</t>
  </si>
  <si>
    <t>17.08.18</t>
  </si>
  <si>
    <t>P.S. 118 Maggio 18</t>
  </si>
  <si>
    <t>08.08.18</t>
  </si>
  <si>
    <t>T.I. Asl3 Maggio 18</t>
  </si>
  <si>
    <t>Servizio Automedica Apr. Magg. Giu.18</t>
  </si>
  <si>
    <t>24.09.18</t>
  </si>
  <si>
    <t>P.S. 118 Giugno 18</t>
  </si>
  <si>
    <t>21.09.18</t>
  </si>
  <si>
    <t>T.I. Asl3 Giugno 18</t>
  </si>
  <si>
    <t>18.10.18</t>
  </si>
  <si>
    <t>P.S.118 Luglio 18</t>
  </si>
  <si>
    <t>06.11.18</t>
  </si>
  <si>
    <t>T.I. Asl3 Luglio 18</t>
  </si>
  <si>
    <t>19.11.18</t>
  </si>
  <si>
    <t>Servizio Automedica Lug. Ago. 18</t>
  </si>
  <si>
    <t xml:space="preserve">T.I. Asl3 Agosto 18 </t>
  </si>
  <si>
    <t>21.11.18</t>
  </si>
  <si>
    <t>P.S.118 Agosto 18</t>
  </si>
  <si>
    <t>28.12.18</t>
  </si>
  <si>
    <t>T.I. Asl3 Settembre 18</t>
  </si>
  <si>
    <t>07.12.18</t>
  </si>
  <si>
    <t>P.S.118 Settembre 18</t>
  </si>
  <si>
    <t>Servizio Automedica Sett.Ott.18</t>
  </si>
  <si>
    <t>Comitato di La Spezia</t>
  </si>
  <si>
    <t>ASL N.5 "SPEZZINO"</t>
  </si>
  <si>
    <t>PREFETTURA - UTG DELLA SPEZIA</t>
  </si>
  <si>
    <t>Convenzione assistenza migranti</t>
  </si>
  <si>
    <t>Contributo acq.beni strumentali</t>
  </si>
  <si>
    <t>Mariani Alfredo e figlio snc</t>
  </si>
  <si>
    <t>Contributo ambulanze (sconto iva)</t>
  </si>
  <si>
    <t>Comune Calice al Cornoviglio</t>
  </si>
  <si>
    <t>Comune di Santo Stefano Magra</t>
  </si>
  <si>
    <t>Comitato di Lavagna</t>
  </si>
  <si>
    <t>ASL4</t>
  </si>
  <si>
    <t>RIMBORSI ASSICURATIVI</t>
  </si>
  <si>
    <t>CINQUE PER MILLE 2015-2016</t>
  </si>
  <si>
    <t>AGENZIA DELLE DOGANE-DEPOSITO FISCALE ENI</t>
  </si>
  <si>
    <t>ACCREDITO IMPOSTA AMBULANZE</t>
  </si>
  <si>
    <t>Comitato di Magliolo</t>
  </si>
  <si>
    <t>A.S.L. 2 Savonese</t>
  </si>
  <si>
    <t>Convenzione trasporti sanitari.</t>
  </si>
  <si>
    <t>Ministero del Lavoro e Politiche Sociali</t>
  </si>
  <si>
    <t>Contributo Ambulanze c.d. Sconto I.V.A.</t>
  </si>
  <si>
    <t>Comitato di Millesimo</t>
  </si>
  <si>
    <t>Convenzioni trasporti</t>
  </si>
  <si>
    <t>Ag. Dogane (tramite ENI)</t>
  </si>
  <si>
    <t>Rimb carburanti UTIF</t>
  </si>
  <si>
    <t>AGENZIA ENTRATE</t>
  </si>
  <si>
    <t>Sconto IVA</t>
  </si>
  <si>
    <t>COMUNE DI MILLESIMO</t>
  </si>
  <si>
    <t>Contributo 2017</t>
  </si>
  <si>
    <t>Contributo 2018</t>
  </si>
  <si>
    <t>Comitato di San Remo</t>
  </si>
  <si>
    <t>ASL 1 IMPERIESE C.F. 01083060085</t>
  </si>
  <si>
    <t>COMUNE DI SANREMO C.F. 00253750087</t>
  </si>
  <si>
    <t>I.I.S. C. COLOMBO C.F. 81004420089</t>
  </si>
  <si>
    <t>ASSOCIAZIONE NAZIONALE C.R.I. C.F. 13669721006</t>
  </si>
  <si>
    <t>R.A.I. RADIO TELEVISIONE ITALIANA  C.F. 06382641006</t>
  </si>
  <si>
    <t>AGENZIA DOGANE E MONOPOLI C.F. 97210890584</t>
  </si>
  <si>
    <t>Rimborso accisa tramite ENI SPA</t>
  </si>
  <si>
    <t>COMUNE DI OSPEDALETTI  C.F. 00246880082</t>
  </si>
  <si>
    <t>MINISTERO LAVORO E POL. SOC. C.F. 80237250586</t>
  </si>
  <si>
    <t>Contributo 5 PER MILLE</t>
  </si>
  <si>
    <t>ASL TO5 PIEMONTE AZ. SANITARIA C.F. 06827170017</t>
  </si>
  <si>
    <t>Comitato di Santa Margherita</t>
  </si>
  <si>
    <t>ASL4 Chiavarese</t>
  </si>
  <si>
    <t>bonifici mensili</t>
  </si>
  <si>
    <t>Convenzione Soccorso con ambulanze e trasporto infermi</t>
  </si>
  <si>
    <t>Convenzione Trasporto predidi sanitari</t>
  </si>
  <si>
    <t>Comune di Santa Margherita Ligure</t>
  </si>
  <si>
    <t>Bonifici bimestrali</t>
  </si>
  <si>
    <t>Convenzione servizi sociali</t>
  </si>
  <si>
    <t>Convenzione servizi alla persona</t>
  </si>
  <si>
    <t>Comitato di Sant'Olcese</t>
  </si>
  <si>
    <t>CONVENZIONE TRASPORTI</t>
  </si>
  <si>
    <t>Comitato di Sassello</t>
  </si>
  <si>
    <t>ASL 2 Savonese</t>
  </si>
  <si>
    <t>Conv. trasporti sanitari</t>
  </si>
  <si>
    <t xml:space="preserve">Rimborso assicurazioni </t>
  </si>
  <si>
    <t>Cinque per Mille</t>
  </si>
  <si>
    <t>Rimborso UTIF</t>
  </si>
  <si>
    <t>Comune di sassello</t>
  </si>
  <si>
    <t>Comune di Sassello</t>
  </si>
  <si>
    <t xml:space="preserve">comodato d'uso immobile - sede provvisoria via marconi </t>
  </si>
  <si>
    <t>Comitato di Serra Riccò</t>
  </si>
  <si>
    <t>ASL. 3</t>
  </si>
  <si>
    <t>TRASPORTI INFERMI</t>
  </si>
  <si>
    <t>TRASPORTI  IN EMERGENZA</t>
  </si>
  <si>
    <t>Comitato di Sori</t>
  </si>
  <si>
    <t>COMUNE DI SORI</t>
  </si>
  <si>
    <t>mancano</t>
  </si>
  <si>
    <t xml:space="preserve">BENEFICIO DATO DAL COMODATO D'USO GRATUITO DELLA SEDE SOCIALE DELL'ASSOCIAZIONE </t>
  </si>
  <si>
    <t>COMUNE DI PIEVE LIGURE</t>
  </si>
  <si>
    <t>QUOTA CINQUE PER MILLE</t>
  </si>
  <si>
    <t xml:space="preserve">IRCCS OSPEDALE POLICLINICO SAN MARTINO </t>
  </si>
  <si>
    <t>AMBITO TERRITORIALE SOCIALE N. 48</t>
  </si>
  <si>
    <t>Comitato di Stella</t>
  </si>
  <si>
    <t>Contributo Gestione DAE 2017</t>
  </si>
  <si>
    <t>Contributo Gestione DAE 2018</t>
  </si>
  <si>
    <t>Sconto IVA su ft ARICAR SPA n. 57</t>
  </si>
  <si>
    <t xml:space="preserve">Comitato di Uscio </t>
  </si>
  <si>
    <t>ASL3 Genovese</t>
  </si>
  <si>
    <t>19/04 17/05 02/08 21/09 19/11 28/12</t>
  </si>
  <si>
    <t>118 LIGURIA EMERGENZA</t>
  </si>
  <si>
    <t>26/03  04/05   28/06  20/07  22/08  24/09  18/10  21/11  07/12</t>
  </si>
  <si>
    <t>Trasporto Malati</t>
  </si>
  <si>
    <t>Distretto SocioSanitario 13</t>
  </si>
  <si>
    <t xml:space="preserve">30/01  27/02  28/03  23/05  31/07    </t>
  </si>
  <si>
    <t>Trasporti in convenzione Servizi Sociali</t>
  </si>
  <si>
    <t>Erogazione quote 5x1000   2016</t>
  </si>
  <si>
    <t>Comitato di Vado Ligure</t>
  </si>
  <si>
    <t>AZIENDA SANITARIA LOCALE ASL N° 2 SAVONESE CODICE FISCALE E P.IVA 01062990096 SEDE LEGALE: VIA MANZONI, N. 14 17100 SAVONA (SV)</t>
  </si>
  <si>
    <t>accreditamento servizi sanitari di primo soccorso e trasporto infermi con autoambulanza periodo di effettuazione ottobre 2017</t>
  </si>
  <si>
    <t xml:space="preserve">Via Manzoni 14 Savona </t>
  </si>
  <si>
    <t>accreditamento servizi sanitari di primo soccorso e trasporto infermi con autoambulanza periodo di effettuazione novembre 2017</t>
  </si>
  <si>
    <t>accreditamento servizi sanitari di primo soccorso e trasporto infermi con autoambulanza periodo di effettuazione dicembre 2017</t>
  </si>
  <si>
    <t>accreditamento servizi sanitari di primo soccorso e trasporto infermi con autoambulanza periodo di effettuazione gennaio 2018</t>
  </si>
  <si>
    <t>accreditamento servizi sanitari di primo soccorso e trasporto infermi con autoambulanza periodo di effettuazione febbraio 2018</t>
  </si>
  <si>
    <t>accreditamento servizi sanitari di primo soccorso e trasporto infermi con autoambulanza rimborsi assicurativi 2017</t>
  </si>
  <si>
    <t>accreditamento servizi sanitari di primo soccorso e trasporto infermi con autoambulanza periodo di effettuazione marzo 2018</t>
  </si>
  <si>
    <t>accreditamento servizi sanitari di primo soccorso e trasporto infermi con autoambulanza periodo di effettuazione aprile 2018</t>
  </si>
  <si>
    <t>accreditamento servizi sanitari di primo soccorso e trasporto infermi con autoambulanza periodo di effettuazione giugno 2018</t>
  </si>
  <si>
    <t>accreditamento servizi sanitari di primo soccorso e trasporto infermi con autoambulanza periodo di effettuazione luglio 2018</t>
  </si>
  <si>
    <t>accreditamento servizi sanitari di primo soccorso e trasporto infermi con autoambulanza periodo di effettuazione maggio 2018</t>
  </si>
  <si>
    <t>accreditamento servizi sanitari di primo soccorso e trasporto infermi con autoambulanza periodo di effettuazione agosto 2018</t>
  </si>
  <si>
    <t>accreditamento servizi sanitari di primo soccorso e trasporto infermi con autoambulanza periodo di effettuazione settembre 2018</t>
  </si>
  <si>
    <t>COMUNE DI VADO LIGURE SEDE LEGALE PIAZZA SAN GIOVANNI BATTISTA, N. 5 17047 VADO LIGURE (SV) CODICE FISCALE E PARTITA IVA 00251200093 </t>
  </si>
  <si>
    <t>2° acconto contributo ex Deliberazione di Giunta Comunale n. 139 del 29/09/2017 e Determinazione del Capo Settore IX – Servizi Socio-Assistenziali n. 960 del 04/10/2017 per acquisto di autoambulanza FIAT DUCATO CRI332AF 1° acconto versato nel 2017 € 22.980,60 totale contributo € 76.602 prezzo integrale ambulanza</t>
  </si>
  <si>
    <t>3° acconto a saldo contributo ex Deliberazione di Giunta Comunale n. 139 del 29/09/2017 e Determinazione del Capo Settore IX – Servizi Socio-Assistenziali n. 960 del 04/10/2017 per acquisto di autoambulanza FIAT DUCATO CRI332AF 1° acconto versato nel 2017 € 22.980,60 totale contributo € 76.602 prezzo integrale ambulanza</t>
  </si>
  <si>
    <t>COMUNE DI QUILIANO SEDE LEGALE LOCALITA' MASSAPE' N. 21 17047 QUILIANO (SV) CODICE FISCALE E PARTITA IVA 00212370092</t>
  </si>
  <si>
    <t>contributo per acquisto attrezzature sanitarie: sedie portaferiti meccanizzate</t>
  </si>
  <si>
    <t>IVA 22% FC IVA D.L. 269/03 articolo 20 su fattura 152 del 16/11/2017 (2° acconto del 50% del prezzo finale € 76.602. Totale IVA beneficio fiscale: € 16.522,00). La prima tranche di beneficio è stata goduta nel 2017.</t>
  </si>
  <si>
    <t>IVA 22% FC IVA D.L. 269/03 articolo 20 su fattura 152 del 16/11/2017 (3° acconto del 20% e saldo del prezzo finale € 76.602. Totale IVA beneficio fiscale: € 16.522,00). La prima tranche di beneficio è stata goduta nel 2017.</t>
  </si>
  <si>
    <t>Locali in comodato d’uso gratuito di proprietà del Comune di Quiliano in Via Bertolotto, n. 1, Condominio “Casa B” (ex ambulatorio ASL). Contratto Registrato all’Agenzia delle Entrate il 18/10/2013 al numero 4934 serie 3. L’unità è costituita da n. 5 vani, n. 1 vano servizi ed è identificata al N.C.E.U. presso il Comune di Quiliano al foglio 35, mappale 394 sub. 12, Cat. B4, cl. U., mq. 280 e rendita catastale € 332,60.</t>
  </si>
  <si>
    <t xml:space="preserve">L’importo del beneficio è pari al canone annuo non corrisposto grazie alla gratuità del contratto. </t>
  </si>
  <si>
    <t>Il canone annuo è calcolato in base alle risultanze della Banca Dati delle Quotazioni Immobiliari della Agenzia delle Entrate. Per la zona il valore massimo di canone di locazione mensile è pari ad € 4,7/mq per mese.</t>
  </si>
  <si>
    <t>280 mq x 4,7 € x 12 = € 15.792,00 di canone annuo</t>
  </si>
  <si>
    <t>Comitato di Valle Scrivia</t>
  </si>
  <si>
    <t>convenzione servizi sanitari</t>
  </si>
  <si>
    <t>IRCCS A.O.U. H SAN MARTINO</t>
  </si>
  <si>
    <t>UNIONE COMUNI DELLO SCRIVIA</t>
  </si>
  <si>
    <t>COMUNE DI MONTOGGIO</t>
  </si>
  <si>
    <t>contributo</t>
  </si>
  <si>
    <t>COMUNE DI RONCO SCRIVIA</t>
  </si>
  <si>
    <t>contributo PROGETTO DAE</t>
  </si>
  <si>
    <t xml:space="preserve">COMUNE DI RONCO SCRIVIA </t>
  </si>
  <si>
    <t>COMUNE DI SAVIGNONE</t>
  </si>
  <si>
    <t>rimborsi benzina UTIF</t>
  </si>
  <si>
    <t>contributo acquisto beni strumentali</t>
  </si>
  <si>
    <t>cinque per mille</t>
  </si>
  <si>
    <t xml:space="preserve">COMUNE DI ISOLA DEL CANTONE </t>
  </si>
  <si>
    <t>comodato d’uso gratuito</t>
  </si>
  <si>
    <t>Comitato di Varese Ligure</t>
  </si>
  <si>
    <t>Comune di Varese Ligure</t>
  </si>
  <si>
    <t>Trasporti socio sanitari</t>
  </si>
  <si>
    <t>C.R.I. - COMITATO DI AIRASCA</t>
  </si>
  <si>
    <t>ASL TO 3</t>
  </si>
  <si>
    <t>bimestrale</t>
  </si>
  <si>
    <t>Convenzione trasporti sanitari 2018</t>
  </si>
  <si>
    <t>A.O.U. CITTA' DELLA SALUTE E DELLA SCIENZA DI TORINO</t>
  </si>
  <si>
    <t>COMUE DI AIRASCA</t>
  </si>
  <si>
    <t>Liquidazione contributo 2018</t>
  </si>
  <si>
    <t>COMUNE DI PISCINA</t>
  </si>
  <si>
    <t>Convenzione Croce Rossa</t>
  </si>
  <si>
    <t>Annualità 2017 Rimborso UTIF</t>
  </si>
  <si>
    <t>Quota 5x1000 2014/2015</t>
  </si>
  <si>
    <t>C.R.I. - COMITATO DI ALBA</t>
  </si>
  <si>
    <t>ASL CN 1</t>
  </si>
  <si>
    <t>date varie</t>
  </si>
  <si>
    <t xml:space="preserve">Convenzione Estemporanee - Trasporti Secondari </t>
  </si>
  <si>
    <t>ASL CN 2</t>
  </si>
  <si>
    <t xml:space="preserve">Convenzioni ADI, Centr.Guardia Medica, Trasporti interospedalieri </t>
  </si>
  <si>
    <t>C.R.I. - COMITATO DI ALESSANDRIA</t>
  </si>
  <si>
    <t>ASO AL</t>
  </si>
  <si>
    <t>ASL AL</t>
  </si>
  <si>
    <t xml:space="preserve">COMUNE DI ALESSANDRIA </t>
  </si>
  <si>
    <t xml:space="preserve">Corso di Primo Soccorso </t>
  </si>
  <si>
    <t>COMUNE DI VIGNALE M.TO</t>
  </si>
  <si>
    <t>COMUNE DI CAMAGNA M.TO</t>
  </si>
  <si>
    <t>COMUNE DI CONZANO</t>
  </si>
  <si>
    <t>COMUNE DI ALTAVILLA</t>
  </si>
  <si>
    <t>COMUNE DI FUBINE</t>
  </si>
  <si>
    <t xml:space="preserve">COMUNE DI PECETTO DI VALENZA </t>
  </si>
  <si>
    <t>rimborso UTIF</t>
  </si>
  <si>
    <t xml:space="preserve">ERARIO </t>
  </si>
  <si>
    <t>5X100</t>
  </si>
  <si>
    <t>PREFETTURA</t>
  </si>
  <si>
    <t>Convenzione trasporto migranti</t>
  </si>
  <si>
    <t>Contributo ONLUS</t>
  </si>
  <si>
    <t xml:space="preserve">Contributo ONLUS </t>
  </si>
  <si>
    <t>C.R.I. - COMITATO DI ARONA</t>
  </si>
  <si>
    <t>COMUNE DI ARONA</t>
  </si>
  <si>
    <t>Convenzione Servizio Prelievi</t>
  </si>
  <si>
    <t xml:space="preserve">C.R.I. - COMITATO DI ARONA </t>
  </si>
  <si>
    <t xml:space="preserve">COMUNE DI ARONA </t>
  </si>
  <si>
    <t xml:space="preserve">Continuativo </t>
  </si>
  <si>
    <t>Convenzione Servizi Sociali</t>
  </si>
  <si>
    <t>COMUNE DI CASTELLETTO</t>
  </si>
  <si>
    <t>Convenzione telesoccorso</t>
  </si>
  <si>
    <t xml:space="preserve">DEMANIO </t>
  </si>
  <si>
    <t>Convenzione lago sicuro</t>
  </si>
  <si>
    <t xml:space="preserve">COMUNE DI VARALLO P. </t>
  </si>
  <si>
    <t xml:space="preserve">COMUNE DI BORGOTICINO </t>
  </si>
  <si>
    <t xml:space="preserve">COMUNE DI DORMELLETTO </t>
  </si>
  <si>
    <t>Convenzione servizio prelievi</t>
  </si>
  <si>
    <t>COMUNE DI OLEGGIO CASTELLO</t>
  </si>
  <si>
    <t xml:space="preserve">Contributo per ambulanza </t>
  </si>
  <si>
    <t>AZIENDA SANITARIA OSPEDALIERA NOVARA</t>
  </si>
  <si>
    <t>Convenzione ambulanza medicalizzata</t>
  </si>
  <si>
    <t>ASL Adi Dialisi</t>
  </si>
  <si>
    <t>Convenzione servizio dialisi</t>
  </si>
  <si>
    <t xml:space="preserve">ASL Distretto di Arona </t>
  </si>
  <si>
    <t>ASL Borgomanero</t>
  </si>
  <si>
    <t xml:space="preserve">ASL Vercelli </t>
  </si>
  <si>
    <t>ASL VCO</t>
  </si>
  <si>
    <t>CISAS</t>
  </si>
  <si>
    <t xml:space="preserve">Convenzione servizi sociali </t>
  </si>
  <si>
    <t>ISTITUTO COMPRENSIVO STATALE "FERMI"</t>
  </si>
  <si>
    <t>Contributo 5x1000</t>
  </si>
  <si>
    <t xml:space="preserve">UNIONE COMUNI DEL VERGANTE </t>
  </si>
  <si>
    <t>Contributo sconto IVA</t>
  </si>
  <si>
    <t>Accise UTIF</t>
  </si>
  <si>
    <t>C.R.I. - COMITATO DI BEINASCO</t>
  </si>
  <si>
    <t>C.R.I. -COMITATO DI BEINASCO</t>
  </si>
  <si>
    <t>C.R.I. - COMITATO DI BEINASO</t>
  </si>
  <si>
    <t>Contributo acquisto beni strumentali veicoli per attività sanitarie ed autoambulanze</t>
  </si>
  <si>
    <t>A.O.U. SAN LUIGI GONZAGA</t>
  </si>
  <si>
    <t>Servizio di trasporti</t>
  </si>
  <si>
    <t>ASL CITTA' DI TORINO (ex ASL TO1-ex ASL TO2)</t>
  </si>
  <si>
    <t>OSPEDALE UMBERTO I TORINO</t>
  </si>
  <si>
    <t xml:space="preserve">AZIENDA SANITARIA LOCALE TO 3 </t>
  </si>
  <si>
    <t xml:space="preserve">C.R.I. - COMITATO DI BEINASCO </t>
  </si>
  <si>
    <t>C.I.D.I.S. (CONSORZIO INTERCOMUNALE DI SERVIZI)</t>
  </si>
  <si>
    <t>Sconto IVA su acquisto ambulanza fatt. 76/B del 15/03/2018</t>
  </si>
  <si>
    <t xml:space="preserve">C.R.I. - COMITATO DI BIELLA </t>
  </si>
  <si>
    <t>Rimborsi benzina UTIF</t>
  </si>
  <si>
    <t xml:space="preserve">AGENZIA DELLE ENTRATE </t>
  </si>
  <si>
    <t xml:space="preserve">A.O.U. NOVARA </t>
  </si>
  <si>
    <t>bonifici anno 2018</t>
  </si>
  <si>
    <t>Convenzione 118</t>
  </si>
  <si>
    <t xml:space="preserve">A.S.L. BIELLA </t>
  </si>
  <si>
    <t>Convenzione trasporto infermi</t>
  </si>
  <si>
    <t>COMUNE DI VERRONE</t>
  </si>
  <si>
    <t>COMUNE DI VIGLIANO B.SE</t>
  </si>
  <si>
    <t>Corso D.lgs. 81/08</t>
  </si>
  <si>
    <t>FIJIKAM SETTORE KARATE</t>
  </si>
  <si>
    <t>C.O.N.I.</t>
  </si>
  <si>
    <t>bonifici vari</t>
  </si>
  <si>
    <t>COMUNE DI BIELLA</t>
  </si>
  <si>
    <t xml:space="preserve">COMUNE DI GAGLIANICO </t>
  </si>
  <si>
    <t xml:space="preserve">COMUNE DI CANDELO </t>
  </si>
  <si>
    <t>C.I.S.S.A.B.O.</t>
  </si>
  <si>
    <t>Contributi</t>
  </si>
  <si>
    <t>Erario</t>
  </si>
  <si>
    <t>Contributi ambulanze (sconti IVA)</t>
  </si>
  <si>
    <t>Comodato d'uso gratuito sede CRI Biella</t>
  </si>
  <si>
    <t>C.R.I. - COMITATO DI BORGOMANERO</t>
  </si>
  <si>
    <t xml:space="preserve">COMUNE DI GOZZANO </t>
  </si>
  <si>
    <t xml:space="preserve">COMUNE DI MIASINO </t>
  </si>
  <si>
    <t xml:space="preserve">MINISTERO DELLE POLITICHE SOCIALI </t>
  </si>
  <si>
    <t xml:space="preserve">C.R.I. - COMITATO DI BORGOMANERO </t>
  </si>
  <si>
    <t>ASL "NO"</t>
  </si>
  <si>
    <t xml:space="preserve">AZ. OSP. MAGGIORE DELLA CARITA' NOVARA </t>
  </si>
  <si>
    <t>Convenzione trasporti emergenza</t>
  </si>
  <si>
    <t>MINISTERO POL.SOCIALI / INTEGRA SRL</t>
  </si>
  <si>
    <t>31/10/2018 - fattura 321/18</t>
  </si>
  <si>
    <t>Sconto su ambulanza - CD sconto IVA</t>
  </si>
  <si>
    <t xml:space="preserve">C.R.I. - COMITATO DI BORGOSESIA </t>
  </si>
  <si>
    <t>ASL NOVARA</t>
  </si>
  <si>
    <t>bonifici periodici</t>
  </si>
  <si>
    <t xml:space="preserve">ASL VERCELLI  </t>
  </si>
  <si>
    <t>Servizio dialisi</t>
  </si>
  <si>
    <t xml:space="preserve">ERARIO STATO </t>
  </si>
  <si>
    <t>rif. fatt. n. 171 del 13/04/2018</t>
  </si>
  <si>
    <t xml:space="preserve">Contributo 20% su acquito ambulanza </t>
  </si>
  <si>
    <t>recupero accisa</t>
  </si>
  <si>
    <t xml:space="preserve">UNIONE MONTANA DEI COMUNI </t>
  </si>
  <si>
    <t>C.R.I. . COMITATO DI BRA</t>
  </si>
  <si>
    <t>nr. 16 bonifici nel 2018</t>
  </si>
  <si>
    <t>nr. 23 bonifici nel 2018</t>
  </si>
  <si>
    <t>Convenzione trasporti in estemporaneo</t>
  </si>
  <si>
    <t xml:space="preserve">COMUNE DI BRA </t>
  </si>
  <si>
    <t>nr. 3 bonifici nel 2018</t>
  </si>
  <si>
    <t>Contributi vari per lo svolgimento delle attività</t>
  </si>
  <si>
    <t>Incarico retribuito</t>
  </si>
  <si>
    <t>16/08/2018</t>
  </si>
  <si>
    <t>Incasso 5 per mille 2016 redditi 2015</t>
  </si>
  <si>
    <t>CASA DI RIPOSO OSPEDALE RICOVERO DI SOMMARIVA DEL BOSCO (Ente Locale)</t>
  </si>
  <si>
    <t>nr. 4 bonifici nel 2018</t>
  </si>
  <si>
    <t xml:space="preserve">C.R.I. - COMITATO DI CANELLI </t>
  </si>
  <si>
    <t xml:space="preserve">AO ALESSANDRIA </t>
  </si>
  <si>
    <t>Convenzione trasporti sanitari urgenti h24</t>
  </si>
  <si>
    <t>Convenzioni trasporti sanitari urgenti estemporanei</t>
  </si>
  <si>
    <t>ASL ASTI</t>
  </si>
  <si>
    <t>Convenzione trasporti sanitari non urgenti</t>
  </si>
  <si>
    <t xml:space="preserve">PREFETTURA </t>
  </si>
  <si>
    <t>Trasporto migranti</t>
  </si>
  <si>
    <t xml:space="preserve">COMUNE DI CANELLI </t>
  </si>
  <si>
    <t>Contributo Acqua Minerale</t>
  </si>
  <si>
    <t>Contributo anno 2018</t>
  </si>
  <si>
    <t xml:space="preserve">UNIONE DEI COMUNI CANELLI - MOASCA </t>
  </si>
  <si>
    <t>Convenzione trasporti scolastici</t>
  </si>
  <si>
    <t>5X1000 anno 2015/2014</t>
  </si>
  <si>
    <t>5X1000 anno 2016/2015</t>
  </si>
  <si>
    <t xml:space="preserve">C.R.I. - COMITATO DI CANNOBIO </t>
  </si>
  <si>
    <t>AZIENDA OSPEDALIERA MAGGIORE DELLA CARITA'</t>
  </si>
  <si>
    <t xml:space="preserve">bonifico mensile </t>
  </si>
  <si>
    <t xml:space="preserve">trasporti in emergenza </t>
  </si>
  <si>
    <t xml:space="preserve">C.R.I. - COMITATO DI CARAGLIO </t>
  </si>
  <si>
    <t>ASL CN1</t>
  </si>
  <si>
    <t>12 mensilità, bonifici plurimi</t>
  </si>
  <si>
    <t xml:space="preserve">C.R.I. - COMITATO DI CASTELNUOVO DON BOSCO E PIOVA' MASSAIA </t>
  </si>
  <si>
    <t>I.P.A.B. SAN GIUSEPPE-CASTELNUOVO DON BOSCO (AT)</t>
  </si>
  <si>
    <t>13 bonifici 2018</t>
  </si>
  <si>
    <t>Convenzione per i servizi di trasporto ordinari</t>
  </si>
  <si>
    <t>I.P.A.B. MARIA CASSINELLI - MONTAFIA (AT)</t>
  </si>
  <si>
    <t>02/02/2018   -   18/10/2018</t>
  </si>
  <si>
    <t xml:space="preserve">Servizio di trasporto sanitario </t>
  </si>
  <si>
    <t xml:space="preserve">I.P.A.B. OSPEDALE CRONICI FONDAZIONE QUARANTA - CARIGNANO (TO) </t>
  </si>
  <si>
    <t xml:space="preserve">Servizi di trasporto sanitario </t>
  </si>
  <si>
    <t>I.P.A.B. SERRA - COCCONATO D'ASTI (AT)</t>
  </si>
  <si>
    <t>31/05/2018 - 23/08/2018 - 11/09/2018</t>
  </si>
  <si>
    <t>ASL TO 5 - CHIERI (TO)</t>
  </si>
  <si>
    <t>12 bonifici 2018</t>
  </si>
  <si>
    <t xml:space="preserve">Conv.servizi trasp.infermi ordinari, paz.uremici e trasp.unità sangue e plasma, emoderivati e materiale per esami di laboratorio </t>
  </si>
  <si>
    <t>30/01/2018  -  23/10/2018</t>
  </si>
  <si>
    <t xml:space="preserve">Protocollo d'intesa per la gestione del servizio di consegna dei referti degli esami di laboratorio </t>
  </si>
  <si>
    <t>ASL AT - ASTI</t>
  </si>
  <si>
    <t>Convenzione trasporti sanitari interospedalieri, trasporti per patologie autorizzabili e continuaz. cure di competenza del SSN</t>
  </si>
  <si>
    <t>A.O. SS. ANTONIO BIAGIO CESARE ARRIGO - ALESSANDRIA</t>
  </si>
  <si>
    <t>Convenzione trasporto sanitario di emergenza in forma estemporanea</t>
  </si>
  <si>
    <t xml:space="preserve">A.O. CITTA' DELLA SALUTE E DELLA SCIENZA TORINO </t>
  </si>
  <si>
    <t>Convenzione trasporto sanitario in emergenza in forma estemporanea</t>
  </si>
  <si>
    <t>Uso gratuito n. 1 radio veicolari 118</t>
  </si>
  <si>
    <t>Uso gratuito n. 01 DAE</t>
  </si>
  <si>
    <t>COMUNE DI PIOVA' MASSAIA (AT)</t>
  </si>
  <si>
    <t>Convenzione fruizione di servizi C.R.I. in forma agevolata</t>
  </si>
  <si>
    <t>Comodato uso gratuito - Sede di Piazza Guglielmo Marconi 2</t>
  </si>
  <si>
    <t>COMUNE DI CASTELNUOVO DON BOSCO (AT)</t>
  </si>
  <si>
    <t>Contributo per attività sociali</t>
  </si>
  <si>
    <t>Contributo manifestazione sportiva</t>
  </si>
  <si>
    <t>Comodato uso gratuito - Sede di Via Henry Dunant 2</t>
  </si>
  <si>
    <t>C.R.I.- COMITATO DI CASTELNUOVO DON BOSCO E PIOVA' MASSAIA</t>
  </si>
  <si>
    <t>I.P.A.B. ROSSI - BUTTIGLIERA D'ASTI (AT)</t>
  </si>
  <si>
    <t>14/02/2018  -  23/08/2018</t>
  </si>
  <si>
    <t xml:space="preserve">C.I.S.A. 12 - NICHELINO (TO) </t>
  </si>
  <si>
    <t>ESACRI - ENTE STRUMENTALE ALLA C.R.I. - ROMA ovvero ASSOCIAZIONE DELLA CROCE ROSSA ITALIANA - ROMA</t>
  </si>
  <si>
    <t>Uso gratuito 5 autovetture</t>
  </si>
  <si>
    <t>Uso gratuito n. 4 ambulanze</t>
  </si>
  <si>
    <t>Uso gratuito n. 13 radio veicolari e/o portatili</t>
  </si>
  <si>
    <t>Uso gratuito - beni inventario 2013</t>
  </si>
  <si>
    <t xml:space="preserve">5X1000 anno 2016  </t>
  </si>
  <si>
    <t>CONTRIBUTO AMBULANZE (RIDUZIONE 22%)</t>
  </si>
  <si>
    <t>27/12/2018  -  28/12/2018</t>
  </si>
  <si>
    <t>Contributo ambulanze art. 96 co. 1 L. 342/2000</t>
  </si>
  <si>
    <t>C.R.I. - Comitato di Cavaglià</t>
  </si>
  <si>
    <t>A.O.U. Maggiore di Novara</t>
  </si>
  <si>
    <t>Azienda Sanitaria Locale BI</t>
  </si>
  <si>
    <t>Comune di Roppolo</t>
  </si>
  <si>
    <t>Comune di Zimone</t>
  </si>
  <si>
    <t>Comune di Viverone</t>
  </si>
  <si>
    <t>Comune di Verrone</t>
  </si>
  <si>
    <t>rimborso benzna UTF</t>
  </si>
  <si>
    <t>Istituto comprensivo di Cavaglià</t>
  </si>
  <si>
    <t>Servizi di assistenza</t>
  </si>
  <si>
    <t>Provincia di Biella</t>
  </si>
  <si>
    <t>corso</t>
  </si>
  <si>
    <t>Bonifici anno 2018</t>
  </si>
  <si>
    <t>Comune di Cavaglià</t>
  </si>
  <si>
    <t>Comodato uso gratuito sede</t>
  </si>
  <si>
    <t>C.R.I. - Comitato di Centallo</t>
  </si>
  <si>
    <t>Azienda Sanitaria Locale CN1</t>
  </si>
  <si>
    <t>Comune di Centallo</t>
  </si>
  <si>
    <t>C.R.I. - Comitato di Chivasso</t>
  </si>
  <si>
    <t>A.S.L. TO4</t>
  </si>
  <si>
    <t>Città della Salute e della Scienza di Torino</t>
  </si>
  <si>
    <t>Convenzione servizi 118 estemporanea e medicalizzata</t>
  </si>
  <si>
    <t>Comune di Saluggia</t>
  </si>
  <si>
    <t>Offerta</t>
  </si>
  <si>
    <t>Comune di Casalborgone</t>
  </si>
  <si>
    <t>Convenzione trasporto anziani</t>
  </si>
  <si>
    <t>Comune di Brandizzo</t>
  </si>
  <si>
    <t>Convenzione traposrto disabili e famiglie disagiate</t>
  </si>
  <si>
    <t>Comune di Chivasso</t>
  </si>
  <si>
    <t>Corso di formazione</t>
  </si>
  <si>
    <t>rimborso accisa carburanti</t>
  </si>
  <si>
    <t>Contributo ambulanza c.d. sconto IVA</t>
  </si>
  <si>
    <t>Comune di Foglizzo</t>
  </si>
  <si>
    <t>C.R.I. - Comitato di Cossato</t>
  </si>
  <si>
    <t>A.O.U. Maggiore della Carità di Novara</t>
  </si>
  <si>
    <t>Bonifici mensili 2018</t>
  </si>
  <si>
    <t>Azienda Sanitaria Locale di Biella</t>
  </si>
  <si>
    <t>convenzione Trasporto spedalieri</t>
  </si>
  <si>
    <t>Buoni UTF</t>
  </si>
  <si>
    <t>Agezia delle Entrate</t>
  </si>
  <si>
    <t>Comune di Cossato</t>
  </si>
  <si>
    <t>Comune di Valdengo</t>
  </si>
  <si>
    <t>Comune di Casapinta</t>
  </si>
  <si>
    <t>C.R.I. - Comitato di Crescentino</t>
  </si>
  <si>
    <t>dal 05/01 al 11/12/2018</t>
  </si>
  <si>
    <t>Azienda ASL TO4</t>
  </si>
  <si>
    <t>dal 01/02 al 18/12/2018</t>
  </si>
  <si>
    <t>08/06/2018 e 11/07/2018</t>
  </si>
  <si>
    <t>Comune di Crescentino</t>
  </si>
  <si>
    <t>Comune di Verrua Savoia</t>
  </si>
  <si>
    <t>dal 17/01 al 14/12/2018</t>
  </si>
  <si>
    <t>Ministero dei Trasporti</t>
  </si>
  <si>
    <t>dal 05/01 al 31/12/2018</t>
  </si>
  <si>
    <t>Comodato d'uso diritto di superifce del Comitato</t>
  </si>
  <si>
    <t>C.R.I. - Comitato di Domodossola</t>
  </si>
  <si>
    <t>A.S.L. V.C.O.</t>
  </si>
  <si>
    <t>Contributo acquisto ambulanze</t>
  </si>
  <si>
    <t>Agenzia delle Dogane e dei Monopoli</t>
  </si>
  <si>
    <t>Rimborso UTF</t>
  </si>
  <si>
    <t>Comune di Domodossola</t>
  </si>
  <si>
    <t>Comodato d'uso sede operativa</t>
  </si>
  <si>
    <t>Comune di Antrona Schieranco</t>
  </si>
  <si>
    <t>Comune di Baceno</t>
  </si>
  <si>
    <t>Comodato uso sede</t>
  </si>
  <si>
    <t>Comune di Crodo</t>
  </si>
  <si>
    <t>Comune di Premia</t>
  </si>
  <si>
    <t>C.R.I. - Comitato di Gassino Torinese</t>
  </si>
  <si>
    <t>Convenzione dialisi e terapie</t>
  </si>
  <si>
    <t>Convenzione trasporti urgenti 118</t>
  </si>
  <si>
    <t>Comune di San Mauro Torinese</t>
  </si>
  <si>
    <t>bonifici trimestrali 2018</t>
  </si>
  <si>
    <t>convenzione per trasporto disabili</t>
  </si>
  <si>
    <t>Comune di Gassino Torinese</t>
  </si>
  <si>
    <t>Contributo comunale</t>
  </si>
  <si>
    <t>Comune di Castiglione Torinese</t>
  </si>
  <si>
    <t>C.R.I. - Comitato di Gattinara</t>
  </si>
  <si>
    <t>dal 16/01 al 17/12/2018 bonifici mensili</t>
  </si>
  <si>
    <t>Convenzione postazione H12 e servizi urgenti in estemporanea</t>
  </si>
  <si>
    <t>A.S.L. Vercelli</t>
  </si>
  <si>
    <t xml:space="preserve">dal 29/01 al 23/10/2018 </t>
  </si>
  <si>
    <t>Convenzione trasporti ordianri in estemporanea</t>
  </si>
  <si>
    <t>Comune di Romagnano Sesia</t>
  </si>
  <si>
    <t>due bonifici 24/04/2018 e 11/06/2018</t>
  </si>
  <si>
    <t>Contributo straordinartio per associazioni di volontariato</t>
  </si>
  <si>
    <t>Comue di Gattinara</t>
  </si>
  <si>
    <t>Contributo per servizi</t>
  </si>
  <si>
    <t xml:space="preserve">C.R.I. - Comitato di Gavi </t>
  </si>
  <si>
    <t>contributo ministeriale d.l. 117 art. 76 comma 2</t>
  </si>
  <si>
    <t>Comune di Gavi</t>
  </si>
  <si>
    <t>Corso Formazione D.Lgs. 81/08</t>
  </si>
  <si>
    <t>C.R.I. - Cmitato di Gavi</t>
  </si>
  <si>
    <t>bonifici diversi</t>
  </si>
  <si>
    <t>Servizi trasporto programmati PP.OO.</t>
  </si>
  <si>
    <t>Servizio trasporto infermi di competenza distrettuale</t>
  </si>
  <si>
    <t>Azienda Ospedaliera Arrigo</t>
  </si>
  <si>
    <t xml:space="preserve">bonifici diversi </t>
  </si>
  <si>
    <t>Trasporto sanitario in emergenza in forma estemporanea</t>
  </si>
  <si>
    <t>CSP</t>
  </si>
  <si>
    <t>Servizio accompagnamento disabili al centro diurno</t>
  </si>
  <si>
    <t xml:space="preserve">ESACRI   </t>
  </si>
  <si>
    <t>Uso gratuito ambulanza (02)</t>
  </si>
  <si>
    <t>Uso gratuito vetture (04)</t>
  </si>
  <si>
    <t>Comodato uso grauito sede comitato</t>
  </si>
  <si>
    <t>Comodato uso gratuito terreno garage</t>
  </si>
  <si>
    <t xml:space="preserve">Comune di Voltaggio </t>
  </si>
  <si>
    <t>Comodato uso gratuito sede gruppo Voltaggio</t>
  </si>
  <si>
    <t>Comodato gratuito acquedotto</t>
  </si>
  <si>
    <t>Comodato gratuito gas metano</t>
  </si>
  <si>
    <t>Comodato gratuito energia elettrica</t>
  </si>
  <si>
    <t xml:space="preserve">Agenzia delle Dogane e dei Monopoli </t>
  </si>
  <si>
    <t xml:space="preserve">bonifici vari </t>
  </si>
  <si>
    <t xml:space="preserve">Rimborso accise su consumi carburante ambulanze su servizi trasporto infermi </t>
  </si>
  <si>
    <t>C.R.I. - Comitato di Giaveno</t>
  </si>
  <si>
    <t>Convenzione per Trasporti Sanitari di Emergenza</t>
  </si>
  <si>
    <t>Azienda Sanitaria Locale TO3</t>
  </si>
  <si>
    <t>Convenzione per Trasporti Sanitari Non Urgenti</t>
  </si>
  <si>
    <t xml:space="preserve">Ministero del Lavoro e delle Politiche Sociali </t>
  </si>
  <si>
    <t xml:space="preserve">Contributo per Acquisto di Ambulanze, Autoveicoli e Beni Strumentali </t>
  </si>
  <si>
    <t>Comune di Coazze</t>
  </si>
  <si>
    <t>Contributo a sostegno attività CRI Giaveno</t>
  </si>
  <si>
    <t>Contributo per acquisto combustibile per riscaldamento destinato alle persone indigenti</t>
  </si>
  <si>
    <t>Corso utilizzo defibrillatori</t>
  </si>
  <si>
    <t xml:space="preserve">Split Payment </t>
  </si>
  <si>
    <t xml:space="preserve">C.R.I. - Comitato di Giaveno </t>
  </si>
  <si>
    <t>Comune di Reano</t>
  </si>
  <si>
    <t xml:space="preserve">Assistenza Sanitaria </t>
  </si>
  <si>
    <t xml:space="preserve">Comune di Giaveno </t>
  </si>
  <si>
    <t xml:space="preserve">CONI FIJLKAM Settore Judo </t>
  </si>
  <si>
    <t>Presidenza del Consiglio dei Ministri</t>
  </si>
  <si>
    <t>Rimborsi Progetto "IO NON RISCHIO"</t>
  </si>
  <si>
    <t>IST. PASCAL</t>
  </si>
  <si>
    <t xml:space="preserve">Corsi di Formazione </t>
  </si>
  <si>
    <t>I.C. GONIN</t>
  </si>
  <si>
    <t>Unione Comuni Montani Valsangone</t>
  </si>
  <si>
    <t>Rimborso Spese per il Progetto "Insieme si è tutti più abili"</t>
  </si>
  <si>
    <t xml:space="preserve">Contributo per Servizi Sociali </t>
  </si>
  <si>
    <t xml:space="preserve">Agenzia delle Entrate </t>
  </si>
  <si>
    <t>Rimborso Cinque per Mille Anno 2016</t>
  </si>
  <si>
    <t xml:space="preserve">Agenzia delle Dogane tramite ENI s.p.a. </t>
  </si>
  <si>
    <t xml:space="preserve">Rimborso UTIF Carburanti per autotrazione </t>
  </si>
  <si>
    <t>C.R.I. - Comitato di Ivrea</t>
  </si>
  <si>
    <t>vari a cadenza mensile</t>
  </si>
  <si>
    <t>Convenzione Trasporti Sanitari in urgenza</t>
  </si>
  <si>
    <t>CR.I. - Comitato di Ivrea</t>
  </si>
  <si>
    <t xml:space="preserve">CRI Comitato Settimo Vittone per conto ASL TO04 </t>
  </si>
  <si>
    <t>C.R.I. - Comitato di Lauriano</t>
  </si>
  <si>
    <t xml:space="preserve">A.O.U. CITTA' DELLA SALUTE  </t>
  </si>
  <si>
    <t>ASL TO4</t>
  </si>
  <si>
    <t xml:space="preserve">C.R.I. - Comitato di Leinì </t>
  </si>
  <si>
    <t>fatt. n. 11 del 31/10/2017</t>
  </si>
  <si>
    <t>fatt. n. 12 del 30/11/2017</t>
  </si>
  <si>
    <t>fatt. n. 14 del 31/12/2017</t>
  </si>
  <si>
    <t>fatt. n. 1 del 31/01/2018</t>
  </si>
  <si>
    <t>fatt. n. 2 del 28/02/2018</t>
  </si>
  <si>
    <t>fatt. n. 3 del 31/03/2018</t>
  </si>
  <si>
    <t>fatt. n. 4 del 30/04/2018</t>
  </si>
  <si>
    <t>fatt. n. 6 del 61/05/2018</t>
  </si>
  <si>
    <t>fatt. n. 9 del 30/06/2018</t>
  </si>
  <si>
    <t>fatt. n. 10 del 31/07/2018</t>
  </si>
  <si>
    <t>fatt. n. 11 del 31/08/2018</t>
  </si>
  <si>
    <t>fatt. n. 12 del 30/09/2018</t>
  </si>
  <si>
    <t>fatt. n. 13 del 31/10/2018</t>
  </si>
  <si>
    <t>C.R.I. - Comitato di Moncalieri</t>
  </si>
  <si>
    <t xml:space="preserve">ASL TO 5  </t>
  </si>
  <si>
    <t xml:space="preserve">12 tranche mensili </t>
  </si>
  <si>
    <t>Convenzione Trasporto Infermi</t>
  </si>
  <si>
    <t xml:space="preserve">C.R.I. - Comitato di Moncalieri </t>
  </si>
  <si>
    <t xml:space="preserve">EX ASL TO2 </t>
  </si>
  <si>
    <t>Convenzione Trasporto Emodializzati</t>
  </si>
  <si>
    <t xml:space="preserve">AZIENDA OSPEDALIERA CITTA' DELLA SALUTE </t>
  </si>
  <si>
    <t xml:space="preserve">Convenzione Soccorso Infermi </t>
  </si>
  <si>
    <t xml:space="preserve">COMUNE DI MONCALIERI </t>
  </si>
  <si>
    <t>Contributo per danni da alluvione novembre 2016</t>
  </si>
  <si>
    <t xml:space="preserve">CR.I. - Comitato di Moncalieri </t>
  </si>
  <si>
    <t>FONDAZIONE CRT</t>
  </si>
  <si>
    <t xml:space="preserve">Contributo 2017 per Acquisto Ambulanza </t>
  </si>
  <si>
    <t>C.R.I. - Comitato di Mondovì</t>
  </si>
  <si>
    <t xml:space="preserve">Associazione della Croce Rossa Italiana - Comitato Nazionale </t>
  </si>
  <si>
    <t>Contratto di comodato d'uso gratuito nei locali in via Croce Rossa n. 4 a Mondovì</t>
  </si>
  <si>
    <t xml:space="preserve">A.S.L. CN1 </t>
  </si>
  <si>
    <t>Convenzioni per Trasporti</t>
  </si>
  <si>
    <t xml:space="preserve">C.R.I. - Comitato di Mondovì </t>
  </si>
  <si>
    <t xml:space="preserve">Azienda Osped. S. Croce e Carle di Cuneo </t>
  </si>
  <si>
    <t xml:space="preserve">Trasporto infermi </t>
  </si>
  <si>
    <t>Comune di Pamparato</t>
  </si>
  <si>
    <t xml:space="preserve">Trasporto infermo </t>
  </si>
  <si>
    <t>Comune di Monastero Vasco</t>
  </si>
  <si>
    <t xml:space="preserve">Comune di Vicoforte </t>
  </si>
  <si>
    <t xml:space="preserve">Assistenza Manifestazioni </t>
  </si>
  <si>
    <t>Comune di Torre Mondovì</t>
  </si>
  <si>
    <t xml:space="preserve">Assistenza Manifestazione </t>
  </si>
  <si>
    <t xml:space="preserve">Comune di Margarita </t>
  </si>
  <si>
    <t xml:space="preserve">Trasporto Infermi </t>
  </si>
  <si>
    <t xml:space="preserve">Comune di Clavesana </t>
  </si>
  <si>
    <t>Servizio Telesoccorso</t>
  </si>
  <si>
    <t>Comune di Morozzo</t>
  </si>
  <si>
    <t xml:space="preserve">C.R.I. - Comitato di Monesiglio </t>
  </si>
  <si>
    <t>Convenz. Trasp. Sanitari Autorizz. sett./ott. 2017</t>
  </si>
  <si>
    <t>Convenzione trasp. Urgenze sett./ott. 2017</t>
  </si>
  <si>
    <t>Convenz. Trasp. Sanitari autorizz. Nov. '17</t>
  </si>
  <si>
    <t>Convenzione trasp. Urgenze nov. 2017</t>
  </si>
  <si>
    <t>Convenz. Trasp. Sanitari autorizz. Dic. '17</t>
  </si>
  <si>
    <t>Convenzione trasp. Urgenze dic. 2017</t>
  </si>
  <si>
    <t>Convenz. Trasp. Sanitari autorizz. Gen. '18</t>
  </si>
  <si>
    <t>Conven. Trasp. Urgenze gen. '18</t>
  </si>
  <si>
    <t>Convenz. Trasp. Sanitari autorizz. Feb.'18</t>
  </si>
  <si>
    <t>Convenzione trasp. Urgenze feb.'18</t>
  </si>
  <si>
    <t>Convenz. Trasp. Sanitari autorizz. Mar. '18</t>
  </si>
  <si>
    <t>Convenzione trasp. Urgenze Mar. '18</t>
  </si>
  <si>
    <t>Convenzione trasp. Sanitari autorizz. Apr. '18</t>
  </si>
  <si>
    <t>Convenzione trasp. Urgenze Apri. 2018</t>
  </si>
  <si>
    <t>Convenz, trasp. Sanitari autorizz. Mag. '18</t>
  </si>
  <si>
    <t>Convenzione trasp. Urgenze Mag. '18</t>
  </si>
  <si>
    <t>Convenz. Trasp. Sanitari autorizz. Giu. '18</t>
  </si>
  <si>
    <t>Convenzione trasp. Urgenze Giu. '18</t>
  </si>
  <si>
    <t>Convenzione trasp. Sanitari autorizz. Lug. '18</t>
  </si>
  <si>
    <t>Convenzione trasp. Urgenze Lug. '18</t>
  </si>
  <si>
    <t>Convenzione trasp. Sanitari autorizz. e Urgenze Agosto '18</t>
  </si>
  <si>
    <t>Convenzione trasp. Sanitari autorizz. e Urgenze Settembre '18</t>
  </si>
  <si>
    <t>Convenzione trasp. Sanitari autorizz. e Urgenze Ottobre '18</t>
  </si>
  <si>
    <t>Contratto Comodato uso gratuito locali sede in via Corsini, 12 - Monesiglio</t>
  </si>
  <si>
    <t>G.S.E. SPA</t>
  </si>
  <si>
    <t>Incasso incentivo impianto fotovoltaico novembre - dicembre 2017</t>
  </si>
  <si>
    <t xml:space="preserve">Incasso incentivo impianto fotovoltaico gennaio - febbraio '18 + conguaglio '17 </t>
  </si>
  <si>
    <t>Incasso incentivo impianto fotovoltaico marzo - aprile '18 al netto costi amm.vi</t>
  </si>
  <si>
    <t>Incasso incentivo impianto fotovoltaico maggio - giugno '18</t>
  </si>
  <si>
    <t>Incasso incentivo impianto fotovoltaico luglio - agosto '18</t>
  </si>
  <si>
    <t xml:space="preserve">Incasso incentivo impianto fotovoltaico settembre - ottobre '18 </t>
  </si>
  <si>
    <t>Corrispettivo per energia immessa in rete conguaglio 2017 + I° acc.to 2018 al netto costi amm.vi</t>
  </si>
  <si>
    <t>Corrispettivo per energia immessa in rete 2° acc.to 2018 al netto costi amm.vi</t>
  </si>
  <si>
    <t>Esso Italiana SRL</t>
  </si>
  <si>
    <t>Rimborso Accisa Carburanti III trim. 2017</t>
  </si>
  <si>
    <t>Rimborso Accisa Carburanti IV trim. 2017</t>
  </si>
  <si>
    <t>Rimborso Accisa Carburanti I trim. 2018</t>
  </si>
  <si>
    <t>Rimborso Accisa Carburanti II trim. 2018</t>
  </si>
  <si>
    <t xml:space="preserve">Comune di Torino - Divisione Servizi Sociali - Servizio Anziani </t>
  </si>
  <si>
    <t>Contributo per Trasporto Disabile in data 22/05/2015</t>
  </si>
  <si>
    <t>C.R.I. - Comitato di Montanaro</t>
  </si>
  <si>
    <t xml:space="preserve">Convenzione trasporti sanitari sul territorio </t>
  </si>
  <si>
    <t>A.O. CITTA' DELLA SALUTE TORINO</t>
  </si>
  <si>
    <t>Convenzione attività trasporto in emergenza 118</t>
  </si>
  <si>
    <t>Comune di Montanaro</t>
  </si>
  <si>
    <t>Servizi a favore dei cittadini di Montanaro</t>
  </si>
  <si>
    <t xml:space="preserve">Comune di Montanaro </t>
  </si>
  <si>
    <t xml:space="preserve">Comodato d'uso gratuito sede CRI di Montanaro. Il valore è stato stimato con i valori delle Tabelle OMI (Osservatorio del Mercato Immobiliare) dell'Agenzia delle Entrate </t>
  </si>
  <si>
    <t xml:space="preserve">C.R.I. - Comitato di Novi Ligure </t>
  </si>
  <si>
    <t xml:space="preserve">AZIENDA A.S.L. AL </t>
  </si>
  <si>
    <t xml:space="preserve">Convenzione Trasporti Sanitari </t>
  </si>
  <si>
    <t xml:space="preserve">AO SANTI ANTONIO E BIAGIO </t>
  </si>
  <si>
    <t xml:space="preserve">CONSORZIO INTERCOMUNALE DEL NOVESE DEI SERVIZI ALLA PERSONA </t>
  </si>
  <si>
    <t xml:space="preserve">C.R.I. - Comitato di Peveragno </t>
  </si>
  <si>
    <t xml:space="preserve">Convenzione Estemporanea 118 - Dialisi e Continuazione di cure </t>
  </si>
  <si>
    <t xml:space="preserve">Comando Legione Carabinieri "Piemonte e Valle d'Aosta" - Servizio Amministrativo </t>
  </si>
  <si>
    <t>Corsi base per incaricato di primo soccorso aziendale (D.lgs. 81/2008)</t>
  </si>
  <si>
    <t xml:space="preserve">Comune di Peveragno </t>
  </si>
  <si>
    <t>Contributo per attività istituzionali</t>
  </si>
  <si>
    <t>Comune di Beinette</t>
  </si>
  <si>
    <t xml:space="preserve">Agenzia delle Dogane </t>
  </si>
  <si>
    <t>Rimborso Accisa UTIF</t>
  </si>
  <si>
    <t>5x1000 anno 2016</t>
  </si>
  <si>
    <t xml:space="preserve">Comune di Chiusa di Pesio </t>
  </si>
  <si>
    <t>Corso base per incaricato di primo soccorzo aziendale</t>
  </si>
  <si>
    <t>Ente Strumentale della CRI</t>
  </si>
  <si>
    <t>C.R.I. - Comitato di Pont Canavese</t>
  </si>
  <si>
    <t>A.O. Città della Salute e della Scienza - Torino</t>
  </si>
  <si>
    <t xml:space="preserve">Convenzione Estemporanea 118   </t>
  </si>
  <si>
    <t>Convenzione accompagnamento medico continuità assistenziale</t>
  </si>
  <si>
    <t xml:space="preserve">ASL TO4 per tramite Comitato CRI di Settimo Vittone </t>
  </si>
  <si>
    <t>Convenzione Trasporti Interospedalieri</t>
  </si>
  <si>
    <t>ASL TO4 per tramite Comitato Provinciale TO</t>
  </si>
  <si>
    <t xml:space="preserve">vaire </t>
  </si>
  <si>
    <t xml:space="preserve">Comune di Pont C.se </t>
  </si>
  <si>
    <t>Convenzione Socio-Assistenziale</t>
  </si>
  <si>
    <t>Comune di Sparone</t>
  </si>
  <si>
    <t>Contributo attrezzatura sanitaria</t>
  </si>
  <si>
    <t xml:space="preserve">Agenzia delle Dogane - Torino </t>
  </si>
  <si>
    <t>Rimborsi UTIF su carburanti delle ambulanze</t>
  </si>
  <si>
    <t xml:space="preserve">Ministero delle Politiche Sociali </t>
  </si>
  <si>
    <t xml:space="preserve">Contributo su acquisto beni strumentali </t>
  </si>
  <si>
    <t>Bene immobile comodato d'uso gratuito (stima annua della locazione)</t>
  </si>
  <si>
    <t xml:space="preserve">C.R.I. - Comitato Provincia Granda </t>
  </si>
  <si>
    <t>Convenzione attività di trasporto sanitario di emergenza in forma continuativa H24 e H12 Comitati Cri della Provincia di Cuneo - Novembre 2017</t>
  </si>
  <si>
    <t>GSE SPA</t>
  </si>
  <si>
    <t>Incentivo impianto fotovoltaico Novembre - Dicembre 2017</t>
  </si>
  <si>
    <t xml:space="preserve">A.O. SANTA CROCE E CARLE DI CUNEO </t>
  </si>
  <si>
    <t>Prestazione per Donazione sangue ed emocomponenti Comitati Cri della Provincia di Cuneo - 2° semestre 2017</t>
  </si>
  <si>
    <t>Convenzione attività di trasporto sanitario di emergenza in forma continuativa H24 e H12 Comitati Cri della Provincia di Cuneo - Dicembre 2017 e Gennaio 2018</t>
  </si>
  <si>
    <t>Convenzione attività di trasporto sanitario di emergenza in forma continuativa H24 e H12 Comitati Cri della Provincia di Cuneo - Febbraio 2018</t>
  </si>
  <si>
    <t>Incentivo Impianto Fotovoltaico Gennaio - Febbraio 2018</t>
  </si>
  <si>
    <t>Convenzione attività di trasporto sanitario di emergenza in forma continuativa H24 e H12 Comitati Cri della Provincia di Cuneo - Marzo 2018</t>
  </si>
  <si>
    <t>Convenzione attività di trasporto sanitario di emergenza in forma continuativa H24 e H12 Comitati Cri della Provincia di Cuneo - Aprile 2018</t>
  </si>
  <si>
    <t xml:space="preserve">GSE SPA </t>
  </si>
  <si>
    <t>Incentivo Impianto Fotovoltaico Marzo - Aprile 2018</t>
  </si>
  <si>
    <t xml:space="preserve">Istituto Tecnico Industriale Statale Mario Del Pozzo </t>
  </si>
  <si>
    <t>Corso esecutore BLSD, corso base e refresh per incaricato di primo soccorso categoria B e C D.M. 388/2003</t>
  </si>
  <si>
    <t xml:space="preserve">ASL CN 1 </t>
  </si>
  <si>
    <t>Convenzione attività di trasporto sanitario di emergenza in forma continuativa H24 e H12 Comitati Cri della Provincia di Cuneo - Maggio 2018</t>
  </si>
  <si>
    <t>Servizio di Guardia Medica</t>
  </si>
  <si>
    <t>Incentivo Impianto Fotovoltaico Maggio - Giugno 2018</t>
  </si>
  <si>
    <t>Convenzione attività di trasporto sanitario di emergenza in forma continuativa H24 e H12 Comitati Cri della Provincia di Cuneo - Giugno 2018</t>
  </si>
  <si>
    <t>Convenzione attività di trasporto sanitario di emergenza in forma continuativa H24 e H12 Comitati Cri della Provincia di Cuneo - Luglio 2018</t>
  </si>
  <si>
    <t>Convenzione attività di trasporto sanitario di emergenza in forma continuativa H24 e H12 Comitati Cri della Provincia di Cuneo - Agosto 2018</t>
  </si>
  <si>
    <t>Servizio di trasporto sanitario Comitati Cri della Provincia di Cuneo - Luglio 2018</t>
  </si>
  <si>
    <t>Incentivo Impianto Fotovoltaico Luglio - Agosto 2018</t>
  </si>
  <si>
    <t>Convenzione attività di trasporto sanitario di emergenza in forma continuativa H24 e H12 Comitati Cri della Provincia di Cuneo - Settembre  2018</t>
  </si>
  <si>
    <t>Servizio di Trasporto Sanitario Comitati Cri della Provincia di Cuneo - Agosto e Settembre 2018</t>
  </si>
  <si>
    <t>Convenzione attività di trasporto sanitario di emergenza in forma continuativa H24 e H12 Comitati Cri della Provincia di Cuneo - Ottobre 2018</t>
  </si>
  <si>
    <t>Incentivo Impianto Fotovoltaico Settembre - Ottobre 2018</t>
  </si>
  <si>
    <t xml:space="preserve">Ente Strumentale della Croce Rossa Italiana </t>
  </si>
  <si>
    <t>Comodato d'uso gratuito immobili siti in Piazzale Croce Rossa Italiana 1 - Cuneo (CN) e in Via Vermenagna - Boves (CN)</t>
  </si>
  <si>
    <t xml:space="preserve">C.R.I. - Comitato di Racconigi </t>
  </si>
  <si>
    <t xml:space="preserve">Acquisto Ambulanze </t>
  </si>
  <si>
    <t>Cont. 22% di 2639/2003 art. 20</t>
  </si>
  <si>
    <t xml:space="preserve">pagamenti periodici </t>
  </si>
  <si>
    <t>Comune di Murello (CN)</t>
  </si>
  <si>
    <t>Oblazione</t>
  </si>
  <si>
    <t xml:space="preserve">Comune di Barge (CN) </t>
  </si>
  <si>
    <t xml:space="preserve">Comune di Caramagna P.te (CN) </t>
  </si>
  <si>
    <t xml:space="preserve">Comune di Casalgrasso </t>
  </si>
  <si>
    <t xml:space="preserve">Comune di Barge    </t>
  </si>
  <si>
    <t>comodato annuale sede</t>
  </si>
  <si>
    <t xml:space="preserve">Comune di Paesana </t>
  </si>
  <si>
    <t xml:space="preserve">C.R.I. - Comitato di Rivarolo Canavese </t>
  </si>
  <si>
    <t>AZIENDA OSPEDALIERA CITTA' DELLA SALUTE E DELLA SCIENZA TORINO</t>
  </si>
  <si>
    <t xml:space="preserve">C.R.I. - Comitato di Sampeyre </t>
  </si>
  <si>
    <t xml:space="preserve">Contributo Ambulanza cd Sconto IVA </t>
  </si>
  <si>
    <t>Convenzione Attività di Trasporto Sanitario di emergenza in forma estemporanea</t>
  </si>
  <si>
    <t xml:space="preserve">C.R.I. - Comitato di San Francesco al Campo </t>
  </si>
  <si>
    <t>dal 5/1 al 14/11 (10 bonifici)</t>
  </si>
  <si>
    <t>Convenzione Trasporti Urgenti in forma estemporanea</t>
  </si>
  <si>
    <t>Sconto per acquisto ambulanza art. 20 D.L. 269 del 2003</t>
  </si>
  <si>
    <t>C.R.I. - Comitato di Santena</t>
  </si>
  <si>
    <t xml:space="preserve">Erario </t>
  </si>
  <si>
    <t>Sconto IVA su ambulanza</t>
  </si>
  <si>
    <t>Comune di Santena</t>
  </si>
  <si>
    <t xml:space="preserve">Contributo per Servizi  </t>
  </si>
  <si>
    <t xml:space="preserve">Comune di Cambiano </t>
  </si>
  <si>
    <t>Contributo per Servizi</t>
  </si>
  <si>
    <t xml:space="preserve">Contributo per acquisto beni strumentali </t>
  </si>
  <si>
    <t xml:space="preserve">Rimborso Benzina UTIF </t>
  </si>
  <si>
    <t>sett./nov. 2018</t>
  </si>
  <si>
    <t>rimborso benzina UTIF</t>
  </si>
  <si>
    <t xml:space="preserve">C.R.I. - Comitato di Savigliano </t>
  </si>
  <si>
    <t>Convenzione ASL 118</t>
  </si>
  <si>
    <t xml:space="preserve">Convenzioni per Trasporti Sanitari </t>
  </si>
  <si>
    <t xml:space="preserve">C.R.I. - Comitato di Serravalle Scrivia </t>
  </si>
  <si>
    <t xml:space="preserve">ASL AL </t>
  </si>
  <si>
    <t xml:space="preserve">pagamento mensile fatture </t>
  </si>
  <si>
    <t xml:space="preserve">ASO AL </t>
  </si>
  <si>
    <t>Convenzione Trasporti Sanitari 118</t>
  </si>
  <si>
    <t>C.R.I.-  Comitato di Serravalle Scrivia</t>
  </si>
  <si>
    <t xml:space="preserve">Comune di Serravalle Scrivia </t>
  </si>
  <si>
    <t xml:space="preserve">Convenzione Protezione Civile </t>
  </si>
  <si>
    <t xml:space="preserve">Convenzione Trasporti Sociali </t>
  </si>
  <si>
    <t>Contributo Acquisto Ambulanza Bando Missione Soccorso 2017</t>
  </si>
  <si>
    <t>C.R.I. - Comitato di Settimo Torinese</t>
  </si>
  <si>
    <t>Comune di Settimo Torinese</t>
  </si>
  <si>
    <t xml:space="preserve">Trasporti sociali </t>
  </si>
  <si>
    <t>60° anniversario città</t>
  </si>
  <si>
    <t>Comune di Volpiano</t>
  </si>
  <si>
    <t xml:space="preserve">Comune di Volpiano </t>
  </si>
  <si>
    <t xml:space="preserve">Esso Italiana  </t>
  </si>
  <si>
    <t xml:space="preserve">Esso Italiana </t>
  </si>
  <si>
    <t>Esso Italiana</t>
  </si>
  <si>
    <t xml:space="preserve">Lavoro e Politiche Sociali </t>
  </si>
  <si>
    <t>Contirbuto mezzi</t>
  </si>
  <si>
    <t xml:space="preserve">Contributo beni  </t>
  </si>
  <si>
    <t xml:space="preserve">Cinque per mille </t>
  </si>
  <si>
    <t>Erogazione quota</t>
  </si>
  <si>
    <t xml:space="preserve">C.R.I. - Comitato di Settimo Torinese </t>
  </si>
  <si>
    <t>Contributo per mezzo</t>
  </si>
  <si>
    <t xml:space="preserve">ASL TO 2 </t>
  </si>
  <si>
    <t xml:space="preserve">Trasporto pazienti </t>
  </si>
  <si>
    <t xml:space="preserve">A.O. Torino </t>
  </si>
  <si>
    <t>Estemporanea</t>
  </si>
  <si>
    <t>M.S.A.</t>
  </si>
  <si>
    <t xml:space="preserve">ASL TO 4 </t>
  </si>
  <si>
    <t xml:space="preserve">Socio Sanitario </t>
  </si>
  <si>
    <t xml:space="preserve">Unionet </t>
  </si>
  <si>
    <t xml:space="preserve">Unionet settore sociale </t>
  </si>
  <si>
    <t xml:space="preserve">C.R.I. - Comitato di Settimo Vittone </t>
  </si>
  <si>
    <t>Azienda Sanitaria Locale TO 4</t>
  </si>
  <si>
    <t>dal 01/02 al 27/11 su 10 bonifici</t>
  </si>
  <si>
    <t>Convenzione Trasporti ordinari in forma continuativa (A.T.S. Comitati del Canavese)</t>
  </si>
  <si>
    <t xml:space="preserve">C.R.I. - Comitato di Strambino </t>
  </si>
  <si>
    <t xml:space="preserve">dal 05/02 al 04/12 su 13 bonifici </t>
  </si>
  <si>
    <t>C.R.I. - Comitato di Torino</t>
  </si>
  <si>
    <t>convenzioni 118</t>
  </si>
  <si>
    <t xml:space="preserve">C.R.I. - Comitato di Torino </t>
  </si>
  <si>
    <t xml:space="preserve">ASL </t>
  </si>
  <si>
    <t xml:space="preserve">Trasporti osp. / dialisi </t>
  </si>
  <si>
    <t xml:space="preserve">Comune di Torino  </t>
  </si>
  <si>
    <t>Emerg. Abit. / freddo</t>
  </si>
  <si>
    <t>Sagat</t>
  </si>
  <si>
    <t>gestione aeroporto</t>
  </si>
  <si>
    <t>Fondaz. Comunità solidale</t>
  </si>
  <si>
    <t xml:space="preserve">assistenza migranti </t>
  </si>
  <si>
    <t>Contributo 5/1000</t>
  </si>
  <si>
    <t>5/1000</t>
  </si>
  <si>
    <t>CTB Protezione Civile</t>
  </si>
  <si>
    <t xml:space="preserve">contributo </t>
  </si>
  <si>
    <t>Compagnia San Paolo</t>
  </si>
  <si>
    <t>Gest. Emerg. Abitative</t>
  </si>
  <si>
    <t>Politecnico di Torino</t>
  </si>
  <si>
    <t xml:space="preserve">Teatro Regio </t>
  </si>
  <si>
    <t>Viveri Agea</t>
  </si>
  <si>
    <t xml:space="preserve">generi alimentari </t>
  </si>
  <si>
    <t xml:space="preserve">Viveri ricevuti da Agea per Comitati aderenti </t>
  </si>
  <si>
    <t>C.R.I. - Comitato di Trofarello</t>
  </si>
  <si>
    <t>Azienda Sanitaria Locale TO 5</t>
  </si>
  <si>
    <t xml:space="preserve">A.O.U. Città della Salute e della Scienza </t>
  </si>
  <si>
    <t xml:space="preserve">Convenzione servizio trasporti urgenti </t>
  </si>
  <si>
    <t xml:space="preserve">Comune di Trofarello </t>
  </si>
  <si>
    <t>Contributo a favore dei servizi resi alla popolazione</t>
  </si>
  <si>
    <t>Comune di Trofarello valutazione Agenzia del Territorio del 24/04/2009</t>
  </si>
  <si>
    <t>annualità 2018</t>
  </si>
  <si>
    <t>Comodato gratuito sede Comitato via Croce Rossa 2, Trofarello</t>
  </si>
  <si>
    <t>C.R.I. - Comitato di Verbania</t>
  </si>
  <si>
    <t>CONI Servizi SPA</t>
  </si>
  <si>
    <t>Servizio Assistenza Sanitaria</t>
  </si>
  <si>
    <t>A.O.U Maggiore Novara</t>
  </si>
  <si>
    <t>Convenzione Continuativa Emergenza 118</t>
  </si>
  <si>
    <t xml:space="preserve">Comune di Verbania </t>
  </si>
  <si>
    <t>Contributo Economico Straordinario attività sociali</t>
  </si>
  <si>
    <t xml:space="preserve">A.S.L. V.C.O. </t>
  </si>
  <si>
    <t xml:space="preserve">Comune di Mergozzo </t>
  </si>
  <si>
    <t>A.O.U. Maggiore Novara</t>
  </si>
  <si>
    <t>Convenzione Estemporanea Emergenza 118</t>
  </si>
  <si>
    <t xml:space="preserve">Consorzio Servizi Sociali del Verbano </t>
  </si>
  <si>
    <t xml:space="preserve">Convenzione Trasporto Infermi Progetto La Cura di Casa </t>
  </si>
  <si>
    <t>Comune di Premosello</t>
  </si>
  <si>
    <t xml:space="preserve">Convenzione Trasporto Infermi RSA </t>
  </si>
  <si>
    <t xml:space="preserve">I.I.S. Marconi Galletti Einaudi Domodossola </t>
  </si>
  <si>
    <t xml:space="preserve">Liceo B. Cavalieri Verbania </t>
  </si>
  <si>
    <t xml:space="preserve">Comune di Piedimulera </t>
  </si>
  <si>
    <t xml:space="preserve">Contributo Straordinario  </t>
  </si>
  <si>
    <t xml:space="preserve">Contributo Servizio Assistenza Sanitaria </t>
  </si>
  <si>
    <t xml:space="preserve">A.O.U. Maggiore Novara </t>
  </si>
  <si>
    <t xml:space="preserve">I.C. Monti Stella Verbania </t>
  </si>
  <si>
    <t xml:space="preserve">Ministero Lavoro e Politiche Sociali </t>
  </si>
  <si>
    <t>Convenzione Continuativa Emergenza 118 + Estemporanea</t>
  </si>
  <si>
    <t>Contributo socio assistenziale</t>
  </si>
  <si>
    <t xml:space="preserve">Corso Formazione  </t>
  </si>
  <si>
    <t>Corso Formazione</t>
  </si>
  <si>
    <t>Quota 5x1000 anno 2016/2015</t>
  </si>
  <si>
    <t xml:space="preserve">Comune di Cambiasca </t>
  </si>
  <si>
    <t xml:space="preserve">Contributo Servizio Assistenza  </t>
  </si>
  <si>
    <t xml:space="preserve">Comune di Premosello </t>
  </si>
  <si>
    <t xml:space="preserve">Convenzione Trasporto Infermi </t>
  </si>
  <si>
    <t xml:space="preserve">Contributo ambulanze (cd sconto IVA) </t>
  </si>
  <si>
    <t>Contibuto Acquisto Ambulanza</t>
  </si>
  <si>
    <t xml:space="preserve">AGEA </t>
  </si>
  <si>
    <t>Contributo gestione viveri AGEA</t>
  </si>
  <si>
    <t xml:space="preserve">Convezione Trasporti Sanitari </t>
  </si>
  <si>
    <t xml:space="preserve">Contratto Comodato d'uso gratuito terreno cinofili </t>
  </si>
  <si>
    <t>Contratto Comodato d'uso gratuito sede operativa CRI Verbania</t>
  </si>
  <si>
    <t xml:space="preserve">Contratto Comodato d'udo gratuito magazzino viveri AGEA </t>
  </si>
  <si>
    <t>Contratto Comdoato d'uso gratuito sede operativa CRI unità territoriale di Piedimulera</t>
  </si>
  <si>
    <t xml:space="preserve">Comune di Premeno </t>
  </si>
  <si>
    <t xml:space="preserve">Contratto Comodato d'uso gratuito sede operativa CRI unità territoriale di Premeno </t>
  </si>
  <si>
    <t>Contratto Comodato d'uso gratuito sede operativa CRI unità territoriale di Mergozzo</t>
  </si>
  <si>
    <t>A.S.L. V.C.O. / Comune di Premosello Chiovenda</t>
  </si>
  <si>
    <t>Contratto Comodato d'uso gratuito sede operativa CRI unità territoriale di Premosello Chiovenda</t>
  </si>
  <si>
    <t>Associazione della Croce Rossa Italiana (Nazionale)</t>
  </si>
  <si>
    <t xml:space="preserve">Contratto Comodato d'uso gratuito Ufficio Amministrativo / sede legale CRI Verbania </t>
  </si>
  <si>
    <t xml:space="preserve">C.R.I. - Comitato di Vercelli </t>
  </si>
  <si>
    <t xml:space="preserve">bonifici differiti in 12 mesi </t>
  </si>
  <si>
    <t>Convenzione Trasporti Sanitari in Emergenza</t>
  </si>
  <si>
    <t xml:space="preserve">A.S.L. di Vercelli </t>
  </si>
  <si>
    <t>Convenzione Trasporti Sanitari Secondari</t>
  </si>
  <si>
    <t xml:space="preserve">Convenzione donazioni sangue </t>
  </si>
  <si>
    <t xml:space="preserve">C.R.I. - Comitato di Vigone </t>
  </si>
  <si>
    <t xml:space="preserve">A.O. Città delle Salute e della Medicina di Torino </t>
  </si>
  <si>
    <t xml:space="preserve">Saldo Fattura Convenzione Emergenza Sanitaria </t>
  </si>
  <si>
    <t xml:space="preserve">Saldo Fattura Trasporto Infermi </t>
  </si>
  <si>
    <t xml:space="preserve">Villafranca P.te </t>
  </si>
  <si>
    <t xml:space="preserve">Contributo Convenzione </t>
  </si>
  <si>
    <t xml:space="preserve">Cercenasco </t>
  </si>
  <si>
    <t xml:space="preserve">Vigone </t>
  </si>
  <si>
    <t xml:space="preserve">Italiana Petroli </t>
  </si>
  <si>
    <t xml:space="preserve">Rimborso accise </t>
  </si>
  <si>
    <t>Rimborso Accise</t>
  </si>
  <si>
    <t xml:space="preserve">Ministero Politiche Sociali </t>
  </si>
  <si>
    <t xml:space="preserve">CRI Comitato Regionale del Piemonte </t>
  </si>
  <si>
    <t xml:space="preserve">Rimborso spese di certificazione </t>
  </si>
  <si>
    <t xml:space="preserve">C.R.I. - Comitato di Villar Dora </t>
  </si>
  <si>
    <t>CON.I.SA.</t>
  </si>
  <si>
    <t>66401,70 (totale 2018)</t>
  </si>
  <si>
    <t>mensili anno 2018</t>
  </si>
  <si>
    <t xml:space="preserve">A.O. Città della Scienza e della Salute </t>
  </si>
  <si>
    <t>121583,30 (totale 2018)</t>
  </si>
  <si>
    <t>Convenzione Trasporti Urgenti</t>
  </si>
  <si>
    <t xml:space="preserve">Istituto Comprensivo Condove </t>
  </si>
  <si>
    <t xml:space="preserve">Assistenza Sanitaria Giochi Studenteschi </t>
  </si>
  <si>
    <t>Scuola Media Statale A. Meucci</t>
  </si>
  <si>
    <t>Comune di Caselette</t>
  </si>
  <si>
    <t xml:space="preserve">Assistenza Sanitaria Manifestazioni </t>
  </si>
  <si>
    <t xml:space="preserve">Comune di Caprie </t>
  </si>
  <si>
    <t>3743,75 (totale 2018)</t>
  </si>
  <si>
    <t>Convenzione Trasporti Sanitari cittadini</t>
  </si>
  <si>
    <t xml:space="preserve">Comune di Rubiana </t>
  </si>
  <si>
    <t>3310 (totale 2018)</t>
  </si>
  <si>
    <t>Comune di Almese</t>
  </si>
  <si>
    <t>305 (totale 2018)</t>
  </si>
  <si>
    <t>02/03 - 10/04 - 16/11 2018</t>
  </si>
  <si>
    <t>Comune di Vaie</t>
  </si>
  <si>
    <t>1355 (totale 2018)</t>
  </si>
  <si>
    <t xml:space="preserve">Comune di Vaie </t>
  </si>
  <si>
    <t>Contributo progetto Medical Bus</t>
  </si>
  <si>
    <t xml:space="preserve">Comune di Villar Focchiardo </t>
  </si>
  <si>
    <t>3871 (totale 2018)</t>
  </si>
  <si>
    <t xml:space="preserve">Comune di Sant'Antonino di Susa </t>
  </si>
  <si>
    <t xml:space="preserve">Comune di Sant'Ambrogio </t>
  </si>
  <si>
    <t xml:space="preserve">Assistenza Sanitaria Manifestazione </t>
  </si>
  <si>
    <t xml:space="preserve">Comune di Reano </t>
  </si>
  <si>
    <t>Comune di Avigliana</t>
  </si>
  <si>
    <t xml:space="preserve">Comune di Villar Dora </t>
  </si>
  <si>
    <t>Contributo Acquisto GPS</t>
  </si>
  <si>
    <t xml:space="preserve">Contributo acquisti beni strumentali </t>
  </si>
  <si>
    <t>GSE - Gestione Servizi Energetici (ente privato controllato)</t>
  </si>
  <si>
    <t>4838,48 (totale 2018)</t>
  </si>
  <si>
    <t>bimestrali anno 2018</t>
  </si>
  <si>
    <t xml:space="preserve">Incentivi impianto fotovoltaico </t>
  </si>
  <si>
    <t>Rimborso UTIF anno 2016</t>
  </si>
  <si>
    <t xml:space="preserve">Contributo 5 per mlle </t>
  </si>
  <si>
    <t>Comune di Aosta</t>
  </si>
  <si>
    <t>Comune di Saint Pierre (AO)</t>
  </si>
  <si>
    <t>Salone polivalente del 22/12/18</t>
  </si>
  <si>
    <t>Azienda Pubblici Servizi Aosta</t>
  </si>
  <si>
    <t>Timbratura locandine pubblicitarie corso di accesso novembre 2018</t>
  </si>
  <si>
    <t>EsaCRI</t>
  </si>
  <si>
    <t>Comodato d’uso sede Comitato anno 2018</t>
  </si>
  <si>
    <t>COMITATO DI SAINT VINCENT</t>
  </si>
  <si>
    <t>Comune di Saint Vincent</t>
  </si>
  <si>
    <t>Occupazione suolo pubblico festa cri</t>
  </si>
  <si>
    <t>COMITATO REGIONALE VALLE D'AOSTA</t>
  </si>
  <si>
    <t>RETE FERROVIARIA ITALIANA SPA</t>
  </si>
  <si>
    <t>CONCESSIONE GRATUITA USO TRATTA BINARI PER ESERCITAZIONE REGIONALE</t>
  </si>
  <si>
    <t>R.A.V.A.</t>
  </si>
  <si>
    <t>Comodato d’uso sede Chavonne</t>
  </si>
  <si>
    <t>AUTOPORTO SPA</t>
  </si>
  <si>
    <t>magazzino materiale Protezione Civile</t>
  </si>
  <si>
    <t>ESERCITO ITALIANO</t>
  </si>
  <si>
    <t>Comodato d'uso per utilizzo Caserma Fior di Roccia, Concessione locale uso ufficio Ispettorato  IIVV Regionale, sale per riunioni, concessione spazi per mezzi in uso al CM CRI</t>
  </si>
  <si>
    <t>Comitato CRI Alte Groane</t>
  </si>
  <si>
    <t>Guardia di Finanza</t>
  </si>
  <si>
    <t>Comune di Garbagnate M.se</t>
  </si>
  <si>
    <t>Convenzione trasporto pers. disabili</t>
  </si>
  <si>
    <t>ASST G.O.M. Niguarda tramite Comitato C.R.I. Insubria</t>
  </si>
  <si>
    <t>Servizi in regime di convenzione estemporanea: Agosto 2017</t>
  </si>
  <si>
    <t>Servizi in regime di convenzione aggiuntiva: Ottobre 2017-Novembre 2017-Dicembre 2017</t>
  </si>
  <si>
    <t>Comune di Barlassina</t>
  </si>
  <si>
    <t>Comune di Solaro</t>
  </si>
  <si>
    <t>Comune di Misinto</t>
  </si>
  <si>
    <t>Contributo famiglie indigenti</t>
  </si>
  <si>
    <t>Servizi in regime di convenzione estemporanea: Novembre 2017</t>
  </si>
  <si>
    <t>Servizi in regime di convenzione aggiuntiva: Dicembre 2017</t>
  </si>
  <si>
    <t>Servizi in regime di convenzione estemporanea: Dicembre 2017</t>
  </si>
  <si>
    <t>Comune di Lazzate</t>
  </si>
  <si>
    <t>Servizi in regime di convenzione estemporanea: Gennaio 2018</t>
  </si>
  <si>
    <t>Servizi in regime di convenzione aggiuntiva: Gennaio 2018-Febbraio 2018</t>
  </si>
  <si>
    <t>Convenzione post. CO/004B</t>
  </si>
  <si>
    <t>Servizi in regime di convenzione estemporanea: Febbraio 2018</t>
  </si>
  <si>
    <t>I.C. A. Volta – Lazzate</t>
  </si>
  <si>
    <t>Nozioni primo soccorso</t>
  </si>
  <si>
    <t>ASST G.O.M. Niguardaper tramite Comitato C.R.I. Insubria</t>
  </si>
  <si>
    <t>Servizi in regime di convenzione estemporanea: Marzo 2018</t>
  </si>
  <si>
    <t>Servizi in regime di convenzione aggiuntiva: Marzo 2018 - Aprile 2018</t>
  </si>
  <si>
    <t>Materiale didattico</t>
  </si>
  <si>
    <t>Servizi in regime di convenzione estemporanea: Aprile 2018</t>
  </si>
  <si>
    <t>Comune di Ceriano L.tto</t>
  </si>
  <si>
    <t>Servizi in regime di convenzione aggiuntiva Maggio 2018</t>
  </si>
  <si>
    <t>Servizi in regime di convenzione estemporanea: Maggio 2018</t>
  </si>
  <si>
    <t>Servizi in regime di convenzione estemporanea: Giugno 2018</t>
  </si>
  <si>
    <t>I.C. C. Battisti – Cogliate</t>
  </si>
  <si>
    <t xml:space="preserve">Ministero Del lavoro delle Politiche Sociali </t>
  </si>
  <si>
    <t>Erogazione 5x1000 anno 2016</t>
  </si>
  <si>
    <t>Servizi in regime di convenzione aggiuntiva Giugno 2018</t>
  </si>
  <si>
    <t>A.S.S.T. Lariana per tramite del Comitato C.R.I. di Como</t>
  </si>
  <si>
    <t>Servizi in regime di convenzione estemporanea: Luglio 2018</t>
  </si>
  <si>
    <t>Servizi in regime di convenzione aggiuntiva Luglio 2018</t>
  </si>
  <si>
    <t>Rimborso UTIF anno 2017/2018</t>
  </si>
  <si>
    <t>Assistenza sportiva</t>
  </si>
  <si>
    <t>Servizi in regime di convenzione aggiuntiva Agosto 2018</t>
  </si>
  <si>
    <t>Servizi in regime di convenzione estemporanea: Agosto 2018</t>
  </si>
  <si>
    <t>Servizi in regime di convenzione estemporanea: Settembre 2018</t>
  </si>
  <si>
    <t>Comitato CRI Area Sud Milanese</t>
  </si>
  <si>
    <t>AREU LOMBARDIA</t>
  </si>
  <si>
    <t>MISE</t>
  </si>
  <si>
    <t>COMUNE DI OPERA</t>
  </si>
  <si>
    <t>APPALTI TRASPORTI  SANITARI/SOCIALI</t>
  </si>
  <si>
    <t>COMUNE DI BASIGLIO</t>
  </si>
  <si>
    <t xml:space="preserve">CONVENZIONE TRASPORTI SOCIALI
</t>
  </si>
  <si>
    <t xml:space="preserve">COMUNE DI LOCATE DI TRIULZI
</t>
  </si>
  <si>
    <t xml:space="preserve">CONVENZIONE ASSISTENZA SANITARIA
</t>
  </si>
  <si>
    <t>ASSOCIAZIONE DELLA CROCE ROSSA ITALIANA ODV</t>
  </si>
  <si>
    <t xml:space="preserve">CONVENZIONE ASSISTENZA MIGRANTI
</t>
  </si>
  <si>
    <t xml:space="preserve">Comitato CRI Asola </t>
  </si>
  <si>
    <t xml:space="preserve">ASST Mantova </t>
  </si>
  <si>
    <t>Dialisi ottobre 2017</t>
  </si>
  <si>
    <t>DIalisi novembre 2017</t>
  </si>
  <si>
    <t>Dialisi dicembre 2017</t>
  </si>
  <si>
    <t>4/13/0218</t>
  </si>
  <si>
    <t>Dialisi gennaio 218</t>
  </si>
  <si>
    <t>Dialisi febbraio 2018</t>
  </si>
  <si>
    <t>Dialisi marzo 2018</t>
  </si>
  <si>
    <t>Dialisi aprile 2018</t>
  </si>
  <si>
    <t>8/6/0218</t>
  </si>
  <si>
    <t>Dialisi maggio 2018</t>
  </si>
  <si>
    <t>Dialisi giugno 2018</t>
  </si>
  <si>
    <t>11/30/0218</t>
  </si>
  <si>
    <t>Dialisi luglio 2018</t>
  </si>
  <si>
    <t xml:space="preserve">Dialisi agosto 2018 </t>
  </si>
  <si>
    <t xml:space="preserve">Dialisi settembre 2018 </t>
  </si>
  <si>
    <t>Comune di Acquanegra s/c</t>
  </si>
  <si>
    <t>Gioco sport a/s 2018/2019</t>
  </si>
  <si>
    <t>Comune di Canneto s/o</t>
  </si>
  <si>
    <t>Comune di Casalromano</t>
  </si>
  <si>
    <t>Ist. comprensivo Asola</t>
  </si>
  <si>
    <t>Ass. rugby</t>
  </si>
  <si>
    <t xml:space="preserve">Ass. pallacanestro </t>
  </si>
  <si>
    <t xml:space="preserve">Comune di Asola </t>
  </si>
  <si>
    <t>Contributo da gennaio 2018 a giugno 2018 per affitto sede CRI</t>
  </si>
  <si>
    <t>Contributo tavolo delle povertà</t>
  </si>
  <si>
    <t>COMITATO CRI BERGAMO</t>
  </si>
  <si>
    <t>ASST PAPA GIOVANNI XXIII BERGAMO</t>
  </si>
  <si>
    <t>CONVENZIONE SOCCORSO SANITARIO IN EMERGENZA URGENZA "118"</t>
  </si>
  <si>
    <t>CONVENZIONE SOCCORSO SANITARIO EXTRAOSPEDALIERO ESTEMPORANEO</t>
  </si>
  <si>
    <t xml:space="preserve">ASSISTENZA SANITARIA AIRPORT EMERGENCY EXERCISE ORIO AL SERIO 20 E 21/10/2017 </t>
  </si>
  <si>
    <t>ASSISTENZA SANITARIA PER CRITICITA’ METEO – EMERGENZA NEVE 1 E 2/03/2018</t>
  </si>
  <si>
    <t>ORDINE DEI DOTTORI COMMERCIALISTI E DEGLI ESPERTI CONTABILI</t>
  </si>
  <si>
    <t>ASSISTENZA SANITARIA MANIFESTAZIONE SPORTIVA CON AMBULANZA IN DATA 24/01/2018</t>
  </si>
  <si>
    <t>ASSISTENZA SANITARIA MANIFESTAZIONE SPORTIVA CON AMBULANZA IN DATA 09/04/2018</t>
  </si>
  <si>
    <t>ASSISTENZA SANITARIA MANIFESTAZIONE SPORTIVA CON AMBULANZA IN DATA 09/05/2018</t>
  </si>
  <si>
    <t>COMUNE DI VALBREMBO</t>
  </si>
  <si>
    <t>CORSO BLSD EFFETTUATO IN DATA 17/02/2018</t>
  </si>
  <si>
    <t>BANCA D’ITALIA</t>
  </si>
  <si>
    <t>CORSO BLSD E RETRAINING DAE EFFETTUATO IN DATA 15/02/2018</t>
  </si>
  <si>
    <t>CORSO 1° SOCCORSO AZIENDALE EFFETTUATO IN DATA 25 E 26/05/2018</t>
  </si>
  <si>
    <t>IST. COMPRENSIVO SORISOLE I.C. A. LANFRANCHI</t>
  </si>
  <si>
    <t xml:space="preserve">ASSISTENZA SANITARIA MANIFESTAZIONE SPORTIVA CON AMBULANZA IN DATA 22 E 23/03/2018 </t>
  </si>
  <si>
    <t xml:space="preserve">ASSISTENZA SANITARIA MANIFESTAZIONE SPORTIVA CON AMBULANZA IN DATA 22 E 25/05/2018 </t>
  </si>
  <si>
    <t xml:space="preserve">ASSISTENZA SANITARIA MANIFESTAZIONE SPORTIVA CON AMBULANZA IN DATA 17/11/2018 </t>
  </si>
  <si>
    <t>IST. COMPRENSIVO BERGAMO DA ROSCIATE</t>
  </si>
  <si>
    <t>ASSISTENZA SANITARIA MANIFESTAZIONE SPORTIVA CON AMBULANZA IN DATA 28/03/2018</t>
  </si>
  <si>
    <t>ISTITUTO COMPRENSIVO DI VILLA D’ALME’</t>
  </si>
  <si>
    <t xml:space="preserve">ASSISTENZA SANITARIA MANIFESTAZIONE SPORTIVA CON AMBULANZA IN DATA 07/04/2018 </t>
  </si>
  <si>
    <t>ASSISTENZA SANITARIA MANIFESTAZIONE SPORTIVA CON AMBULANZA IN DATA 17/11/2018</t>
  </si>
  <si>
    <t>COMUNE DI SORISOLE</t>
  </si>
  <si>
    <t xml:space="preserve">ASSISTENZA SANITARIA MANIFESTAZIONE ENOGASTRONOMICA CON AMBULANZA IN DATA 08/04/2018 </t>
  </si>
  <si>
    <t>ASSISTENZA SANITARIA MANIFESTAZIONE ENOGASTRONOMICA CON AMBULANZA IN DATA 23/06/2018</t>
  </si>
  <si>
    <t xml:space="preserve">ASSISTENZA SANITARIA MANIFESTAZIONE CON AMBULANZA IN DATA 07/10/2018 </t>
  </si>
  <si>
    <t>ISTITUTO MAGISTRALE GIOVANNI FALCONE</t>
  </si>
  <si>
    <t>ASSISTENZA SANITARIA MANIFESTAZIONE SPORTIVA CON AMBULANZA IN DATA 16/04/2018</t>
  </si>
  <si>
    <t>ISTITUTO COMPRENSIVO DE AMICIS</t>
  </si>
  <si>
    <t xml:space="preserve">ASSISTENZA SANITARIA MANIFESTAZIONE SPORTIVA CON AMBULANZA IN DATA 12/05/2018 </t>
  </si>
  <si>
    <t xml:space="preserve">ASSISTENZA SANITARIA MANIFESTAZIONE SPORTIVA CON AMBULANZA IN DATA 28/05/2018 </t>
  </si>
  <si>
    <t xml:space="preserve">ASSISTENZA SANITARIA MANIFESTAZIONE SPORTIVA CON AMBULANZA IN DATA 06/06/2018 </t>
  </si>
  <si>
    <t>ISTR. SUP. I.S.I.S. GIULIO NATTA</t>
  </si>
  <si>
    <t xml:space="preserve">ASSISTENZA SANITARIA MANIFESTAZIONE SPORTIVA CON AMBULANZA IN DATA 18/05/2018 </t>
  </si>
  <si>
    <t xml:space="preserve">ASSISTENZA SANITARIA MANIFESTAZIONE SPORTIVA CON AMBULANZA IN DATA 17-18-19/09/2018 </t>
  </si>
  <si>
    <t>ISTITUTO COMPRENSIVO DI PALADINA - TIRABOSCHI</t>
  </si>
  <si>
    <t>ASSISTENZA SANITARIA MANIFESTAZIONE SPORTIVA CON AMBULANZA IN DATA 19/05/2018</t>
  </si>
  <si>
    <t xml:space="preserve">ASSISTENZA SANITARIA TRASPORTO PRIVATI CON AMBULANZA IN DATA 10/12/2018 </t>
  </si>
  <si>
    <t>COMUNE DI MOZZO</t>
  </si>
  <si>
    <t xml:space="preserve">ASSISTENZA SANITARIA MANIFESTAZIONE SPORTIVA CON AMBULANZA IN DATA 19/05/2018 </t>
  </si>
  <si>
    <t xml:space="preserve">ASSISTENZA SANITARIA MANIFESTAZIONE SPORTIVA CON AMBULANZA IN DATA 26/05/2018 </t>
  </si>
  <si>
    <t>ASSISTENZA SANITARIA MANIFESTAZIONE SPORTIVA CON AMBULANZA IN DATA 27/05/2018</t>
  </si>
  <si>
    <t xml:space="preserve">ASSISTENZA SANITARIA MANIFESTAZIONE SPORTIVA CON AMBULANZA IN DATA 14/10/2018 </t>
  </si>
  <si>
    <t>ISTITUTO COMPRESIVO DI CURNO “F. GATTI”</t>
  </si>
  <si>
    <t>ASSISTENZA SANITARIA MANIFESTAZIONE SPORTIVA CON AMBULANZA IN DATA 26/05/2018</t>
  </si>
  <si>
    <t>ASSISTENZA SANITARIA MANIFESTAZIONE SPORTIVA CON AMBULANZA IN DATA 03/06/2017</t>
  </si>
  <si>
    <t>ASSISTENZA SANITARIA MANIFESTAZIONE SPORTIVA CON AMBULANZA IN DATA 14/10/2017</t>
  </si>
  <si>
    <t>COMUNE DI BERGAMO</t>
  </si>
  <si>
    <t xml:space="preserve">ASSISTENZA SANITARIA CONCERTO IN DATA 18/09/2018 </t>
  </si>
  <si>
    <t>ASSISTENZA SANITARIA MANIFESTAZIONE SPORTIVA IN DATA 20/11/2018</t>
  </si>
  <si>
    <t>COMUNE DI PALADINA</t>
  </si>
  <si>
    <t xml:space="preserve">ASSISTENZA SANITARIA MANIFESTAZIONE SPORTIVA CON AMBULANZA IN DATA 10/05/2018 </t>
  </si>
  <si>
    <t>ISTITUTO COMPRESIVO DI SANTA LUCIA</t>
  </si>
  <si>
    <t>ASSISTENZA SANITARIA MANIFESTAZIONE SPORTIVA CON AMBULANZA IN DATA 22/10/2018</t>
  </si>
  <si>
    <t>ISTITUTO COMPRESIVO BERGAMO DONADONI</t>
  </si>
  <si>
    <t>ASSISTENZA SANITARIA MANIFESTAZIONE SPORTIVA CON AMBULANZA IN DATA 25/10/2018</t>
  </si>
  <si>
    <t>LICEO CLASSICO STATALE PAOLO SARPI</t>
  </si>
  <si>
    <t>ASSISTENZA SANITARIA MANIFESTAZIONE SPORTIVA CON AMBULANZA IN DATA 13/11/2018</t>
  </si>
  <si>
    <t>COMUNE DI SANTA BRIGIDA</t>
  </si>
  <si>
    <t>CONTRIBUTO 22% DL.269/2003 ART. 20</t>
  </si>
  <si>
    <t>Comitato CRI Bergamo Hinterland</t>
  </si>
  <si>
    <t>SOCCORSOSANITARIO IN EMERGENZA -URGENZA "118" CONTINUATIVA</t>
  </si>
  <si>
    <t>SOCCORSO SANITARIO EXTRAOSPEDALIERO ESTEMPORANEO COSIDDETTO “GETTONE”</t>
  </si>
  <si>
    <t>TRASPORTO ORGANI IN CONVENZIONE</t>
  </si>
  <si>
    <t>TRASPORTO ORGANI
IN CONVENZIONE</t>
  </si>
  <si>
    <t>CONTRIBUTO ONLUS PER ACQUISTO AMBULANZE</t>
  </si>
  <si>
    <t>CONTRIBUTO ONLUS PER ACQ. BENI STRUMENTALI</t>
  </si>
  <si>
    <t xml:space="preserve">
16/08/2018</t>
  </si>
  <si>
    <t>ISTITUTO COMPRENSIVO DI BAGNATICA</t>
  </si>
  <si>
    <t>COMUNE DI SERIATE</t>
  </si>
  <si>
    <t>ISTITUTO ISTRUZ. SECOND.”DON MILANI”</t>
  </si>
  <si>
    <t>ISTITUTO COMPR. SCANZOROSCIATE</t>
  </si>
  <si>
    <t>COMUNE DI ALBANO S. ALESSANDRO</t>
  </si>
  <si>
    <t>ISTITUTO COMPR. DI AZZANO S.PAOLO</t>
  </si>
  <si>
    <t>ISTITUTO COMPR.RANICA “MARIA PIAZZOLI”</t>
  </si>
  <si>
    <t>ISTITUTO COMPR. GORLAGO “ALDO MORO”</t>
  </si>
  <si>
    <t>COMUNE DI NEMBRO</t>
  </si>
  <si>
    <t>ISTITUTO COMPR. DI AZZANO SAN PAOLO</t>
  </si>
  <si>
    <t>PARCO REGIONALE DEL SERIO</t>
  </si>
  <si>
    <t>COMUNE DI VILLA DI SERIO</t>
  </si>
  <si>
    <t>ISTITUTO COMPR. SERIATE “ALDO MORO”</t>
  </si>
  <si>
    <t>ISTITUTO COMPR. VILLA DI SERIO</t>
  </si>
  <si>
    <t>COMUNE DI ALZANO LOMBARDO</t>
  </si>
  <si>
    <t>COMUNE DI TELGATE</t>
  </si>
  <si>
    <t>ISTITUTO COMPR. DI TREVIOLO “C.ZONCA”</t>
  </si>
  <si>
    <t>COMUNE DI SAN PAOLO D’ARGON</t>
  </si>
  <si>
    <t>ISTITUTO COMPR. DI COLOGNO AL SERIO</t>
  </si>
  <si>
    <t>COMUNE DI CAROBBIO DEGLI ANGELI</t>
  </si>
  <si>
    <t>COMUNE DI PEDRENGO</t>
  </si>
  <si>
    <t>CONTRIBUTO PRELIEVI</t>
  </si>
  <si>
    <t>FIJLKAM COMITAT REGIONALE LOMBARDIA</t>
  </si>
  <si>
    <t>ISTITUTO COMPR. MARTINENGO</t>
  </si>
  <si>
    <t>COMUNE DI CAPRIATE SAN GERVASIO</t>
  </si>
  <si>
    <t>COMUNE DI ALBINO</t>
  </si>
  <si>
    <t>COMUNE DI CASNIGO</t>
  </si>
  <si>
    <t>ASST DI BERGAMO OVEST</t>
  </si>
  <si>
    <t>SERVIZIO DIALIZZATI</t>
  </si>
  <si>
    <t>COMUNE DI AVERARA</t>
  </si>
  <si>
    <t>COMUNE DI VERDELLO</t>
  </si>
  <si>
    <t>CORSO DEFIBRILLATORE</t>
  </si>
  <si>
    <t>ISTITUTO SUPER.DI TRESCORE “L.LOTTO”</t>
  </si>
  <si>
    <t>ISTITUTO COMPRENSIVO DI CLUSONE</t>
  </si>
  <si>
    <t>COMUNE DI COVO</t>
  </si>
  <si>
    <t>ISTITUTO SUPER. “G. MAIRONI DA PONTE”</t>
  </si>
  <si>
    <t>COMUNE DI COLOGNO AL SERIO</t>
  </si>
  <si>
    <t>COMUNE DI STEZZANO</t>
  </si>
  <si>
    <t>COMUNE DI TRESCORE BALNEARIO</t>
  </si>
  <si>
    <t>ISTITUTO COMPR. DI FARA GERA D’ADDA</t>
  </si>
  <si>
    <t>CONSORZIO BACINO IMBRIFERO MONTANO</t>
  </si>
  <si>
    <t>DONAZIONE</t>
  </si>
  <si>
    <t>COMUNE DI VALNEGRA</t>
  </si>
  <si>
    <t>ASSOCIAZIONE DELLA CRI</t>
  </si>
  <si>
    <t>RIMBORSO USMAF</t>
  </si>
  <si>
    <t>COMUNE DI DALMINE</t>
  </si>
  <si>
    <t>COMUNE DI CENATE SOTTO</t>
  </si>
  <si>
    <t>COMUNE DI SCANZOROSCIATE</t>
  </si>
  <si>
    <t>ISTITUTO SUPER. STAT. ”O. ROMERO”</t>
  </si>
  <si>
    <t>COMUNE DI ZANDOBBIO</t>
  </si>
  <si>
    <t>COMUNE DI CHIUDUNO</t>
  </si>
  <si>
    <t>ISTITUTO COMPR. “E. FERMI”</t>
  </si>
  <si>
    <t>COMUNE DI BRANZI</t>
  </si>
  <si>
    <t>ASST DEGLI SPEDALI CIVILI DI BRESCIA</t>
  </si>
  <si>
    <t>ISTITUTO COMPR.STAT.DI BAGNATIVA</t>
  </si>
  <si>
    <t>COMUNE DI LEFFE</t>
  </si>
  <si>
    <t>RIMB.FONDO ALIMENTARE</t>
  </si>
  <si>
    <t>COMUNE DI BARIANO</t>
  </si>
  <si>
    <t>ISTITUTO COMPR. “G.B.RUBINI”</t>
  </si>
  <si>
    <t>ISTITUTO COMPR. DI BARIANO</t>
  </si>
  <si>
    <t>COMUNE DI BOTTANUCO</t>
  </si>
  <si>
    <t>COMUNE DI PRADALUNGA</t>
  </si>
  <si>
    <t>COMUNE DI BRUSAPORTO</t>
  </si>
  <si>
    <t>COMUNE DI ENTRATICO</t>
  </si>
  <si>
    <t>COMUNE DI FILAGO</t>
  </si>
  <si>
    <t>COMUNE DI ROMANO DI LOMBARDIA</t>
  </si>
  <si>
    <t>COMUNE DI COLOGNO</t>
  </si>
  <si>
    <t>ISTITUTO COMPR. DI VALNEGRA</t>
  </si>
  <si>
    <t>PARCO DEI COLLI DI BERGAMO</t>
  </si>
  <si>
    <t>COMUNE DI BOLGARE</t>
  </si>
  <si>
    <t>ISTITUTO COMPR.CASTELLI CALEPIO</t>
  </si>
  <si>
    <t>COMUNE DI FIORANO</t>
  </si>
  <si>
    <t>COMUNE DI ALBANO S.ALESSANDRO</t>
  </si>
  <si>
    <t>COMUNE DI CANONICA D’ADDA</t>
  </si>
  <si>
    <t>COMUNE DI CASAZZA</t>
  </si>
  <si>
    <t>COMUNE DI AVIATICO</t>
  </si>
  <si>
    <t>ASST MELEGNANO E MARTESANA</t>
  </si>
  <si>
    <t>TRASFERIMENTO PRIVATI</t>
  </si>
  <si>
    <t>ISTITUTO COMPR.STAT.S.PAOLO D’ARGON</t>
  </si>
  <si>
    <t>COMUNE DI GORLAGO</t>
  </si>
  <si>
    <t>ISTITUTO COMPR.DI GORLAGO “A.MORO”</t>
  </si>
  <si>
    <t>COMUNE DI COMUN NUOVO</t>
  </si>
  <si>
    <t>COMUNE DI BAGNATICA</t>
  </si>
  <si>
    <t>AUTORITA’ BACINO LACUALE LAGHI D’ISEO</t>
  </si>
  <si>
    <t>ISTITUTO COMPR.DI AZZANO SAN PAOLO</t>
  </si>
  <si>
    <t>COMUNE DI BERZO SAN FERMO</t>
  </si>
  <si>
    <t>ISTITUTO SUPERIORE “M.G.MAMOLI”</t>
  </si>
  <si>
    <t>COMUNE DI VALTORTA</t>
  </si>
  <si>
    <t>ISTITUTO SUPERIORE “E.MAJORANA”</t>
  </si>
  <si>
    <t>ISTITUTO COMPR.DI CALCINATE “A.MORO”</t>
  </si>
  <si>
    <t>ISTITUTO TECN.INDUSTR.”P.PALEOCAPA”</t>
  </si>
  <si>
    <t>ISTITUTO ISTR.SUPER.”D.M.TUROLDO”</t>
  </si>
  <si>
    <t>COMUNE DI PEIA</t>
  </si>
  <si>
    <t>MINISTERO ECONOMIA E FINANZE</t>
  </si>
  <si>
    <t>CONTR. DL 269/2003 art. 20</t>
  </si>
  <si>
    <t>COMUNE DI URGNANO</t>
  </si>
  <si>
    <t>COMODATO D'USO GRATUITO</t>
  </si>
  <si>
    <t>COMUNE DI LALLIO</t>
  </si>
  <si>
    <t>COMUNE DI CIVIDADE AL PRIMO</t>
  </si>
  <si>
    <t>COMUNE DI MARTINENGO</t>
  </si>
  <si>
    <t>COMUNE DI GRUMELLO DEL MONTE</t>
  </si>
  <si>
    <t>COMUNITA' MONTANA DI VILMINORE DI SCALVE</t>
  </si>
  <si>
    <t>COMUNE DI GORNO</t>
  </si>
  <si>
    <t>COMUNE DI ONETA</t>
  </si>
  <si>
    <t>COMUNE DI SAN PELLEGRINO</t>
  </si>
  <si>
    <t>COMUNE DI CALCINATE</t>
  </si>
  <si>
    <t>Comitato CRI BERGAMO OVEST E VALLE IMAGNA</t>
  </si>
  <si>
    <t>ASST Papa Giovanni XXIII Bergamo</t>
  </si>
  <si>
    <t xml:space="preserve">Convenzione soccorso sanitario in emergenza urgenza “118” anno 2018 </t>
  </si>
  <si>
    <t>Convenzione soccorso sanitario extraospedaliero estemporaneo anno 2018</t>
  </si>
  <si>
    <t>Convenzione soccorso sanitario extraospedaliero estemporaneo anni 2017 - 2018</t>
  </si>
  <si>
    <t>A.T.S. Bergamo</t>
  </si>
  <si>
    <t>Comodato uso gratuito unità immobiliare indipendente sede Comitato Bergamo Ovest e Valle Imagna</t>
  </si>
  <si>
    <t>Comune S. Omobono Terme</t>
  </si>
  <si>
    <t>Contributo acquisto Ambulanza di Soccorso</t>
  </si>
  <si>
    <t>Comune Pontida</t>
  </si>
  <si>
    <t>Comodato uso gratuito unità immobiliare indipendente sede distaccamento CRI a Pontida</t>
  </si>
  <si>
    <t>Ministero del Lavoro e delle Politiche Sociali</t>
  </si>
  <si>
    <t>Contributo acquisto Ambulanza di Soccorso (c.d. sconto IVA)</t>
  </si>
  <si>
    <t>Comodato uso gratuito porzione di edificio sede distaccamento CRI a S. Omobono Terme</t>
  </si>
  <si>
    <t>Comune Ponte S. Pietro</t>
  </si>
  <si>
    <t>Comodato uso gratuito porzione di edificio sede distaccamento CRI a Ponte S. Pietro</t>
  </si>
  <si>
    <t>Contributo 5x1000 anno 2016.</t>
  </si>
  <si>
    <t>Contributo 5x1000 anno 2014 - 2015</t>
  </si>
  <si>
    <t>Comune Capizzone</t>
  </si>
  <si>
    <t>Convenzione trasporto tipo ordinario mediante ambulanza anno 2018</t>
  </si>
  <si>
    <t>Comune Rota d’Imagna</t>
  </si>
  <si>
    <t>Comune Locatello</t>
  </si>
  <si>
    <t>Comune Bedulita</t>
  </si>
  <si>
    <t>Comune Bonate Sotto</t>
  </si>
  <si>
    <t>Comodato uso semestrale box/autorimessa</t>
  </si>
  <si>
    <t>Comune Costa Valle Imagna</t>
  </si>
  <si>
    <t>Convenzione trasporto tipo ordinario mediante ambulanza anno 2017</t>
  </si>
  <si>
    <t>Comune Calusco d’Adda</t>
  </si>
  <si>
    <t>Contributo sostegno attività distribuzione viveri famiglie indigenti</t>
  </si>
  <si>
    <t>Comune Caprino Bergamasco</t>
  </si>
  <si>
    <t>Comune di Bonate Sotto</t>
  </si>
  <si>
    <t>Servizio assistenza sanitaria con ambulanza di soccorso</t>
  </si>
  <si>
    <t>ICS E. Fermi - Carvico</t>
  </si>
  <si>
    <t>Docenza corsi primo soccorso alunni scuole medie</t>
  </si>
  <si>
    <t>Comune Fuipiano Valle Imagna</t>
  </si>
  <si>
    <t>Comune Mapello</t>
  </si>
  <si>
    <t>ISISS G. Maironi da Ponte – Ponte S. Pietro</t>
  </si>
  <si>
    <t>Comune Almenno S. Salvatore</t>
  </si>
  <si>
    <t>Comune di Bonate Sopra</t>
  </si>
  <si>
    <t>Comune Presezzo</t>
  </si>
  <si>
    <t>Comune Roncola</t>
  </si>
  <si>
    <t>Comune Barzana</t>
  </si>
  <si>
    <t>Contributo legge 342 21/12/2000 anno 2016</t>
  </si>
  <si>
    <t>Comune Brumano</t>
  </si>
  <si>
    <t>Comune Chignolo d’Isola</t>
  </si>
  <si>
    <t xml:space="preserve">Comitato CRI Brescia </t>
  </si>
  <si>
    <t>ASST Degli Spedali Civili di Brescia</t>
  </si>
  <si>
    <t>Convenzione 118 - gettone</t>
  </si>
  <si>
    <t>Convenzione 118- gettone</t>
  </si>
  <si>
    <t>Convenzione 118- forfait</t>
  </si>
  <si>
    <t>Manifestazioni</t>
  </si>
  <si>
    <t>Comune di Brescia</t>
  </si>
  <si>
    <t>Assistenza sanitaria manifestazioni</t>
  </si>
  <si>
    <t>Corso MDPED</t>
  </si>
  <si>
    <t>Istituto D'istruzione Superiore Piero Sraffa</t>
  </si>
  <si>
    <t>Liceo Scientifico statale Leonardo</t>
  </si>
  <si>
    <t>Corsi MDPED</t>
  </si>
  <si>
    <t>Banca D'italia</t>
  </si>
  <si>
    <t>Corso 81/08</t>
  </si>
  <si>
    <t>Istituto Comprensivo di Castelmella</t>
  </si>
  <si>
    <t>comodato d'uso gratuito</t>
  </si>
  <si>
    <t>COMITATO CRI BRESSO</t>
  </si>
  <si>
    <t>AREU</t>
  </si>
  <si>
    <t>CONVENZIONE STEMPORANEA 118</t>
  </si>
  <si>
    <t xml:space="preserve">MINISTERO POLITICHE Sociali e del Lavoro </t>
  </si>
  <si>
    <t xml:space="preserve">Comitato CRI Brugherio </t>
  </si>
  <si>
    <t xml:space="preserve">ASST MONZA </t>
  </si>
  <si>
    <t xml:space="preserve"> CONVENZIONE 118</t>
  </si>
  <si>
    <t xml:space="preserve"> GM</t>
  </si>
  <si>
    <t>AGGIUNTIVA DICEMBRE</t>
  </si>
  <si>
    <t>ESTEMPORANEA DICEMBRE</t>
  </si>
  <si>
    <t>AGGIUNTIVA GENNAIO</t>
  </si>
  <si>
    <t xml:space="preserve"> ESTEMPORANEA GENNAIO</t>
  </si>
  <si>
    <t xml:space="preserve"> ESTEMPORANEA FEBBRAIO</t>
  </si>
  <si>
    <t xml:space="preserve"> DIFF ESTEMPORANEA GENNAIO</t>
  </si>
  <si>
    <t>GM</t>
  </si>
  <si>
    <t>AGGIUNTIVA MARZO</t>
  </si>
  <si>
    <t>GETTONE MARZO</t>
  </si>
  <si>
    <t>GETTONE APRILE</t>
  </si>
  <si>
    <t xml:space="preserve"> GETTONE MAGGIO</t>
  </si>
  <si>
    <t>CONV118</t>
  </si>
  <si>
    <t xml:space="preserve"> GETTONE GIUGNO</t>
  </si>
  <si>
    <t xml:space="preserve"> GETTONE LUGLIO</t>
  </si>
  <si>
    <t xml:space="preserve"> GETTONE AGOSTO</t>
  </si>
  <si>
    <t>GETTONE ESTEMPORANEA</t>
  </si>
  <si>
    <t xml:space="preserve"> GETTONE SETTEMBRE</t>
  </si>
  <si>
    <t>SALDO GM</t>
  </si>
  <si>
    <t xml:space="preserve"> GETTONE OTTOBRE</t>
  </si>
  <si>
    <t>GETTONE NOVEMBRE</t>
  </si>
  <si>
    <t xml:space="preserve">COMUNE DI BRUGHERIO </t>
  </si>
  <si>
    <t xml:space="preserve">GENNAIO </t>
  </si>
  <si>
    <t>CORSI PAD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</si>
  <si>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</si>
  <si>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</si>
  <si>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</si>
  <si>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</si>
  <si>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</si>
  <si>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</si>
  <si>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>AGOSTO</t>
  </si>
  <si>
    <t>SETTEMBRE</t>
  </si>
  <si>
    <t>OTTOBRE</t>
  </si>
  <si>
    <t>NOVEMBRE</t>
  </si>
  <si>
    <t>DICEMBRE</t>
  </si>
  <si>
    <t xml:space="preserve">EMERGENZA FREDDO </t>
  </si>
  <si>
    <t>ACQUISTO DEFIBRILLATORE E COATI COMPLETI E AGGIORNAMENTO ALL'USO DEL DEFIBRILLATORE</t>
  </si>
  <si>
    <t>ASSISTENZA DURANTE FESTA DELLO SPORT</t>
  </si>
  <si>
    <t>31/082018</t>
  </si>
  <si>
    <t xml:space="preserve">SPESE RIMBORSATE PER UTILIZZO PALAZZINA IN CONCESSIONE </t>
  </si>
  <si>
    <t xml:space="preserve">UTILIZZO GRATUITO AREA FESTE </t>
  </si>
  <si>
    <t xml:space="preserve">UTILIZZO AUDITORIUM PER CONFERENZA </t>
  </si>
  <si>
    <t xml:space="preserve">CONTRASTO ALLA MARGINALITA' SUL TERRITORIO </t>
  </si>
  <si>
    <t>5XMILLE</t>
  </si>
  <si>
    <t>Comitato CRI Buccinasco</t>
  </si>
  <si>
    <t>Comune di Buccinasco</t>
  </si>
  <si>
    <t>Valore in comodato d’uso della sede CRI</t>
  </si>
  <si>
    <t xml:space="preserve">ASST Niguarda tramite CRI Insubria </t>
  </si>
  <si>
    <t>Acconto convenzione continuativa 118</t>
  </si>
  <si>
    <t>Saldo convenzione continuativa 118</t>
  </si>
  <si>
    <t>Aggiunta a Saldo Conv.cont. 118</t>
  </si>
  <si>
    <t>Estemp.01/18</t>
  </si>
  <si>
    <t>Estemp.02/18</t>
  </si>
  <si>
    <t>Estemp. 03/18</t>
  </si>
  <si>
    <t>Estemp. 04/18</t>
  </si>
  <si>
    <t>Estemp.05/18</t>
  </si>
  <si>
    <t>Estemp. 06/18</t>
  </si>
  <si>
    <t>Estemp.07/18</t>
  </si>
  <si>
    <t>Estemp.08/18</t>
  </si>
  <si>
    <t>Estemp.09/18</t>
  </si>
  <si>
    <t>Istituto Compr. V.Forze Armate</t>
  </si>
  <si>
    <t>Stazionamento</t>
  </si>
  <si>
    <t>Comune di Abbiategrasso</t>
  </si>
  <si>
    <t>Istituto Comp.Margherita Hack</t>
  </si>
  <si>
    <t>Corso Primo Soccorso</t>
  </si>
  <si>
    <t>Ministero del Lavoro e delle Politiche Sociali tramite AVS SRL</t>
  </si>
  <si>
    <t>Detrazione Acquisto ambulanza</t>
  </si>
  <si>
    <t>Associazione Croce Rossa Italiana ODV</t>
  </si>
  <si>
    <t>Assist. Migranti Gen</t>
  </si>
  <si>
    <t>Assist.Migranti Feb</t>
  </si>
  <si>
    <t>Assist. Migranti Mar</t>
  </si>
  <si>
    <t>Assist.Migranti Apr</t>
  </si>
  <si>
    <t>Assist. Migranti Magg</t>
  </si>
  <si>
    <t>Assist. Migranti Giu</t>
  </si>
  <si>
    <t>Assist. Migranti Lugl</t>
  </si>
  <si>
    <t>Assist. Migranti Ago.</t>
  </si>
  <si>
    <t>Assist. Migranti Sett</t>
  </si>
  <si>
    <t>Assist.Migranti Ott</t>
  </si>
  <si>
    <t>Assist. Migranti Nov</t>
  </si>
  <si>
    <t>Contrib servizi 4 trim 2017</t>
  </si>
  <si>
    <t>CRI Comitato di Milano</t>
  </si>
  <si>
    <t>Stramilano</t>
  </si>
  <si>
    <t>UDS/CASC Dic.2017</t>
  </si>
  <si>
    <t>UDS/CASC Genn-Mar. 2018</t>
  </si>
  <si>
    <t>Comitato CRI Busto Arsizio</t>
  </si>
  <si>
    <t>AGENZIA DOGANE</t>
  </si>
  <si>
    <t>UTIF 1 TRIM. 2016</t>
  </si>
  <si>
    <t>UTIF 3 TRIM 2016</t>
  </si>
  <si>
    <t>UTIF 1 TRIM. 2017</t>
  </si>
  <si>
    <t>UTIF 2 TRIM 2017</t>
  </si>
  <si>
    <t>UTIF 3 TRIM 2017</t>
  </si>
  <si>
    <t>UTIF 4 TRIM 2017</t>
  </si>
  <si>
    <t>5*1000</t>
  </si>
  <si>
    <t>OSPEDALE DI BUSTO ARSIZIO</t>
  </si>
  <si>
    <t>ISTITUTO COMPR. I.C. A.E. CRESPI BUSTO ARSIZIO</t>
  </si>
  <si>
    <t xml:space="preserve">ASSISTENZA SANITARIA </t>
  </si>
  <si>
    <t>LICEO CANDIANI BUSTO ARSIZIO</t>
  </si>
  <si>
    <t>LICEO SC. TOSI BUSTO ARSIZIO</t>
  </si>
  <si>
    <t>COMUNE OLGIATE OLONA</t>
  </si>
  <si>
    <t>IST. G.A. BOSSI</t>
  </si>
  <si>
    <t>ISTITUTO COMPRENS. N. TOMMASEO</t>
  </si>
  <si>
    <t>IST. COMPR. I.C. GALILEI BUSTO ARSIZIO</t>
  </si>
  <si>
    <t>IST. COMPRS. A. DE AMICIS BUSTO ARSIZIO</t>
  </si>
  <si>
    <t>LICEO CLASSICO CAIROLI VARESE</t>
  </si>
  <si>
    <t>I.I.S. OLIVELLI PUTELLI</t>
  </si>
  <si>
    <t>COMUNE DI CARONNO VARESINO</t>
  </si>
  <si>
    <t>COMUNE DI GALLARATE</t>
  </si>
  <si>
    <t>ASST OVEST MILANESE</t>
  </si>
  <si>
    <t>IST. TECNICO COMM. E. TOSI</t>
  </si>
  <si>
    <t>ASST DEI 7 LAGHI</t>
  </si>
  <si>
    <t>IST. COMPRENSIVO S. PERTINI</t>
  </si>
  <si>
    <t>ISTR. SEC. SUP. DANIELE CRESPI</t>
  </si>
  <si>
    <t>ISTITUTO COMPR. GALILEI DI TRADATE</t>
  </si>
  <si>
    <t>ISTITUTO COMPR,. I.C. BUSTO E. CRESPI</t>
  </si>
  <si>
    <t>Areu tramite Comitato CRI Insubria</t>
  </si>
  <si>
    <t>118 GETTONE</t>
  </si>
  <si>
    <t>118 FORFAIT</t>
  </si>
  <si>
    <t xml:space="preserve">118 FORFAIT </t>
  </si>
  <si>
    <t>COMUNE BUSTO ARSIZIO</t>
  </si>
  <si>
    <t>COMODATO D’USO GRATUITO SEDE CRI VIA CASTELFIDADO 17 BUSTO ARSIZIO</t>
  </si>
  <si>
    <t>COMODATO D’USO GRATUITO SEDE BORSANO</t>
  </si>
  <si>
    <t>COMUNE DI GORLA MINORE</t>
  </si>
  <si>
    <t>COMODATO D’USO GRATUITO SEDE VIA MONTEGRAPPA 1 GORLA MINORE</t>
  </si>
  <si>
    <t>Comitato CRI Calvisano</t>
  </si>
  <si>
    <t>Comune di Desenzano d/G (BS)</t>
  </si>
  <si>
    <t>Trasporto Disabili</t>
  </si>
  <si>
    <t>Unione Comuni della Valtenesi</t>
  </si>
  <si>
    <t>Convenzione servizi vari</t>
  </si>
  <si>
    <t>I.I.S.S. "Luigi Bazoli - Marco Polo" – Desenzano d/G (BS)</t>
  </si>
  <si>
    <t>Corsi</t>
  </si>
  <si>
    <t>Assistenza Sanitaria Manifestazioni</t>
  </si>
  <si>
    <t>Assistenza Sanitaria
“Estate Sicura 2018”</t>
  </si>
  <si>
    <t>Comune di Sirmione (BS)</t>
  </si>
  <si>
    <t>Comune di Pozzolengo (BS)</t>
  </si>
  <si>
    <t>Unione comuni della valtenesi</t>
  </si>
  <si>
    <t>Azienda Socio-Sanitaria Territoriale (ASST) degli Spedali Civili di Brescia</t>
  </si>
  <si>
    <t>servizi estemporanei</t>
  </si>
  <si>
    <t>Istituto Comprensivo Calvisano(BS)</t>
  </si>
  <si>
    <t>Assistenza Sanitaria per corsa campestre</t>
  </si>
  <si>
    <t>Comune di Calvisano</t>
  </si>
  <si>
    <t>Assistenza sanitaria manifestazione</t>
  </si>
  <si>
    <t>1°acconto convenzione continuativa 2018</t>
  </si>
  <si>
    <t>Saldo rendicontazione 118/2015</t>
  </si>
  <si>
    <t>Assistenza sanitaria per progettocalvisanoBatch</t>
  </si>
  <si>
    <t>Ministero Del lavoro delle Politiche Sociali (Brandini SPA)</t>
  </si>
  <si>
    <t>Contributi ambulanze(c.d. sconto Iva)</t>
  </si>
  <si>
    <t>Progetto di primo soccorso</t>
  </si>
  <si>
    <t>Comune di Visano</t>
  </si>
  <si>
    <t>Concessione constributo</t>
  </si>
  <si>
    <t>Azienda Socio-Sanitaria Territoriale</t>
  </si>
  <si>
    <t>Comune di Acquafredda</t>
  </si>
  <si>
    <t>Erogazione contributi economici</t>
  </si>
  <si>
    <t>Assistenza Sanitaria per giochi sportivi</t>
  </si>
  <si>
    <t>acconto 2° semestre convenzione continuativa 2018servizi estemporanei</t>
  </si>
  <si>
    <t>Azienda Speciale Consortile Garda Sociale</t>
  </si>
  <si>
    <t>Canone di concessione immobile</t>
  </si>
  <si>
    <t>Comitato CRI Cantu'</t>
  </si>
  <si>
    <t>A.S.S.T. LARIANA</t>
  </si>
  <si>
    <t>COMUNE DI CANTU’</t>
  </si>
  <si>
    <t>SERVIZIO TELESOCCORSO</t>
  </si>
  <si>
    <t>SERVIZIO DIALISI</t>
  </si>
  <si>
    <t>PREFETTURA DI COMO</t>
  </si>
  <si>
    <t>ACCOGLIENZA PROFUGHI</t>
  </si>
  <si>
    <t>ASST LARIANA TRAMITE C.R.I. COMITATO DELLA PROVINCIA DI COMO</t>
  </si>
  <si>
    <t>CONVENZIONE H.24 MSB/H.12 MSA</t>
  </si>
  <si>
    <t>CANONE AFFITTO G.M.</t>
  </si>
  <si>
    <t>ASSISTENZA MANIFESTAZIONI SPORTIVE</t>
  </si>
  <si>
    <t>CANONE AFFITTO G,M.</t>
  </si>
  <si>
    <t xml:space="preserve">Comitato CRI Casalmaggiore </t>
  </si>
  <si>
    <t>COMUNE DI CASALMAGGIORE (CR)</t>
  </si>
  <si>
    <t>CASALASCA SERVIZI SPA</t>
  </si>
  <si>
    <t>03.04.2018</t>
  </si>
  <si>
    <t xml:space="preserve">UNIONE LOMBARDA DEI COMUNI DI PIADENA E DRIZZONA (CR) </t>
  </si>
  <si>
    <t>09.04.2018</t>
  </si>
  <si>
    <t>COMUNE DI TORNATA (CR)</t>
  </si>
  <si>
    <t>17.04.2018</t>
  </si>
  <si>
    <t>UNIONE DEI COMUNI LOMBARDA PALVARETO (CR)</t>
  </si>
  <si>
    <t>07.06.2018</t>
  </si>
  <si>
    <t>AGENZIA DELLE DOGANE TRAMITE TAMOIL ITALIA SPA</t>
  </si>
  <si>
    <t>29.06.2018</t>
  </si>
  <si>
    <t>11.06.2018</t>
  </si>
  <si>
    <t>5X1000 ANNO 2014</t>
  </si>
  <si>
    <t>5X1000 ANNO 2015</t>
  </si>
  <si>
    <t xml:space="preserve">Comitato CRI Casatenovo </t>
  </si>
  <si>
    <t>Comune di Casatenovo</t>
  </si>
  <si>
    <t>Comune di Cremella</t>
  </si>
  <si>
    <t>Comune di Monticello B.</t>
  </si>
  <si>
    <t>Comune di Viganò</t>
  </si>
  <si>
    <t>Comune di Barzanò</t>
  </si>
  <si>
    <t>Comodato d’uso gratuito sede</t>
  </si>
  <si>
    <t>5 per mille anno 2016</t>
  </si>
  <si>
    <t>Agenzia delle Dogane tramite Eni Spa</t>
  </si>
  <si>
    <t>Rimborso accisa 2017</t>
  </si>
  <si>
    <t>Az. Socio-Sanitaria Territoriale (ASST) di Lecco</t>
  </si>
  <si>
    <t>Convenzione 118 servizi estemporanei</t>
  </si>
  <si>
    <t>Convenzione trasporto dializzati</t>
  </si>
  <si>
    <t>Convenzione AREU</t>
  </si>
  <si>
    <t>Convenzione trasporti interospedaliero</t>
  </si>
  <si>
    <t xml:space="preserve">Comitato CRI Casteggio </t>
  </si>
  <si>
    <t>IRCCS POLICLINICO S.MATTEO PAVIA</t>
  </si>
  <si>
    <t>TRASPORTI PER SERVIZI SITRA – AGOSTO 2017</t>
  </si>
  <si>
    <t>TRASPORTI PER SERVIZI SITRA – SETTEMBRE 2017</t>
  </si>
  <si>
    <t>TRASPORTI PER SERVIZI SITRA – OTTOBRE 2017</t>
  </si>
  <si>
    <t>I ACCONTO 45% - CONVENZIONE AREU 118</t>
  </si>
  <si>
    <t>INCREMENTO RENDICONTAZIONE AREU 118 – ANNO 2015</t>
  </si>
  <si>
    <t>TRASPORTI PER SERVIZI SITRA – NOVEMBRE 2017 CON CMR</t>
  </si>
  <si>
    <t>TRASPORTI PER SERVIZI SITRA – NOVEMBRE 2017</t>
  </si>
  <si>
    <t>TRASPORTI PER SERVIZI SITRA – DICEMBRE 2017</t>
  </si>
  <si>
    <t>TRASPORTI PER SERVIZI SITRA – GENNAIO 2018</t>
  </si>
  <si>
    <t>TRASPORTI PER SERVIZI SITRA – GENNAIO 2018 CON CMR</t>
  </si>
  <si>
    <t>TRASPORTI PER SERVIZI SITRA – FEBBRAIO 2018</t>
  </si>
  <si>
    <t>TRASPORTI PER SERVIZI SITRA – FEBBRAIO 2018 CON CMR</t>
  </si>
  <si>
    <t>TRASPORTI PER SERVIZI SITRA – MARZO 2018 CON CMR</t>
  </si>
  <si>
    <t>TRASPORTI PER SERVIZI SITRA – MARZO 2018</t>
  </si>
  <si>
    <t>II ACCONTO 45% - CONVENZIONE AREU 118</t>
  </si>
  <si>
    <t>TRASPORTI PER SERVIZI SITRA – APRILE 2018 CON CMR</t>
  </si>
  <si>
    <t>TRASPORTI PER SERVIZI SITRA – APRILE 2018</t>
  </si>
  <si>
    <t>TRASPORTI PER SERVIZI SITRA – MAGGIO 2018</t>
  </si>
  <si>
    <t>TRASPORTI PER SERVIZI SITRA – GIUGNO 2018</t>
  </si>
  <si>
    <t>TRASPORTI PER SERVIZI SITRA – GIUGNO 2018 CON CMR</t>
  </si>
  <si>
    <t>TRASPORTI PER SERVIZI SITRA – LUGLIO 2018</t>
  </si>
  <si>
    <t>SERVIZI SITRA – AGOSTO 2018 CON CMR</t>
  </si>
  <si>
    <t>SERVIZI SITRA – AGOSTO 2018</t>
  </si>
  <si>
    <t>ASST PAVIA</t>
  </si>
  <si>
    <t>TRASPORTI SECONDARI CON CMR – MESE DI AGOSTO 2017</t>
  </si>
  <si>
    <t>SERVIZI ESTEMPORANEI AREU – NOVEMBRE 2017</t>
  </si>
  <si>
    <t>SERVIZI ESTEMPORANEI AREU – DICEMBRE 2017</t>
  </si>
  <si>
    <t>TRASPORTI SECONDARI – MESE DI AGOSTO</t>
  </si>
  <si>
    <t>TRASPORTI PER SERVIZIO ECMO DEL 12-01-18</t>
  </si>
  <si>
    <t>TRASPORTI PER SERVIZIO ECMO DEL 19-01-18</t>
  </si>
  <si>
    <t>SERVIZI ESTEMPORANEI AREU – GENNAIO 2018</t>
  </si>
  <si>
    <t>SERVIZI ESTEMPORANEI AREU – FEBBRAIO 2018</t>
  </si>
  <si>
    <t>SERVIZI ESTEMPORANEI AREU – EMERGENZA NEVE MARZO 2018</t>
  </si>
  <si>
    <t>TRASPORTI PER SERVIZIO ECMO DEL 31-01-18</t>
  </si>
  <si>
    <t>TRASPORTI PER SERVIZIO ECMO DEL 11-02-18</t>
  </si>
  <si>
    <t>TRASPORTI PER SERVIZIO ECMO DEL 26-02-18</t>
  </si>
  <si>
    <t>SERVIZI ESTEMPORANEI AREU – MARZO 2018</t>
  </si>
  <si>
    <t>SERVIZI ESTEMPORANEI AREU – APRILE 2018</t>
  </si>
  <si>
    <t>SERVIZI ESTEMPORANEI AREU – MAGGIO 2018</t>
  </si>
  <si>
    <t>SERVIZI ESTEMPORANEI AREU – SETTEMBRE 2018</t>
  </si>
  <si>
    <t>SERVIZI ESTEMPORANEI AREU – GIUGNO 2018</t>
  </si>
  <si>
    <t>SERVIZI ESTEMPORANEI AREU – LUGLIO 2018</t>
  </si>
  <si>
    <t>SERVIZI ESTEMPORANEI AREU – AGOSTO 2018</t>
  </si>
  <si>
    <t>SERVIZI ESTEMPORANEI AREU – OTTOBRE 2018</t>
  </si>
  <si>
    <t xml:space="preserve">COMUNE DI CASTELLETTO DI BRANDUZZO </t>
  </si>
  <si>
    <t>TRASPORTO SECONDARIO PER RESIDENTE C/O COMUNE</t>
  </si>
  <si>
    <t>CONVENZIONE CON COMUNE PER SERVIZI DI PROTEZIONE CIVILE</t>
  </si>
  <si>
    <t>COMUNE DI CASTEGGIO</t>
  </si>
  <si>
    <t xml:space="preserve">CONTRIBUTO DA COMUNE </t>
  </si>
  <si>
    <t>COMUNE DI LUNGAVILLA</t>
  </si>
  <si>
    <t>CONTRIBUTO DA COMUNE</t>
  </si>
  <si>
    <t>RIMBORSO UTIF</t>
  </si>
  <si>
    <t>CONTRIBUTO 5 X 1.000</t>
  </si>
  <si>
    <t>CONTRIBUTO ACQUISTO PULMINO DISABILI</t>
  </si>
  <si>
    <t>Comitato CRI Castiglione delle Stiviere</t>
  </si>
  <si>
    <t>COMUNE DI CASTIGLIONE</t>
  </si>
  <si>
    <t>ASSISTENZA AMBULANZA A MANIFESTAZIONE</t>
  </si>
  <si>
    <t>Comune di CAVRIANA</t>
  </si>
  <si>
    <t>Comune di CASTIGLIONE</t>
  </si>
  <si>
    <t>ISTITUTO COMPRENSIVO 2 CASTIGLIONE</t>
  </si>
  <si>
    <t>ISTITUTO COMPRENSIVO CASTELGOFFREDO</t>
  </si>
  <si>
    <t>IIS RACCHETTI DA VINCI CREMONA</t>
  </si>
  <si>
    <t>INGRESSI MUSEO</t>
  </si>
  <si>
    <t>I.C. 2 CASTIGLIONE DELLE STIVIERE</t>
  </si>
  <si>
    <t>CONTRIBUTO PER CORSI SOCCORSO SCUOLE</t>
  </si>
  <si>
    <t>UNIONE COLLI MORENICI DEL GARDA -PONTI SUL MINCIO</t>
  </si>
  <si>
    <t>ISTITUTO COM0PRENSIVO CASTELGOFFREDO</t>
  </si>
  <si>
    <t>COMUNE CASTIGLIONE DELLE STIVIERE</t>
  </si>
  <si>
    <t>ISTITUTO COMPRENSIVO CASTEL GOFFREDO</t>
  </si>
  <si>
    <t>ISTITUTO COMPRENSIV CERESARA</t>
  </si>
  <si>
    <t>LICEO STATALE BAGATTA DESENZANO DEL GARDA BS</t>
  </si>
  <si>
    <t>ISTITUTO ISTRUZIONE SUPERIORE F. GONZAGA-CASTIGLIONE</t>
  </si>
  <si>
    <t>ISTITUTO COMPRENSIVO 2 IC CASTIGLIONE DELLE STIVIERE</t>
  </si>
  <si>
    <t>COMUNE DI CASTELGOFFREDO</t>
  </si>
  <si>
    <t>CONVENZIONE POSTAZIONE 118</t>
  </si>
  <si>
    <t>COMUNE DI CASTIGLIONE STIVIERE TRAMITE ASSOCIAZIONE CROCE ROSSA ITALIANA</t>
  </si>
  <si>
    <t>CONVENZIONE MUSEO</t>
  </si>
  <si>
    <t>ASST MANTOVA TRAMITE CRI SUZZARA</t>
  </si>
  <si>
    <t>MINISTERO DEL LAVORO E DELLE POLITIE SOCIALI</t>
  </si>
  <si>
    <t>AGENZIA DELLE DOGANE TRAMITE OLMEDO SPECIAL VEHCULES SPA</t>
  </si>
  <si>
    <t>CONTRIBUTO AMBULANZE TRAMITE SCONTO IVA ART.20 DL 269/2003</t>
  </si>
  <si>
    <t>CONTRIBUTO AMBULANZE TRAMITE SCONTO IVA ART.20 DL 269/2004</t>
  </si>
  <si>
    <t>Comitato CRI Cellatica e Gussago</t>
  </si>
  <si>
    <t>Comune di Cellatica</t>
  </si>
  <si>
    <t>VANTAGGIO ECONOMICO PER IMMOBILE IN COMODATO D’USO GRATUITO SITO IN VIA PIETROBONI,18 - CELLATICA</t>
  </si>
  <si>
    <t xml:space="preserve">Comitato CRI Cermenate </t>
  </si>
  <si>
    <t xml:space="preserve">Comune di Cermenate </t>
  </si>
  <si>
    <t>Convenzione per disabili</t>
  </si>
  <si>
    <t>Servizi</t>
  </si>
  <si>
    <t>ASST</t>
  </si>
  <si>
    <t>Convenzione AREU 118</t>
  </si>
  <si>
    <t>comodato gratuito immobile</t>
  </si>
  <si>
    <t>Dialisi</t>
  </si>
  <si>
    <t>Comune di Bregnano</t>
  </si>
  <si>
    <t>Comune di Carimate</t>
  </si>
  <si>
    <t>Ministero lavoro e politiche sociali</t>
  </si>
  <si>
    <t>contributi bs</t>
  </si>
  <si>
    <t>contributi autoambulanze</t>
  </si>
  <si>
    <t>Comitato CRI Cinisello Balsamo</t>
  </si>
  <si>
    <t>ASST Grande Ospedale Metropolitano Niguarda</t>
  </si>
  <si>
    <t>Convenzione 118 I semestre 2018</t>
  </si>
  <si>
    <t>Saldo convenzione 118 anno 2016</t>
  </si>
  <si>
    <t>Convenzione 118 II semestre 2018</t>
  </si>
  <si>
    <t>Prefettura di Milano</t>
  </si>
  <si>
    <t>Convenzione novembre 2017</t>
  </si>
  <si>
    <t>Convenzione dicembre 2017</t>
  </si>
  <si>
    <t>Convenzione gennaio 2018</t>
  </si>
  <si>
    <t>Convenzione febbraio 2018</t>
  </si>
  <si>
    <t>Convenzione marzo 2018</t>
  </si>
  <si>
    <t>Convenzione aprile 2018</t>
  </si>
  <si>
    <t>Convenzione maggio 2018</t>
  </si>
  <si>
    <t>Convenzione giugno 2018</t>
  </si>
  <si>
    <t>Convenzione luglio 2018</t>
  </si>
  <si>
    <t>Convenzione agosto 2018</t>
  </si>
  <si>
    <t>Convenzione settembre 2018</t>
  </si>
  <si>
    <t>Comune di Cinisello Balsamo</t>
  </si>
  <si>
    <t>IMMOBILE IN COMODATO D’USO M. 1800 X12 MESI</t>
  </si>
  <si>
    <t xml:space="preserve">Comitato CRI Codogno </t>
  </si>
  <si>
    <t>Azienda socio sanitaria territoriale Lodi</t>
  </si>
  <si>
    <t>Pagamento fatture per trasporti sanitari secondari</t>
  </si>
  <si>
    <t>Comune san rocco al porto</t>
  </si>
  <si>
    <t>Pagamento fatture per trasporti in convenzione</t>
  </si>
  <si>
    <t>Asp basso lodigiano</t>
  </si>
  <si>
    <t>Fattura per corso blsd laico</t>
  </si>
  <si>
    <t>Comune di Codogno</t>
  </si>
  <si>
    <t>I.C. Codogno</t>
  </si>
  <si>
    <t>Contributo per attività formativa</t>
  </si>
  <si>
    <t>Pagamento fatture per corsi</t>
  </si>
  <si>
    <t>Cri lodi – come capofila con Azienda socio sanitaria territoriale Lodi</t>
  </si>
  <si>
    <t>Secondo acconto convenzione areu 2018</t>
  </si>
  <si>
    <t>primo acconto convenzione areu 2018</t>
  </si>
  <si>
    <t>Saldo convenzione areu 2015</t>
  </si>
  <si>
    <t>Fatture per gettoni in convenzione estemporanea areu</t>
  </si>
  <si>
    <t>I.T. Antonio Tosi Codogno</t>
  </si>
  <si>
    <t>Pagamento fatture per corsi primo soccorso</t>
  </si>
  <si>
    <t>Comune di castiglione d’adda</t>
  </si>
  <si>
    <t>Fatture per corsi blsd laico</t>
  </si>
  <si>
    <t>Comune di caselle Landi</t>
  </si>
  <si>
    <t>Fatture per assistenza</t>
  </si>
  <si>
    <t>Comitato CRI Colico</t>
  </si>
  <si>
    <t>ATS BRIANZA</t>
  </si>
  <si>
    <t>3/15/2018</t>
  </si>
  <si>
    <t>CONTINUITA' ASSISTENZIALE</t>
  </si>
  <si>
    <t>8/16/2018</t>
  </si>
  <si>
    <t>ASST LECCO</t>
  </si>
  <si>
    <t>CONVENZIONE AREU 118</t>
  </si>
  <si>
    <t>8/14/2018</t>
  </si>
  <si>
    <t>DIALISI</t>
  </si>
  <si>
    <t>ASST VALTELLINA</t>
  </si>
  <si>
    <t>3/29/2018</t>
  </si>
  <si>
    <t>11/27/2018</t>
  </si>
  <si>
    <t>Comitato CRI Crema</t>
  </si>
  <si>
    <t>ASST CREMONA</t>
  </si>
  <si>
    <t>Convenzione Areu 118</t>
  </si>
  <si>
    <t>Emergenza ghiaccio 2017</t>
  </si>
  <si>
    <t>Emergenza ghiaccio 2018</t>
  </si>
  <si>
    <t>Conv.Areu 118 – Comitato Capofila per altri Comitati</t>
  </si>
  <si>
    <t>COMUNITA’ SOCIALE CREMASCA</t>
  </si>
  <si>
    <t>Convenzione Telesoccorso</t>
  </si>
  <si>
    <t>COMUNE DI CREMA</t>
  </si>
  <si>
    <t>Assistenza elettori Referendum Regionale</t>
  </si>
  <si>
    <t>Convenzione Servizi Vari 2017 (saldo)</t>
  </si>
  <si>
    <t>Assistenza elettori Elezioni Amm.ve</t>
  </si>
  <si>
    <t>Ass.Manif.Sportive/Eventi</t>
  </si>
  <si>
    <t xml:space="preserve">Convenzione Servizi Vari 2018 </t>
  </si>
  <si>
    <t>COMUNE DI BAGNOLO CREMASCO</t>
  </si>
  <si>
    <t>COMUNE DI CAMISANO</t>
  </si>
  <si>
    <t>COMUNE DI CAPRALBA</t>
  </si>
  <si>
    <t>COMUNE DI PANDINO</t>
  </si>
  <si>
    <t>COMUNE DI RICENGO</t>
  </si>
  <si>
    <t>IST.COMP.NELSON MANDELA</t>
  </si>
  <si>
    <t>COMUNE DI SERGNANO</t>
  </si>
  <si>
    <t>GESTORE SERVIZI ENERGETICI</t>
  </si>
  <si>
    <t>Convenzione SSP Impianto Fotovoltaico</t>
  </si>
  <si>
    <t>ASST CREMA</t>
  </si>
  <si>
    <t>Convenzione Estemporanea T.I.- Materiale.Biologico</t>
  </si>
  <si>
    <t>ASST LODI</t>
  </si>
  <si>
    <t>RIMBORSO UTF 3° TRIM.2017</t>
  </si>
  <si>
    <t>RIMBORSO UTF 4° TRIM.2017</t>
  </si>
  <si>
    <t>RIMBORSO UTF 1° TRIM.2018</t>
  </si>
  <si>
    <t>RIMBORSO UTF 2° TRIM.2018</t>
  </si>
  <si>
    <t>COMITATO CRI CREMONA</t>
  </si>
  <si>
    <t>AGENZIA SOCIALE DEL CREMONESE</t>
  </si>
  <si>
    <t>CONVEZIONE TELESOCCORSO</t>
  </si>
  <si>
    <t>AREU TRAMITE COMITATO CRI CREMA</t>
  </si>
  <si>
    <t>INTERVENTI 118, CONV. SPECIALE</t>
  </si>
  <si>
    <t>CORPO VOLONTARI PUBBLICA ASSITENZA</t>
  </si>
  <si>
    <t>TRASPORTI SECONDARI, URGENTI/PROGRAMMATI</t>
  </si>
  <si>
    <t>LICEO ANGUISSOLA</t>
  </si>
  <si>
    <t>MANIFESTAZIONE</t>
  </si>
  <si>
    <t>IST. COMPR. STATALE CREMONA CINQUE</t>
  </si>
  <si>
    <t>ISITUTO STRADIVARI</t>
  </si>
  <si>
    <t>ISTITUTO GHISLERI</t>
  </si>
  <si>
    <t>COMUNE SAN MARTINO DELL'ARGINE</t>
  </si>
  <si>
    <t>COMUNE DI CREMONA</t>
  </si>
  <si>
    <t>ISTITUTO UGO FOSCOLO</t>
  </si>
  <si>
    <t>LICEO MANIN</t>
  </si>
  <si>
    <t>ISTITUTO EINAUDI</t>
  </si>
  <si>
    <t>Comitato CRI Desio</t>
  </si>
  <si>
    <t>ASST MONZA</t>
  </si>
  <si>
    <t>TRASPORTI A.O. DESIO</t>
  </si>
  <si>
    <t>118 GETTONE – TRAMITE CRI NOVA</t>
  </si>
  <si>
    <t>ASST METROPOLITANA TRAMITE CRI INSUBRIA</t>
  </si>
  <si>
    <t xml:space="preserve">AGGIUNTIVA MILANO </t>
  </si>
  <si>
    <t>ASST VIMERCATE</t>
  </si>
  <si>
    <t>TRASPORTI H. SEREGNO E VIMERCATE</t>
  </si>
  <si>
    <t>COMUNE DI DESIO</t>
  </si>
  <si>
    <t>COMUNE DI SEREGNO</t>
  </si>
  <si>
    <t>LICEO STATALE ETTORE MAJORANA</t>
  </si>
  <si>
    <t>ASSISTENZA SPORTIVA</t>
  </si>
  <si>
    <t>Asst di Monza</t>
  </si>
  <si>
    <t>I° ACCONTO CONVENZIONE AREU – TRAMITE CRI NOVA</t>
  </si>
  <si>
    <t>II° ACCONTO CONVENZIONE AREU – TRAMITE CRI NOVA</t>
  </si>
  <si>
    <t xml:space="preserve">Comitato CRI Gallarate </t>
  </si>
  <si>
    <t>SPES Comune di Somma Lombardo</t>
  </si>
  <si>
    <t>Ministero lavoro e Politiche Sociali</t>
  </si>
  <si>
    <t>U.T.I.F.</t>
  </si>
  <si>
    <t>Ministero del lavoro e politiche Sociali</t>
  </si>
  <si>
    <t>contributo n. 02 ambulanze (cd. Sconto IVA)</t>
  </si>
  <si>
    <t>Acquisto beni strumentali</t>
  </si>
  <si>
    <t>Contributo beni strumentali (cd. Sconto IVA)
n. 01 Barella</t>
  </si>
  <si>
    <t>Contributo beni strumentali (cd. Sconto IVA)
n. 01 Sedia Auto caricante+ accessori)</t>
  </si>
  <si>
    <t>Contributo beni strumentali (cd. Sconto IVA)
n. 02 tavole spinali</t>
  </si>
  <si>
    <t>Contributo beni strumentali (cd. Sconto IVA)
n. 01 Sedia Auto caricante</t>
  </si>
  <si>
    <t xml:space="preserve">ASST dei Laghi </t>
  </si>
  <si>
    <t>Convenzione 118 - 90% tramite Croce Rossa Insubria</t>
  </si>
  <si>
    <t xml:space="preserve">Comitato CRI Gambolò </t>
  </si>
  <si>
    <t>ASST di PAVIA</t>
  </si>
  <si>
    <t>AREU 118 GETTONE</t>
  </si>
  <si>
    <t>COMUNE DI GAMBOLO’</t>
  </si>
  <si>
    <t>TELESOCCORSO</t>
  </si>
  <si>
    <t>CONTRIBUTO 5X1000 – ANNO 2016</t>
  </si>
  <si>
    <t>COMUNE DI TROMELLO</t>
  </si>
  <si>
    <t>CONTRIBUTO PER DISTRIBUZIONE VIVERI</t>
  </si>
  <si>
    <t xml:space="preserve">Comitato CRI Gardone Val Trompia </t>
  </si>
  <si>
    <t>ASST – Brescia</t>
  </si>
  <si>
    <t>AREU - Acconto 1° semestre 2018</t>
  </si>
  <si>
    <t>AREU - Acconto 2° semestre 2018</t>
  </si>
  <si>
    <t>AREU – Saldo 118/2015</t>
  </si>
  <si>
    <t>Servizio trasporto dializzato</t>
  </si>
  <si>
    <t>Servizi trasporti secondari ASST di Gardone VT</t>
  </si>
  <si>
    <t>Ministero del Lavoro e delle Politiche sociali</t>
  </si>
  <si>
    <t>Contributo del 5x1000</t>
  </si>
  <si>
    <t>Rimborso carburante UTIF</t>
  </si>
  <si>
    <t>Comune di Gardone V.T.</t>
  </si>
  <si>
    <t xml:space="preserve">Comodato d'uso sede Comitato  </t>
  </si>
  <si>
    <t xml:space="preserve">Comodato d'uso servizio </t>
  </si>
  <si>
    <t xml:space="preserve">Comodato d'uso Locali tecnici </t>
  </si>
  <si>
    <t>COMITATO CRI GHEDI</t>
  </si>
  <si>
    <t>A.S.S.T - BS</t>
  </si>
  <si>
    <t>GETTONI 112</t>
  </si>
  <si>
    <t>A.S.S.T – BS</t>
  </si>
  <si>
    <t>Comune di Ghedi</t>
  </si>
  <si>
    <t>Offerte 5 x 1000</t>
  </si>
  <si>
    <t>AGS Ghedi</t>
  </si>
  <si>
    <t>COMITATO CRI GROANE</t>
  </si>
  <si>
    <t>AREU TRAMITE CRI INSUBRIA</t>
  </si>
  <si>
    <t>Batterie D.A.E.</t>
  </si>
  <si>
    <t>Gettone mese di Ott. 2017</t>
  </si>
  <si>
    <t>Gettone mese di Nov.2017</t>
  </si>
  <si>
    <t>Aggiuntive</t>
  </si>
  <si>
    <t>Gettone mese di Dic.2017</t>
  </si>
  <si>
    <t>Rimborso elettrodi</t>
  </si>
  <si>
    <t>Gettone mese di Gennaio</t>
  </si>
  <si>
    <t>Gettone mese di Febbraio</t>
  </si>
  <si>
    <t>Gettone mese di Marzo</t>
  </si>
  <si>
    <t>Gettone mese di Aprile</t>
  </si>
  <si>
    <t>Gettone mese di Maggio</t>
  </si>
  <si>
    <t>Gettone mese di Giugno</t>
  </si>
  <si>
    <t>Rimborso Piastre DAE</t>
  </si>
  <si>
    <t>Gettone mese di Luglio</t>
  </si>
  <si>
    <t>Gettone mese di Agosto</t>
  </si>
  <si>
    <t>Gettone mese di Settembre</t>
  </si>
  <si>
    <t>Ministero Del Lavoro e politiche sociali</t>
  </si>
  <si>
    <t>(5 per mille anno 2015/2016)</t>
  </si>
  <si>
    <t>(5 per mille anno 2014/2015)</t>
  </si>
  <si>
    <t>ASSISTENZA MIGRANTI IV TRIMESTRE 2017</t>
  </si>
  <si>
    <t>Assistenza profughi mese di Gennaio 2018</t>
  </si>
  <si>
    <t>Assistenza profughi mese di Febbraio 2018</t>
  </si>
  <si>
    <t>Assistenza profughi mese di Marzo 2018</t>
  </si>
  <si>
    <t>Assistenza profughi mese di Aprile 2018</t>
  </si>
  <si>
    <t>Assistenza profughi mese di Maggio 2018</t>
  </si>
  <si>
    <t>02/0/.2018</t>
  </si>
  <si>
    <t>Assistenza profughi mese di Giugno 2018</t>
  </si>
  <si>
    <t>Assistenza profughi mese di Luglio 2018</t>
  </si>
  <si>
    <t>Assistenza profughi mese di Agosto 2018</t>
  </si>
  <si>
    <t>Assistenza profughi mese di Settembre 2018</t>
  </si>
  <si>
    <t>Assistenza profughi mese di Ottobre 2018</t>
  </si>
  <si>
    <t>Assistenza profughi mese di Novembre 2018</t>
  </si>
  <si>
    <t>Assistenza profughi mese di Dicembre 2018</t>
  </si>
  <si>
    <t>Istituto Russell di Garba-gnate Milanese</t>
  </si>
  <si>
    <t>Assistenza sanitaria a mani-festazione</t>
  </si>
  <si>
    <t>Assistenza sanitaria a manifestazione</t>
  </si>
  <si>
    <t>Comune di Gabagnate Mi-lanese</t>
  </si>
  <si>
    <t>Progetto</t>
  </si>
  <si>
    <t>Istituto Montessori di Bollate</t>
  </si>
  <si>
    <t>ITCS Primo Levi di Bollate</t>
  </si>
  <si>
    <t>Corso di primo soccorso</t>
  </si>
  <si>
    <t>Istituto Comprensivo T. Grossi di Rho</t>
  </si>
  <si>
    <t>Comune di Vanzago</t>
  </si>
  <si>
    <t>Agenzia delle dogane</t>
  </si>
  <si>
    <t>rimborso accise utif</t>
  </si>
  <si>
    <t>rimboso accise utif</t>
  </si>
  <si>
    <t>Comitato CRI Insubria</t>
  </si>
  <si>
    <t>Prefettura U.T.G.T Varese</t>
  </si>
  <si>
    <t>Convenzione Gestione C.A.S. riferita anno 2017</t>
  </si>
  <si>
    <t xml:space="preserve">Convenzione Gestione C.A.S. </t>
  </si>
  <si>
    <t>ASST dei Laghi</t>
  </si>
  <si>
    <t>Convenzione Trasporti Sanitari riferiti anno 2017</t>
  </si>
  <si>
    <t>ASST Niguarda</t>
  </si>
  <si>
    <t xml:space="preserve">Comitato CRI Lainate </t>
  </si>
  <si>
    <t>ASST Rhodense</t>
  </si>
  <si>
    <t>Contributo 5 per mille</t>
  </si>
  <si>
    <t>AREU Lomb mediante CRI INSUBRIA</t>
  </si>
  <si>
    <t>Conv gettone servizio di trasporto 118</t>
  </si>
  <si>
    <t>Comune di Lainate</t>
  </si>
  <si>
    <t>Concessione Locazione Uso sede - Vantaggio stimato in base a paramentri loc AG</t>
  </si>
  <si>
    <t>ASST G.O.M. Niguarda per tramite Comitato C.R.I. Insubria</t>
  </si>
  <si>
    <t>Servizi in regime di convenzione estemporanea: Ottobre 2017</t>
  </si>
  <si>
    <t xml:space="preserve">Comitato CRI Lecco </t>
  </si>
  <si>
    <t xml:space="preserve">Asst Lecco </t>
  </si>
  <si>
    <t>Serv. Ospedalieri</t>
  </si>
  <si>
    <t>118 gettone</t>
  </si>
  <si>
    <t>Serv. dialisi</t>
  </si>
  <si>
    <t>21//052018</t>
  </si>
  <si>
    <t xml:space="preserve">manifestazioni </t>
  </si>
  <si>
    <t>serv. dialisi</t>
  </si>
  <si>
    <t>Serv. dializzati</t>
  </si>
  <si>
    <t>Serv ospedalieri</t>
  </si>
  <si>
    <t>Comune di Lecco</t>
  </si>
  <si>
    <t>Ist Bertacchi Lecco</t>
  </si>
  <si>
    <t xml:space="preserve">Ist Sup Badoni Lecco </t>
  </si>
  <si>
    <t xml:space="preserve">Politecnico Milano </t>
  </si>
  <si>
    <t xml:space="preserve">corsi </t>
  </si>
  <si>
    <t>Ist Comprensivo Lecco 1</t>
  </si>
  <si>
    <t>Ordine avv. Lecco</t>
  </si>
  <si>
    <t>COMITATO CRI LEGNANO</t>
  </si>
  <si>
    <t>I.I.S. GREGORIO MENDEL</t>
  </si>
  <si>
    <t>Servizi Sanitari</t>
  </si>
  <si>
    <t>CROCE ROSSA ITALIANA - COMITATO LOCALE DI NOVA MILANESE</t>
  </si>
  <si>
    <t>CROCE ROSSA ITALIANA COMITATO DELL
INSUBRIA A.P.S.</t>
  </si>
  <si>
    <t>COMUNE DI PARABIAGO</t>
  </si>
  <si>
    <t>COMUNE VILLA CORTESE</t>
  </si>
  <si>
    <t>COMUNE DI CANEGRATE</t>
  </si>
  <si>
    <t>I.S.I.S A. BERNOCCHI</t>
  </si>
  <si>
    <t>ISTITUTO SUPERIORE CARLO DELL ACQUA</t>
  </si>
  <si>
    <t>AZIENDA SOCIO SANITARIA TERRITORIAL E ASST VALLE OLONA</t>
  </si>
  <si>
    <t>CROCE ROSSA ITALIANA COMITATO DELL’INSUBRIA</t>
  </si>
  <si>
    <t>AZIENDA SOCIO- SANITARIA TERRIT</t>
  </si>
  <si>
    <t>MINISTERO ECONOMIA E POLITICHE SOCIALI</t>
  </si>
  <si>
    <t>Assistenza migranti</t>
  </si>
  <si>
    <t>ISTITUTO COMPRENSIVO STATALE BONVES IN DE LA RIVA</t>
  </si>
  <si>
    <t>I.C. A.STROBINO</t>
  </si>
  <si>
    <t>CROCE ROSSA ITALIANA COMITATO DELL INSUBRIA</t>
  </si>
  <si>
    <t>LICEO SCIENTIFICO STATALE CLAUDIO C AVALLERI</t>
  </si>
  <si>
    <t>LICEO SCIENTIFICO
STATALE CLAUDIO C AVALLERI</t>
  </si>
  <si>
    <t>COMUNE DI LEGNANO</t>
  </si>
  <si>
    <t>COMUNE DI RESCALDINA</t>
  </si>
  <si>
    <t>CROCE ROSSA ITALIANA COMITATO DELL
INSUBRIA</t>
  </si>
  <si>
    <t>ASSOCIAZIONE DELLA CROCE ROSSA ITALIANA.</t>
  </si>
  <si>
    <t>Comitato CRI Lentate sul Seveso</t>
  </si>
  <si>
    <t>COMUNE DI LENTATE</t>
  </si>
  <si>
    <t>IMMOBILE VIA GARIBALDI 33 VALORE LOCAZIONE</t>
  </si>
  <si>
    <t>IMMOBILE VIA GALVANI VALORE LOCAZIONE</t>
  </si>
  <si>
    <t>TELESOCCORSO E PROCIV</t>
  </si>
  <si>
    <t>COMUNE DI SEVESO</t>
  </si>
  <si>
    <t>COMUNE DI MEDA</t>
  </si>
  <si>
    <t>SERVIZIO SPORTIVO</t>
  </si>
  <si>
    <t>COMUNE DI COGLIATE</t>
  </si>
  <si>
    <t>118 – TRAMITE CRI NOVA</t>
  </si>
  <si>
    <t>TRASPORTO DIALIZZATI</t>
  </si>
  <si>
    <t>ITALIANA PETROLI SPA</t>
  </si>
  <si>
    <t>COMITATO CRI LODI</t>
  </si>
  <si>
    <t>Ministero Politiche Sociali</t>
  </si>
  <si>
    <t>CONVENZIONE AREU</t>
  </si>
  <si>
    <t>SALDO CONV.AREU 2015</t>
  </si>
  <si>
    <t>MEZZO AGGIUNTIVO AREU</t>
  </si>
  <si>
    <t>GETTONI AREU</t>
  </si>
  <si>
    <t>ACCORDO CMR</t>
  </si>
  <si>
    <t>TRASPORTI OSPEDALIERI</t>
  </si>
  <si>
    <t>CONVEZIONE AREU
CODOGNO CAPOFILA LODI</t>
  </si>
  <si>
    <t>CONVEZIONE AREU
CRI CODOGNO CAPOFILA LODI</t>
  </si>
  <si>
    <t>SALDO CONV.AREU 2015 CRI CODOGNO
CAPOFILA LODI</t>
  </si>
  <si>
    <t>GETTONI AREU
CRI CODOGNO
CAPO FILA LODI</t>
  </si>
  <si>
    <t>MEZZO AGGIUNTIVO AREU CRI CODOGNO
CAPO FILA LODI</t>
  </si>
  <si>
    <t>GETTONI AREU OSPEDALETTO
CAPO FILA LODI</t>
  </si>
  <si>
    <t>PREFETTURA DI LODI</t>
  </si>
  <si>
    <t>CONVENZIONE TRASPORTO MIGRANTI</t>
  </si>
  <si>
    <t>ISTITUTO MAFFEO VEGIO LODI</t>
  </si>
  <si>
    <t>CORSO BLS-D LAICO</t>
  </si>
  <si>
    <t>ISTITUTO EINAUDI LODI</t>
  </si>
  <si>
    <t>ITIS VOLTA LODI</t>
  </si>
  <si>
    <t>CORSI 81/08 E BLSD LAICO</t>
  </si>
  <si>
    <t>COMUNE MULAZZANO</t>
  </si>
  <si>
    <t>ASSISTENZA EVENTO</t>
  </si>
  <si>
    <t>COMUNE PANTIGLIATE</t>
  </si>
  <si>
    <t>MEDIE GORINI LODI</t>
  </si>
  <si>
    <t>ISTITUTO GRAMSCI MULAZZANO</t>
  </si>
  <si>
    <t>ISTITUTO LODI IV</t>
  </si>
  <si>
    <t>ISTITUTO CAZZULANI</t>
  </si>
  <si>
    <t>ISTITUTO PASCOLI LODI 2</t>
  </si>
  <si>
    <t>ITETA BASSI</t>
  </si>
  <si>
    <t>COMUNE CORNEGLIANO</t>
  </si>
  <si>
    <t>ITIS VOLTA</t>
  </si>
  <si>
    <t>COMUNE CERVIGNANO</t>
  </si>
  <si>
    <t>COMUNE LODI</t>
  </si>
  <si>
    <t>COMUNE OSSAGO</t>
  </si>
  <si>
    <t>COMUNE SAN MARTINO IN STRADA</t>
  </si>
  <si>
    <t>CONVEZIONE RACCOLTA SANGUE</t>
  </si>
  <si>
    <t>COMITATO CRI LOMAZZO</t>
  </si>
  <si>
    <t>Convenzione ambulanza 118 H 24</t>
  </si>
  <si>
    <t>ASST dei Sette Laghi</t>
  </si>
  <si>
    <t>Convenzione per trasporto a carattere non urgente</t>
  </si>
  <si>
    <t>ASST Ovest Milanese</t>
  </si>
  <si>
    <t>ASST Lariana</t>
  </si>
  <si>
    <t>Convenzione per trasporto pazienti dialisi</t>
  </si>
  <si>
    <t>Convenzione per donazione plasma e emoderivati</t>
  </si>
  <si>
    <t>ASST Santi Paolo e Carlo</t>
  </si>
  <si>
    <t>Oneri accessori per spese legali</t>
  </si>
  <si>
    <t>Convenzione per trasporto diversamente abili</t>
  </si>
  <si>
    <t>Comune di Cassina Rizzardi</t>
  </si>
  <si>
    <t>Comune di Cirimido</t>
  </si>
  <si>
    <t>Comune di Fenegro</t>
  </si>
  <si>
    <t>Comune di Limido Comasco</t>
  </si>
  <si>
    <t>Comune di Lomazzo</t>
  </si>
  <si>
    <t>Comune di Olgiate Comasco</t>
  </si>
  <si>
    <t>IRCCS Policlinico San Matteo Pavia</t>
  </si>
  <si>
    <t>Comune di Rovellasca</t>
  </si>
  <si>
    <t>Comune di Rovello Porro</t>
  </si>
  <si>
    <t>Comune di Turate</t>
  </si>
  <si>
    <t>Convenzione per assistenze a manifestazioni</t>
  </si>
  <si>
    <t>Consorzio Impegno Sociale</t>
  </si>
  <si>
    <t xml:space="preserve">Corrispettivo per servizi di trasporto </t>
  </si>
  <si>
    <t>Istituto Comprensivo di Turate</t>
  </si>
  <si>
    <t>Corrispettivo assistenza sanitaria eventi</t>
  </si>
  <si>
    <t>Ministero della Giustizia</t>
  </si>
  <si>
    <t>5x1000 - Anno 2016</t>
  </si>
  <si>
    <t>Welfare - Anno 2016</t>
  </si>
  <si>
    <t>COMUNE DI LOMAZZO</t>
  </si>
  <si>
    <t>INDETERMINATO</t>
  </si>
  <si>
    <t>Comitato CRI Luino e Valli</t>
  </si>
  <si>
    <t>COMUNE DI LUINO</t>
  </si>
  <si>
    <t>COMUNE DI LAVENA PONTE TRESA</t>
  </si>
  <si>
    <t>ASSISTENZA</t>
  </si>
  <si>
    <t>COMUNE DI MONTEGRINO VALTRAVAGLIA</t>
  </si>
  <si>
    <t>COMUNE DI BARASSO</t>
  </si>
  <si>
    <t>SERVIZI SOCIALI</t>
  </si>
  <si>
    <t>COMUNE DI MESENZANA</t>
  </si>
  <si>
    <t>COMUNITA’ MONTANA VALLI DEL VERBANO</t>
  </si>
  <si>
    <t>COMUNE DI GRANTOLA</t>
  </si>
  <si>
    <t>UNIONE DEI COMUNI LOMBARDI PREALPINA</t>
  </si>
  <si>
    <t>COMUNE DI CREMENAGA</t>
  </si>
  <si>
    <t>ISTITUTO COMPRENSIVO LUINO</t>
  </si>
  <si>
    <t>ASSISTENZA MANIFESTAZIONE</t>
  </si>
  <si>
    <t>COMUNE PORTO VALTRAVAGLIA</t>
  </si>
  <si>
    <t>COMUNE DI BEDERO VALCUVIA</t>
  </si>
  <si>
    <t>COMUNE DI MACCAGNO CON PINO E VEDDASCA</t>
  </si>
  <si>
    <t>ATTIVITÀ’ DI ASSISTENZA</t>
  </si>
  <si>
    <t>COMUNE DI GERMIGNAGA</t>
  </si>
  <si>
    <t>CONTRIBUTO UNA TANTUM</t>
  </si>
  <si>
    <t>CONTRIBUTO ATTIVITA’ DI ASSISTENZA</t>
  </si>
  <si>
    <t>AREU TRAMINTE CRI COMITATO DELL’INSUBRIA</t>
  </si>
  <si>
    <t>CONVENZIONE TRA CRI COMITATO DELL’INSUBRIA E AREU 118</t>
  </si>
  <si>
    <t>CONVENZIONE TRA CRI INSUBRIA E AREU 118</t>
  </si>
  <si>
    <t>ASST SETTE LAGHI TRAMITE COMITATO CRI INSUBRIA</t>
  </si>
  <si>
    <t>TRASPORTI SANITARI IN CONVENZIONE TRA CRI INSUBRIA E ASST SETTE LAGHI</t>
  </si>
  <si>
    <t>COMITATO CRI LURATE CACCIVIO</t>
  </si>
  <si>
    <t>COMUNE DI COLVERDE</t>
  </si>
  <si>
    <t>COMUNE DI LURATE CACCIVIO</t>
  </si>
  <si>
    <t>COMUNE DI MONTANO LUCINO</t>
  </si>
  <si>
    <t>COMUNE DI BULGAROGRASSO</t>
  </si>
  <si>
    <t>COMUNE DI OLGIATE COMASCO</t>
  </si>
  <si>
    <t>COMUNE DI VILLA GUARDIA</t>
  </si>
  <si>
    <t>corrispettivo per prestazione</t>
  </si>
  <si>
    <t>UNIONE DEI COM. LOMB. TERRE DI FRONTIERA</t>
  </si>
  <si>
    <t>COMUNE DI CAGNO</t>
  </si>
  <si>
    <t>CONSORZIO IMPEGNO SOCIALE CASSINA R.</t>
  </si>
  <si>
    <t>ISTITUTO COMPRENSIVO DI LURATE CACCIVIO</t>
  </si>
  <si>
    <t>ISTITUTO COMPRENSIVO DI VILLA GUARDIA</t>
  </si>
  <si>
    <t>AREU-CRI COMITATO  PROVINCIA DI COMO</t>
  </si>
  <si>
    <t>convenzione MSA-MSB garantito+gettone</t>
  </si>
  <si>
    <t>ASST LARIANA-CRI COMITATO PROVINCIA COMO</t>
  </si>
  <si>
    <t>convenzione trasporto materiale biologico</t>
  </si>
  <si>
    <t>ASST VALTELLINA E ALTO LARIO</t>
  </si>
  <si>
    <t xml:space="preserve">ASST DEI SETTE LAGHI </t>
  </si>
  <si>
    <t>ASST LARIANA</t>
  </si>
  <si>
    <t>convenzione per trasporto dializzati</t>
  </si>
  <si>
    <t>convenzione donatori di sangue</t>
  </si>
  <si>
    <t>NON QUANTIFICABILE</t>
  </si>
  <si>
    <t>comodato gratuito immobile Via Unione n.28</t>
  </si>
  <si>
    <t>COMITATO CRI MANTOVA</t>
  </si>
  <si>
    <t>ASST MANTOVA</t>
  </si>
  <si>
    <t>118/ DILIZZATI</t>
  </si>
  <si>
    <t>ACCONTO GETTONE 118 CASTELGOFFREDO PER COMITATO CASTIGLIONE DELLE STIVIERE</t>
  </si>
  <si>
    <t>COMUNE DI CURTATONE</t>
  </si>
  <si>
    <t>COMUNE DI MANTOVA</t>
  </si>
  <si>
    <t>COMUNE DI CASATICO</t>
  </si>
  <si>
    <t>FESTA AVIS</t>
  </si>
  <si>
    <t>Comitato CRI Mede e Valle Lomellina</t>
  </si>
  <si>
    <t>Casa Serena Cilavegna PV</t>
  </si>
  <si>
    <t>Corso BLSD</t>
  </si>
  <si>
    <t>Fondazione IRCCS Policlinico S. Matteo Pavia</t>
  </si>
  <si>
    <t>Convenz. Trasporti</t>
  </si>
  <si>
    <t>ASST Pavia</t>
  </si>
  <si>
    <t>Convenz.Trasporti</t>
  </si>
  <si>
    <t>Convenzione Dialisi</t>
  </si>
  <si>
    <t>Msb aggiuntiva</t>
  </si>
  <si>
    <t xml:space="preserve">Msb Aggiuntiva </t>
  </si>
  <si>
    <t>Istituto Comprensivo A. Massazza Mede</t>
  </si>
  <si>
    <t>Servizio assistenze</t>
  </si>
  <si>
    <t>Servizio Assistenze</t>
  </si>
  <si>
    <t>Comune di Pieve del Cairo</t>
  </si>
  <si>
    <t>assistenza</t>
  </si>
  <si>
    <t>Comune di Gambarana</t>
  </si>
  <si>
    <t>Conv. Telesoccorso</t>
  </si>
  <si>
    <t>Comune di Mede</t>
  </si>
  <si>
    <t>Comodato uso sede Via Don Minzoni 6 Mede PV</t>
  </si>
  <si>
    <t>Comune di Villa Biscossi</t>
  </si>
  <si>
    <t>Comune di Lomello</t>
  </si>
  <si>
    <t>Comune di Semiana</t>
  </si>
  <si>
    <t>Agenzia delle Dogane e dei Monopoli- Pavia</t>
  </si>
  <si>
    <t>Rimborso Utif 2017</t>
  </si>
  <si>
    <t>Rimborso Utif 2018</t>
  </si>
  <si>
    <t>5x1000 anno 2015-2014</t>
  </si>
  <si>
    <t>5x1000 anno 2016-2015</t>
  </si>
  <si>
    <t>Contributo acquisto beni strumentali 2016</t>
  </si>
  <si>
    <t>ASST PV tramite Croce Rossa Italiana Comitato Voghera</t>
  </si>
  <si>
    <t>Convenzione msb aggiuntiva  h12</t>
  </si>
  <si>
    <t>Saldo convenzione 118 anno 2015</t>
  </si>
  <si>
    <t>Convenzione 118 anno 2018 – 1 acconto</t>
  </si>
  <si>
    <t>Convenzione 118 anno 2018 – 2 acconto 1° parte</t>
  </si>
  <si>
    <t>Convenzione 118 anno 2018 – 2 acconto 2° parte</t>
  </si>
  <si>
    <t xml:space="preserve">Comitato CRI Medio Verbano </t>
  </si>
  <si>
    <t>PREFETTURA VARESE</t>
  </si>
  <si>
    <t>COMUNE DI LAVENO MOMBELLO</t>
  </si>
  <si>
    <t>CONTENZIONE TRASPORTI SANITARI</t>
  </si>
  <si>
    <t>COMUNE DI GAVIRATE</t>
  </si>
  <si>
    <t>COMUNE DI ORINO</t>
  </si>
  <si>
    <t>COMUNE DI CITTIGLIO</t>
  </si>
  <si>
    <t>COMUNE DI SANGIANO</t>
  </si>
  <si>
    <t>CONTRIBUTO CORSO POPOLAZIONE</t>
  </si>
  <si>
    <t>MINISTERO DEL LAVORO E
DELLE POLITICHE SOCIALI</t>
  </si>
  <si>
    <t>COMODATO D’USO GRATUITO</t>
  </si>
  <si>
    <t>COMITATO CRI MENAGGIO</t>
  </si>
  <si>
    <t>ASST VALTELLINA E DELL'ALTRO LARIO</t>
  </si>
  <si>
    <t>AZIENDA SOCIALE CONSORTILE LE TRE ALPI</t>
  </si>
  <si>
    <t>OSPEDALE MORIGGIA PELASCINA DI GRAVEDONA ED UNITI</t>
  </si>
  <si>
    <t>5 x 1000</t>
  </si>
  <si>
    <t>COMUNE DI CAVARGNA</t>
  </si>
  <si>
    <t>contributo 2018</t>
  </si>
  <si>
    <t>Comitato CRI Merate</t>
  </si>
  <si>
    <t>A.S.S.T. LECCO</t>
  </si>
  <si>
    <t>COMUNE OLGIATE M.</t>
  </si>
  <si>
    <t>ASP.IST.FRISIA</t>
  </si>
  <si>
    <t>COMITATO CRI MILANO</t>
  </si>
  <si>
    <t>COMUNE DI MILANO</t>
  </si>
  <si>
    <t>COMUNE DI VAPRIO</t>
  </si>
  <si>
    <t>POLITECNICO</t>
  </si>
  <si>
    <t>FORMAZIONE</t>
  </si>
  <si>
    <t>PREFETTURA DI MILANO</t>
  </si>
  <si>
    <t>OLMEDO SPECIAL VEHICLES SPA</t>
  </si>
  <si>
    <t>16/10/2018</t>
  </si>
  <si>
    <t>SCONTO IVA 20%</t>
  </si>
  <si>
    <t>Progetto Kellogg's</t>
  </si>
  <si>
    <t>Progetto Esiras</t>
  </si>
  <si>
    <t>MINISTERO DEGLI INTERNI</t>
  </si>
  <si>
    <t>14/12/2018</t>
  </si>
  <si>
    <t>Progetto U.N.R.R.A.</t>
  </si>
  <si>
    <t>MINISTERO ECONOMIA POLITICHE SOCIALI</t>
  </si>
  <si>
    <t>11/06/2018</t>
  </si>
  <si>
    <t>Comitato CRI MilanoEst</t>
  </si>
  <si>
    <t>CRI COMITATO DELL’INSUBRIA</t>
  </si>
  <si>
    <t>macchina gettone Ottobre 2017</t>
  </si>
  <si>
    <t>macchina gettone Novembre 2017</t>
  </si>
  <si>
    <t>macchina gettone Dicembre 2017</t>
  </si>
  <si>
    <t>macchina gettone Gennaio 2018</t>
  </si>
  <si>
    <t>macchina gettone Febbraio 2018</t>
  </si>
  <si>
    <t>macchina gettone Marzo 2018</t>
  </si>
  <si>
    <t>Convenzione AREU 118 1 acc. 2018</t>
  </si>
  <si>
    <t>macchina gettone Aprile 2018</t>
  </si>
  <si>
    <t>macchina gettone Maggio 2018</t>
  </si>
  <si>
    <t>macchina gettone Giugno 2018</t>
  </si>
  <si>
    <t>Convenzione AREU 118 2 acc. 2018</t>
  </si>
  <si>
    <t>macchina gettone Luglio 2018</t>
  </si>
  <si>
    <t>macchina gettone Agosto 2018</t>
  </si>
  <si>
    <t>macchina gettone Settembre 2018</t>
  </si>
  <si>
    <t>27/03/2018 - 16/08/2018</t>
  </si>
  <si>
    <t>Sconto iva per contributo acquisto ambulanza</t>
  </si>
  <si>
    <t>11/06/2018 - 16/08/2018</t>
  </si>
  <si>
    <t>COMITATO CRI MONTORFANO</t>
  </si>
  <si>
    <t>Comune di Capiago Intimiano</t>
  </si>
  <si>
    <t>Contributo sede</t>
  </si>
  <si>
    <t>Comune di Montorfano</t>
  </si>
  <si>
    <t>FPA 26/2018 -CONVENZIONE TRASPORTI SOCIALI</t>
  </si>
  <si>
    <t>FPA 27/2018 –CONTRIBUTO SUPPORTO AMBULATORIO</t>
  </si>
  <si>
    <t>Contributo straordinario</t>
  </si>
  <si>
    <t>Comune di Orsenigo</t>
  </si>
  <si>
    <t>CONVENZIONI TRASPORTO DISABILI</t>
  </si>
  <si>
    <t>Comune di Albese con Cassano</t>
  </si>
  <si>
    <t>Contributo sede anno 2016/2017/2018</t>
  </si>
  <si>
    <t>Comune di Alserio</t>
  </si>
  <si>
    <t>Comune di Senna Comasco</t>
  </si>
  <si>
    <t>Comune di Alzate Brianza</t>
  </si>
  <si>
    <t>Comitato CRI Monza</t>
  </si>
  <si>
    <t>Asst Vimercate</t>
  </si>
  <si>
    <t>Trasporto utenti</t>
  </si>
  <si>
    <t>Asst Monza</t>
  </si>
  <si>
    <t>Trasporto Sangue</t>
  </si>
  <si>
    <t>Cri Comitato dell’Insubria</t>
  </si>
  <si>
    <t>Aggiuntiva AREU</t>
  </si>
  <si>
    <t>Cri Comitato Nova M.se</t>
  </si>
  <si>
    <t>AREU tramite Nova M.se</t>
  </si>
  <si>
    <t>A.R.E.U.</t>
  </si>
  <si>
    <t>Convenzione Autodromo</t>
  </si>
  <si>
    <t>ASST Monza</t>
  </si>
  <si>
    <t>Trasporto sangue</t>
  </si>
  <si>
    <t>Cri Comitato Insubria</t>
  </si>
  <si>
    <t>Cri Comitato Como</t>
  </si>
  <si>
    <t>Trasporto Organi</t>
  </si>
  <si>
    <t>Servizio Continuita’ Assist.</t>
  </si>
  <si>
    <t>Min lavoro e politiche soc.</t>
  </si>
  <si>
    <t>Min lavoro e politiche soc</t>
  </si>
  <si>
    <t>“5 per mille”</t>
  </si>
  <si>
    <t>Convenz. Autodromo</t>
  </si>
  <si>
    <t>Universita’ Studi Bicocca</t>
  </si>
  <si>
    <t>Assist. sanitaria</t>
  </si>
  <si>
    <t xml:space="preserve">Comitato CRI Morbegno </t>
  </si>
  <si>
    <t>ASST Valtellina e Alto Lario</t>
  </si>
  <si>
    <t xml:space="preserve">Assistenza a manifestazioni </t>
  </si>
  <si>
    <t xml:space="preserve">Trasporti sanitari </t>
  </si>
  <si>
    <t>Servizio emergenza-urgenza</t>
  </si>
  <si>
    <t xml:space="preserve">Comune di Morbegno </t>
  </si>
  <si>
    <t>Corsi di formazione</t>
  </si>
  <si>
    <t>I.I.S.S. Saraceno Romegialli</t>
  </si>
  <si>
    <t>I.C. Delebio</t>
  </si>
  <si>
    <t>5/22/0218</t>
  </si>
  <si>
    <t>Comune di Delebio</t>
  </si>
  <si>
    <t xml:space="preserve">trasporti sanitari </t>
  </si>
  <si>
    <t>10/15/0218</t>
  </si>
  <si>
    <t>Trasporto dializzati</t>
  </si>
  <si>
    <t>1/23/0218</t>
  </si>
  <si>
    <t>Agenzia delle dogane e monopoli</t>
  </si>
  <si>
    <t>Rimborsi UTF 4 trim. 2016</t>
  </si>
  <si>
    <t>Rimborsi UTF 4 trim. 2017</t>
  </si>
  <si>
    <t>Rimborsi UTF1 trim. 2018</t>
  </si>
  <si>
    <t>Rimboorso UTF 2 trim. 2018</t>
  </si>
  <si>
    <t>5xmille anno 2014/2015</t>
  </si>
  <si>
    <t>5xmille anno 2015/2016</t>
  </si>
  <si>
    <t>beni strumentali anno 2016</t>
  </si>
  <si>
    <t>Contributo acquisto ambulanza 07/12/2018</t>
  </si>
  <si>
    <t>Comodato d'uso gratuito immobile</t>
  </si>
  <si>
    <t>Comitato CRI Mortara</t>
  </si>
  <si>
    <t>A.S.S.T. PAVIA</t>
  </si>
  <si>
    <t>CONV.GETTONE</t>
  </si>
  <si>
    <t>CONV.TRASP.DIALISI</t>
  </si>
  <si>
    <t>CONV. RIANIMAZIONE E DECONDARI</t>
  </si>
  <si>
    <t>TRASP. X CASA CIRCONDARIALE.</t>
  </si>
  <si>
    <t>TRASP.MAT.BIOLOGICO</t>
  </si>
  <si>
    <t>POLICLINICO SAN MATTEO PER TRAMITE CRI VOGHERA</t>
  </si>
  <si>
    <t>CONV.AREU.SLD.2015</t>
  </si>
  <si>
    <t>ACC.CONV.AREU 2018</t>
  </si>
  <si>
    <t>AGENZIA DELLE DOGANE DI PAVIA</t>
  </si>
  <si>
    <t>RIMBORSO BENZINA UTIF</t>
  </si>
  <si>
    <t>5x1000 ANNI 2015-2016</t>
  </si>
  <si>
    <t>POLICLINICO SAN MATTEO</t>
  </si>
  <si>
    <t>CONV.TRASP.SITRA</t>
  </si>
  <si>
    <t>CASA CIRCONDARIALE VIGEVANO</t>
  </si>
  <si>
    <t>CONV.TRASPORTI</t>
  </si>
  <si>
    <t>CASA CIRCONADARIALE VIGEVANO</t>
  </si>
  <si>
    <t>COMUNE DI GARLASCO</t>
  </si>
  <si>
    <t>CONV.TLS</t>
  </si>
  <si>
    <t>COMUNE DI CILAVEGNA</t>
  </si>
  <si>
    <t>CONV.SERVIZI</t>
  </si>
  <si>
    <t>CONV.TRASPORTO</t>
  </si>
  <si>
    <t>COMUNE DI MORTARA</t>
  </si>
  <si>
    <t>CONV. TRASPORTI SSA</t>
  </si>
  <si>
    <t>CONV. SERVIZI TLS</t>
  </si>
  <si>
    <t>COMUNE DI PARONA</t>
  </si>
  <si>
    <t>SERVIZI</t>
  </si>
  <si>
    <t>COMUNE DI SANT’ANGELO</t>
  </si>
  <si>
    <t>I.T.I.S. CIRO POLLINI</t>
  </si>
  <si>
    <t>I.I.S. A. OMODEO</t>
  </si>
  <si>
    <t>Comitato CRI Muggiò</t>
  </si>
  <si>
    <t>Comune di Muggiò</t>
  </si>
  <si>
    <t>Convenzione trasporto sociali</t>
  </si>
  <si>
    <t>Stima comodato d’uso sede CRI</t>
  </si>
  <si>
    <t>Areu</t>
  </si>
  <si>
    <t>Convenzione estemporanea 118</t>
  </si>
  <si>
    <t>COMITATO CRI NOVA MILANESE</t>
  </si>
  <si>
    <t xml:space="preserve">ASST di MONZA </t>
  </si>
  <si>
    <t>Convenzione per servizio di trasporto primario di Urgenza ed Emergenza “118” in modalità estemporanea Area Territoriale ASST MONZA (Comitato di Nova Milanese)</t>
  </si>
  <si>
    <t>Convenzione per servizio di trasporto primario di Urgenza ed Emergenza “118” in modalità estemporanea Area Territoriale ASST MONZA (Capofila Comitati di Monza &amp; Brianza)</t>
  </si>
  <si>
    <t xml:space="preserve">AREU Lombardia </t>
  </si>
  <si>
    <t>Contratto di avvalimento per servizio di assistenza sanitario c/o Autodromo Nazionale di Monza</t>
  </si>
  <si>
    <t>AREU Lombardia</t>
  </si>
  <si>
    <t>ASST di MONZA</t>
  </si>
  <si>
    <t>Convenzione per servizio di continuità assistenziale - Guardia Medica</t>
  </si>
  <si>
    <t xml:space="preserve">ASST Metropolitana </t>
  </si>
  <si>
    <t>Convenzione per servizio di trasporto primario di Urgenza ed Emergenza “118” in modalità estemporanea Area Territoriale ASST Grande ospedale Metropolitano Niguarda (Comitato di Nova Milanese)</t>
  </si>
  <si>
    <t>ASST Metropolitana</t>
  </si>
  <si>
    <t>MINISTERO del LAVORO e delle POLITICHE SOCIALI</t>
  </si>
  <si>
    <t>Contributo Welfare</t>
  </si>
  <si>
    <t>Contributo cinque per mille</t>
  </si>
  <si>
    <t>Rimborso accisa sul carburante</t>
  </si>
  <si>
    <t>MINISTERO del LAVORO e delle Politiche Sociali</t>
  </si>
  <si>
    <t>Ministeroinistero dell'Economia e della Finanza Agenzia delle Dogane</t>
  </si>
  <si>
    <t xml:space="preserve">Comitato CRI Ostiglia </t>
  </si>
  <si>
    <t>Azienda Ospedaliera Carlo Poma Mantova</t>
  </si>
  <si>
    <t>Comitato CRI Paderno Dugnano</t>
  </si>
  <si>
    <t>AREU Azienda Regionale Emergenza Urgenza tramite CRI Insubria</t>
  </si>
  <si>
    <t>19.06.2018</t>
  </si>
  <si>
    <t>Gettoni Febbraio- Marzo 2017
Aggiuntiva Marzo 2017</t>
  </si>
  <si>
    <t>18.01.2018</t>
  </si>
  <si>
    <t>Gettoni Aprile – Maggio – Lu-glio- Settembre – Ottobre – No-vembre 2017</t>
  </si>
  <si>
    <t>12.03.2018</t>
  </si>
  <si>
    <t>Gettoni Dicembre 2017</t>
  </si>
  <si>
    <t>31.01.2018</t>
  </si>
  <si>
    <t>Aggiuntive Giugno – Luglio - Ottobre 2017</t>
  </si>
  <si>
    <t>Aggiuntiva Gennaio 2018 Gettoni: Gennaio e Febbraio 2018</t>
  </si>
  <si>
    <t>Aggiuntiva Gennaio 2018
Gettoni: Gennaio e Febbraio 2018</t>
  </si>
  <si>
    <t>Acconto 45% I Semestre 2018</t>
  </si>
  <si>
    <t>25.06.2018</t>
  </si>
  <si>
    <t>Gettone Aprile 2018</t>
  </si>
  <si>
    <t>24.07.2018</t>
  </si>
  <si>
    <t>Acconto 45% II Semestre 2018</t>
  </si>
  <si>
    <t>23.10.2018</t>
  </si>
  <si>
    <t>Gettone Luglio 2018</t>
  </si>
  <si>
    <t>05.09.2018</t>
  </si>
  <si>
    <t>Gettone Giugno 2018</t>
  </si>
  <si>
    <t>20.09.2018</t>
  </si>
  <si>
    <t>Saldo Rendicontazione anno 2016</t>
  </si>
  <si>
    <t>30.11.2018</t>
  </si>
  <si>
    <t>Gettone Agosto 2018</t>
  </si>
  <si>
    <t>Comune Paderno Dugnano</t>
  </si>
  <si>
    <t>19.02.2018</t>
  </si>
  <si>
    <t>Terzo Trimestre 2017 - Servizi effettuati per trasporto disabili</t>
  </si>
  <si>
    <t>IV Trimestre 2017 – Servizi effettuati per trasporto disabili</t>
  </si>
  <si>
    <t>22.02.2018</t>
  </si>
  <si>
    <t>Saldo servizi effettuati nel 2017 per trasporto disabili</t>
  </si>
  <si>
    <t>18.06.2018</t>
  </si>
  <si>
    <t>I Trimestre 2018 – Servizi effettuati per trasporto disabili</t>
  </si>
  <si>
    <t>Servizio trasporto disabili presso i seggi elettorali</t>
  </si>
  <si>
    <t>23.08.2018</t>
  </si>
  <si>
    <t>Secondo Trimestre 2018 – Servizi effettuati per trasporto disabili</t>
  </si>
  <si>
    <t>04.12.2018</t>
  </si>
  <si>
    <t>Terzo Trimestre 2018 – Servizi effettuati per trasporto disabili</t>
  </si>
  <si>
    <t>Valore convenzionale contratto di Comodato d’uso per immobile sede</t>
  </si>
  <si>
    <t>Comune di Senago</t>
  </si>
  <si>
    <t>15.03.2018</t>
  </si>
  <si>
    <t>Servizi effettuati per trasporto disabili per: Settembre, Ottobre, Novembre , Dicembre 2017</t>
  </si>
  <si>
    <t>13.08.2018</t>
  </si>
  <si>
    <t>Servizi effettuati per trasporto disabili per il mese di Gennaio 2018</t>
  </si>
  <si>
    <t>Servizi effettuati per trasporto disabili per il mese di Febbraio 2018</t>
  </si>
  <si>
    <t>Servizi effettuati per trasporto disabili per il mese di Marzo 2018</t>
  </si>
  <si>
    <t>05.10.2018</t>
  </si>
  <si>
    <t>Servizi effettuati per trasporto disabili per il mese di Aprile 2018</t>
  </si>
  <si>
    <t>03.08.2018</t>
  </si>
  <si>
    <t>Presidio sanitario per Festa dello Sport</t>
  </si>
  <si>
    <t>Presidio sanitario Befana dello sportivo</t>
  </si>
  <si>
    <t>12.11.2018</t>
  </si>
  <si>
    <t>Presidio sanitario</t>
  </si>
  <si>
    <t>19.10.2018</t>
  </si>
  <si>
    <t>Servizi effettuati per trasporto disabili per il mese di Maggio 2018</t>
  </si>
  <si>
    <t>01.10.18</t>
  </si>
  <si>
    <t>Servizi effettuati per trasporto disabili per il mese di Giugno 2018</t>
  </si>
  <si>
    <t>17.12.2018</t>
  </si>
  <si>
    <t>Servizi effettuati per trasporto disabili per il mese di Luglio 2018</t>
  </si>
  <si>
    <t>Ministero del Lavoro e politiche sociali</t>
  </si>
  <si>
    <t>(5 per mille anno 2016-2015)</t>
  </si>
  <si>
    <t>Istituto Comprensivo I.C. Leonardo da Vinci (Senago)</t>
  </si>
  <si>
    <t>20.06.2018</t>
  </si>
  <si>
    <t>Presidio Sanitario per evento sportivo</t>
  </si>
  <si>
    <t>05.12.2018</t>
  </si>
  <si>
    <t>Associazione della Croce Rossa Italiana ODV</t>
  </si>
  <si>
    <t>06.06.2018</t>
  </si>
  <si>
    <t>Assist. Profughi mese di Ottobre - Novembre – Dicembre 2017</t>
  </si>
  <si>
    <t>29.05.2018</t>
  </si>
  <si>
    <t>Assist. Profughi mese di Gennaio 2018</t>
  </si>
  <si>
    <t>Assist. Profughi mese di Febbraio 2018</t>
  </si>
  <si>
    <t>Assist. Profughi mese di Marzo 2018</t>
  </si>
  <si>
    <t>Assist. Profughi mese di Aprile 2018</t>
  </si>
  <si>
    <t>Assist. Profughi mese di Maggio 2018</t>
  </si>
  <si>
    <t>Assist. Profughi mese di Giugno 2018</t>
  </si>
  <si>
    <t>22.08.2018</t>
  </si>
  <si>
    <t>Assist. Profughi mese di Luglio 2018</t>
  </si>
  <si>
    <t>11.09.2018</t>
  </si>
  <si>
    <t>Assist. Profughi mese di Agosto 2018</t>
  </si>
  <si>
    <t>29.10.2018</t>
  </si>
  <si>
    <t>Assist Profughi mese di Settembre 2018</t>
  </si>
  <si>
    <t>Assist Profughi mese di Ottobre 2018</t>
  </si>
  <si>
    <t>21.12.2018</t>
  </si>
  <si>
    <t>Assist. Profughi mese di Novembre 2018</t>
  </si>
  <si>
    <t>24.09.2018</t>
  </si>
  <si>
    <t>Rimborso per furto Tenda – Fatta erogazione liberale -Fondi MEF</t>
  </si>
  <si>
    <t>Comitato di Milano</t>
  </si>
  <si>
    <t>10.09.2018</t>
  </si>
  <si>
    <t xml:space="preserve">Servizio Uds/Casc  Piano Freddo 2017-2018
</t>
  </si>
  <si>
    <t>Comitato CRI Palazzolo sull'Oglio</t>
  </si>
  <si>
    <t>Contributo acquisto veicolo disabili</t>
  </si>
  <si>
    <t>Contributo acquisto poltrone donazioni sangue</t>
  </si>
  <si>
    <t>Contributo 22% acquisto ambulanza</t>
  </si>
  <si>
    <t xml:space="preserve">Ministero del lavoro e delle politiche sociali tramite Valle Camonica Servizi Spa </t>
  </si>
  <si>
    <t>Ministero del lavoro e delle politiche sociali tramite Consorzio Bacino Imbrifero Montano</t>
  </si>
  <si>
    <t>Sviluppo Turistico Lago di Iseo</t>
  </si>
  <si>
    <t>Unione dei Comuni di Ceto, Cimbergo, Paspardo</t>
  </si>
  <si>
    <t>Comune di Ceto</t>
  </si>
  <si>
    <t>Comune di Pontoglio</t>
  </si>
  <si>
    <t>Comune di Breno</t>
  </si>
  <si>
    <t>Comune di Paratico</t>
  </si>
  <si>
    <t>Convenzione servizi trasporto</t>
  </si>
  <si>
    <t>Comune di Palazzolo sull'Oglio</t>
  </si>
  <si>
    <t>Convenzione attività protezione civile e assistenza sanitaria manifestazioni</t>
  </si>
  <si>
    <t>Convenzione attività di protezione civile, assistenza sanitaria manifestazioni</t>
  </si>
  <si>
    <t>Comune di Iseo</t>
  </si>
  <si>
    <t>Comune di Erbusco</t>
  </si>
  <si>
    <t>Convenzione servizi trasporti</t>
  </si>
  <si>
    <t>Comune di Coccaglio</t>
  </si>
  <si>
    <t>Convenzione assistenza sanitaria manifestazioni</t>
  </si>
  <si>
    <t>Pro-Loco Erbusco</t>
  </si>
  <si>
    <t>Ist.Istr.Superiore Marzoli – Palazzolo</t>
  </si>
  <si>
    <t>Corso formazione defibrillatore</t>
  </si>
  <si>
    <t>Assistenza sanitaria corsa campestre</t>
  </si>
  <si>
    <t>Ist. Istr.Superiore Marzoli – Palazzolo</t>
  </si>
  <si>
    <t>Ist. Istr.Superiore Falcone – Palazzolo</t>
  </si>
  <si>
    <t>Corso BLSD laico</t>
  </si>
  <si>
    <t>Ist.Comprensivo Montalcini – Iseo</t>
  </si>
  <si>
    <t>Assistenza sanit.gara atletica</t>
  </si>
  <si>
    <t>I° Ist.Comp.Statale – Palazzolo s/O</t>
  </si>
  <si>
    <t>Assistenza Giochi Atletica</t>
  </si>
  <si>
    <t>Assistenza Consiglio Comunale dei ragazzi</t>
  </si>
  <si>
    <t>Assistenza corsa campestre</t>
  </si>
  <si>
    <t>II° Ist.Comp.Statale – Palazzolo s/O</t>
  </si>
  <si>
    <t>Assistenza Giochi Studenteschi</t>
  </si>
  <si>
    <t>Ist.Istr.Sup. Antonietti – Iseo</t>
  </si>
  <si>
    <t>Assistenza gare sportive</t>
  </si>
  <si>
    <t>Automobil Club Brescia</t>
  </si>
  <si>
    <t>Assistenza gara sportiva</t>
  </si>
  <si>
    <t>ASST Franciacorta - Chiari</t>
  </si>
  <si>
    <t>Convenzione raccolta sangue</t>
  </si>
  <si>
    <t>ASST Spedali Civili di Brescia</t>
  </si>
  <si>
    <t>Convenzione servizio 118</t>
  </si>
  <si>
    <t>Comodoato d'uso gratuito locali uso uffici</t>
  </si>
  <si>
    <t>Comodoato d'uso gratuito autorimessa</t>
  </si>
  <si>
    <t>Comune Capriolo</t>
  </si>
  <si>
    <t>Comodoato d'uso gratuito appartamento</t>
  </si>
  <si>
    <t>Comune Cortefranca</t>
  </si>
  <si>
    <t>Comodoato d'uso gratuito uffici e attività raccolta sangue</t>
  </si>
  <si>
    <t xml:space="preserve">Comune Cologne </t>
  </si>
  <si>
    <t>Comodoato d'uso gratuito uffici</t>
  </si>
  <si>
    <t xml:space="preserve">Comune Erbusco </t>
  </si>
  <si>
    <t xml:space="preserve">Comune Pontoglio </t>
  </si>
  <si>
    <t xml:space="preserve">Comune Palazzolo </t>
  </si>
  <si>
    <t>Comodoato d'uso gratuito locali piano rialzato</t>
  </si>
  <si>
    <t xml:space="preserve">Comune Capriolo </t>
  </si>
  <si>
    <t>Comodoato d'uso gratuito locali piano primo</t>
  </si>
  <si>
    <t>Comitato CRI Pavia</t>
  </si>
  <si>
    <t>5 x mille anno 2015 - redditi 2014</t>
  </si>
  <si>
    <t>5 x mille anno 2016 - redditi 2015</t>
  </si>
  <si>
    <t>PREFETTURA U.T.G. DI PAVIA</t>
  </si>
  <si>
    <t>I.R.C.C.S. POLICLINICO SAN MATTEO DI PAVIA</t>
  </si>
  <si>
    <t>CONVENZIONE TRASPORTO INFERMI</t>
  </si>
  <si>
    <t>I.R.C.C.S. POLICLINICO SAN MATTEO DI PAVIA PER IL TRAMITE DELLA CRI COMITATO DI VOGHERA</t>
  </si>
  <si>
    <t>CONVENZIONE SOCCORSO EMERGENZA URGENZA</t>
  </si>
  <si>
    <t>A.S.S.T. DI PAVIA</t>
  </si>
  <si>
    <t>CONVENZIONE TRASPORTO PAZIENTI NEFROPATICI CONVENZIONE SOCCORSO EMERGENZA URGENZA  ESTEMPORANEA “A GETTONE”</t>
  </si>
  <si>
    <t>COMUNE DI SAN MARTINO SICCOMARIO</t>
  </si>
  <si>
    <t>TRASPORTO INFERMI E SERVIZIO TELESOCCORSO</t>
  </si>
  <si>
    <t>COMUNE TORRE D’ARESE</t>
  </si>
  <si>
    <t>COLLABORAZIONE PER EVENTI</t>
  </si>
  <si>
    <t>COMUNE DI TORRE D’ISOLA</t>
  </si>
  <si>
    <t>COMUNE DI ZINASCO</t>
  </si>
  <si>
    <t>TRASPORTO PAZIENTI NEFROPATICI</t>
  </si>
  <si>
    <t>ISTITUTO MAGISTRALE STATALE A. CAIROLI</t>
  </si>
  <si>
    <t>COMUNE DI BORNASCO</t>
  </si>
  <si>
    <t>ENTE PER IL DIRITTO ALLO STUDIO UNIVERSITARIO</t>
  </si>
  <si>
    <t>ISTITUTO VOLTA</t>
  </si>
  <si>
    <t>CONTRIBUTO PROTEZIONE CIVILE E COLLABORAZIONE EVENTI</t>
  </si>
  <si>
    <t>COMUNE DI PAVIA</t>
  </si>
  <si>
    <t xml:space="preserve">CONTRIBUTO ACQUISTO BENI ANNO 2016 </t>
  </si>
  <si>
    <t>AGENZIA DELLE DOGANE TRAMITE DEPOSITO FISCALE KUWAIT</t>
  </si>
  <si>
    <t xml:space="preserve">RIMBORSO ACCISE CARBURANTI </t>
  </si>
  <si>
    <t xml:space="preserve">Comitato CRI Pieve Emanuele </t>
  </si>
  <si>
    <t xml:space="preserve">Comune Pieve Emanuele </t>
  </si>
  <si>
    <t>Canone locazione sede</t>
  </si>
  <si>
    <t>Comitato CRI Pizzighettone</t>
  </si>
  <si>
    <t>tramite AREU CRI  CREMA</t>
  </si>
  <si>
    <t>convenzione 118</t>
  </si>
  <si>
    <t>tramite AREU CRI CREMA</t>
  </si>
  <si>
    <t>Agenzia delle dogane tramite TAMOIL</t>
  </si>
  <si>
    <t>UTIF Buono Benzina</t>
  </si>
  <si>
    <t>Servizi trasporto</t>
  </si>
  <si>
    <t>COMUNE Crotta D’Adda</t>
  </si>
  <si>
    <t>COMUNE CREMONA</t>
  </si>
  <si>
    <t>COMUNE Pizzighettone</t>
  </si>
  <si>
    <t>SERVIZI COMUNALI</t>
  </si>
  <si>
    <t>COMUNE PIZZIGHETTONE</t>
  </si>
  <si>
    <t>COMODATO D’USO LOCALI SEDE COMITATO CRI</t>
  </si>
  <si>
    <t>CROCE ROSSA DI CREMONA</t>
  </si>
  <si>
    <t>CONTRIBUTO PER SERVIZIO TELESOCCORSO</t>
  </si>
  <si>
    <t>Comitato CRI Provincia COMO</t>
  </si>
  <si>
    <t>Attività supporto servizi SSN</t>
  </si>
  <si>
    <t>CONVENZIONE TRASPORTO ORGANI</t>
  </si>
  <si>
    <t>TRASPORTI SANITARI E SANGUE</t>
  </si>
  <si>
    <t>traSPORTI SANITARI E SANGUE</t>
  </si>
  <si>
    <t>CONVENZIONE DIALISI</t>
  </si>
  <si>
    <t>COMUNE DI ALBESE CON CASSANO</t>
  </si>
  <si>
    <t>CONVENZIONE TRASPORTO DISABILI</t>
  </si>
  <si>
    <t>COMUNE DI ALBIATE</t>
  </si>
  <si>
    <t>COMUNE DI BLEVIO</t>
  </si>
  <si>
    <t>COMUNE DI COMO</t>
  </si>
  <si>
    <t xml:space="preserve">CONTRATTO COMODATO MAGAZZINO </t>
  </si>
  <si>
    <t>COMUNE DI ERBA</t>
  </si>
  <si>
    <t xml:space="preserve">COMUNE DI ERBA </t>
  </si>
  <si>
    <t>COMUNE DI LIPOMO</t>
  </si>
  <si>
    <t>COMUNE DI TAVERNERIO</t>
  </si>
  <si>
    <t>CONSORZIO ERBESE SERVIZI ALLA PERSONA</t>
  </si>
  <si>
    <t>CONSORZIO IMPIEGO SOCIALE</t>
  </si>
  <si>
    <t>I.P.S.S.C.T.S. GAETANO PESSINA</t>
  </si>
  <si>
    <t>ISITUTO COMPRENSIVO COMO ALBATE</t>
  </si>
  <si>
    <t xml:space="preserve">TRASPORTI E/O ASSISTENZA </t>
  </si>
  <si>
    <t>ISTITUTO COMPRENSIVO BORGO VICO</t>
  </si>
  <si>
    <t>ISTITUTO COMPRENSIVO COMO CENTRO</t>
  </si>
  <si>
    <t>ISITUTO COMPRENSIVO COMO LAGO</t>
  </si>
  <si>
    <t>ISITUTO COMPRENSIVO LORA LIPOMO</t>
  </si>
  <si>
    <t>LICEO SCIENTIFICO GIOVIO</t>
  </si>
  <si>
    <t>CONTRIBUTO EX ART. 20 DL 269/03</t>
  </si>
  <si>
    <t>CONTRIBUTO WELFARE 2016</t>
  </si>
  <si>
    <t>5 PER MILLE 2015</t>
  </si>
  <si>
    <t xml:space="preserve">CONVENZIONE GESTIONE CDAT </t>
  </si>
  <si>
    <t>Comitato CRI provincia di Lecco</t>
  </si>
  <si>
    <t>Comune di Casargo</t>
  </si>
  <si>
    <t>Comodato uso gratuito della sede</t>
  </si>
  <si>
    <t>Comune di Galbiate</t>
  </si>
  <si>
    <t>Comune di Premana</t>
  </si>
  <si>
    <t>Comodato uso gratuito box</t>
  </si>
  <si>
    <t>Contributo rimborso spese</t>
  </si>
  <si>
    <t>Comune di Margno</t>
  </si>
  <si>
    <t>Convenzione servizio socio assistenziale</t>
  </si>
  <si>
    <t>Comune di Pagnona</t>
  </si>
  <si>
    <t>Comune di Crandola</t>
  </si>
  <si>
    <t>Comune di Ballabio</t>
  </si>
  <si>
    <t>Convenzione “affianchiamo i ragazzi alla loro famiglie” sostegno alla persone in difficoltà economica residenti in Lecco</t>
  </si>
  <si>
    <t>Convenzione “affianchiamo i ragazzi alla loro famiglie” sostegno dei minori residenti in Lecco</t>
  </si>
  <si>
    <t>Provincia di Lecco</t>
  </si>
  <si>
    <t>Contributo piano neve</t>
  </si>
  <si>
    <t>Contributo lavoro CPE Protezione civile</t>
  </si>
  <si>
    <t>Contributo 5/100</t>
  </si>
  <si>
    <t>Convenzione 118 ESTEMPORANEA</t>
  </si>
  <si>
    <t>DIALIZZATI</t>
  </si>
  <si>
    <t>Autorità bacino del lario</t>
  </si>
  <si>
    <t>Contributo opsa</t>
  </si>
  <si>
    <t>Comitato CRI San Donato Milanese</t>
  </si>
  <si>
    <t>Comitato CRI San Fermo della Battaglia</t>
  </si>
  <si>
    <t>Comune di San Fermo D.B.</t>
  </si>
  <si>
    <t>Convenzione di servizi di trasporto a carattere non urgente e a carattere socio-assistenziale</t>
  </si>
  <si>
    <t>Convenzione di servizi alla popolazione</t>
  </si>
  <si>
    <t>Contributo per Educaz. Alimentare campi estivi</t>
  </si>
  <si>
    <t>Patrocinio Gara Soccorso Prov.</t>
  </si>
  <si>
    <t>Acconti servizi in convenzione</t>
  </si>
  <si>
    <t>Servizio dializzati</t>
  </si>
  <si>
    <t>Trasporto</t>
  </si>
  <si>
    <t>trasporto</t>
  </si>
  <si>
    <t>Contributo 5xmille</t>
  </si>
  <si>
    <t>Agenzia delle Dogane tramite ENI</t>
  </si>
  <si>
    <t>Istituto Prof. Pessina</t>
  </si>
  <si>
    <t>Servizio Sportivo</t>
  </si>
  <si>
    <t>Comitato CRI Saronno</t>
  </si>
  <si>
    <t>Comune di Gerenzano</t>
  </si>
  <si>
    <t>ConvenzioneTrasporto disabili anno di riferimento 2017</t>
  </si>
  <si>
    <t>ConvenzioneTrasporto disabili</t>
  </si>
  <si>
    <t xml:space="preserve">ASST Valle Olona
</t>
  </si>
  <si>
    <t>Convenzione Continuità Assistenziale anno 2017</t>
  </si>
  <si>
    <t>Convenzione Continuità      Assistenziale anno 2018</t>
  </si>
  <si>
    <t>Accordo Uso Temporaneo Ambulanze 2017</t>
  </si>
  <si>
    <t>Accordo Uso Temporaneo Ambulanze 2018</t>
  </si>
  <si>
    <t>Ist. Tecnico Comm. Zappa Saronno</t>
  </si>
  <si>
    <t>Corso di Primo Soccorso</t>
  </si>
  <si>
    <t>Ist. Statale Clerici Gerenzano</t>
  </si>
  <si>
    <t>Liceo Scientifico statale Grassi Saronno</t>
  </si>
  <si>
    <t>Liceo Classico Statale Legnani Saronno</t>
  </si>
  <si>
    <t>I.T.I.S. Giulio Riva Saronno</t>
  </si>
  <si>
    <t>MAF veicoli speciali</t>
  </si>
  <si>
    <t>Contributo Onlus 20% su acquisto  Ambulanza</t>
  </si>
  <si>
    <t>Comune di Saronno</t>
  </si>
  <si>
    <t xml:space="preserve"> ASST Niguarda tramite Comitato CRI dell’Insubria in qualità di capofila</t>
  </si>
  <si>
    <t xml:space="preserve">Convenzione Trasporti sanitari riferiti  anno 2017 </t>
  </si>
  <si>
    <t xml:space="preserve">Convenzione Trasporti sanitari </t>
  </si>
  <si>
    <t xml:space="preserve">Comitato CRI Sesto San Giovanni </t>
  </si>
  <si>
    <t>COMUNE DI SESTO SAN GIOVANNI</t>
  </si>
  <si>
    <t>CANONE LOCAZIONE SEDE</t>
  </si>
  <si>
    <t>ASSISTENZA MIGRANTI PRESSO CENTRO FORMATIVO BRESSO</t>
  </si>
  <si>
    <t>Croce Rossa Italiana- Comitato di Milano</t>
  </si>
  <si>
    <t>Quota parte convenzione con Comune di Milano Unità di Strada</t>
  </si>
  <si>
    <t>Istruzione Secondaria superiore G. Casiraghi Sesto San Giovanni</t>
  </si>
  <si>
    <t>Istituto Magiastrale Erasmo da rotterdam Sesto San Giovanni</t>
  </si>
  <si>
    <t>Servizio Ambulanza 29/05/2018</t>
  </si>
  <si>
    <t>Istituto Comprensivo A. Franck Sesto San Giovanni</t>
  </si>
  <si>
    <t>Corso Esecutori Manovre Salvavita Pediatriche</t>
  </si>
  <si>
    <t>Comitato CRI Settimo Milanese</t>
  </si>
  <si>
    <t>AREU/CRI INSUBRIA</t>
  </si>
  <si>
    <t>﻿gettone ottobre 2017</t>
  </si>
  <si>
    <t>﻿gettone settembre 2017</t>
  </si>
  <si>
    <t>﻿gettone novembre 2017</t>
  </si>
  <si>
    <t>﻿gettone dicembre 2017</t>
  </si>
  <si>
    <t>﻿gettone gennaio 2018</t>
  </si>
  <si>
    <t>﻿gettone febbraio 2018</t>
  </si>
  <si>
    <t>﻿gettone marzo 2018</t>
  </si>
  <si>
    <t>﻿gettone aprile 2018</t>
  </si>
  <si>
    <t>﻿gettone maggio 2018</t>
  </si>
  <si>
    <t>﻿gettone giugno 2018</t>
  </si>
  <si>
    <t>﻿gettone luglio 2018</t>
  </si>
  <si>
    <t>﻿gettone agosto 2018</t>
  </si>
  <si>
    <t>﻿gettone settembre 2018</t>
  </si>
  <si>
    <t xml:space="preserve">MINISTERO POLITICHE DEL LAVORO E DELLE POLITICHE SOCIALI </t>
  </si>
  <si>
    <t>﻿5X1000 anno 2016-2015</t>
  </si>
  <si>
    <t>COMUNE DI SETTIMO MILANESE</t>
  </si>
  <si>
    <t>Contributo per progetto defibrillatori</t>
  </si>
  <si>
    <t>Valore convenzionale per contratto di comodato d'uso per immobile Sede</t>
  </si>
  <si>
    <t xml:space="preserve">Comitato CRI Sondrio </t>
  </si>
  <si>
    <t>rimborso/contributo su acquisti di beni strumentali</t>
  </si>
  <si>
    <t>COMUNE DI APRICA</t>
  </si>
  <si>
    <t>B.I.M. SONDRIO</t>
  </si>
  <si>
    <t>COMUNE DI VILLA DI TIRANO</t>
  </si>
  <si>
    <t>contributo per assistenza a manifestazioni</t>
  </si>
  <si>
    <t>COMUNE DI PONTE IN VALTELLINA</t>
  </si>
  <si>
    <t>COMUNE DI VALFURVA</t>
  </si>
  <si>
    <t>LICESO SCIENTIFICO DONEGANI</t>
  </si>
  <si>
    <t>docenza corsi di primo soccorso alunni</t>
  </si>
  <si>
    <t>COMUNE DI TOVO S’AGATA</t>
  </si>
  <si>
    <t>fornitura piastre defibrillatore</t>
  </si>
  <si>
    <t>COMUNE DI MESE</t>
  </si>
  <si>
    <t>ISTITUTO COMPRENSIVO PAESI OROBICI SONDRIO</t>
  </si>
  <si>
    <t>assistenza a manifestazione sportiva</t>
  </si>
  <si>
    <t>ISTITUTO COMPRENSIVO SONDRIO CENTRO</t>
  </si>
  <si>
    <t>ISTITUTO COMPRENSIVO DI TEGLIO</t>
  </si>
  <si>
    <t>ISTITUTO COMPRENSIVO PAESI RETICI SONDRIO</t>
  </si>
  <si>
    <t>ISTITUTO COMPRENSIVO GROSIO-GROSOTTO-SONDALO</t>
  </si>
  <si>
    <t>COMUNE DI SONDRIO</t>
  </si>
  <si>
    <t>assistenza a manifestazioni</t>
  </si>
  <si>
    <t>COMUNE DI PIURO</t>
  </si>
  <si>
    <t>assistenza a manifestazione</t>
  </si>
  <si>
    <t>ISTITUTO COMPRENSIVO M. ANZI DI BORMIO</t>
  </si>
  <si>
    <t>ISTITUTO TECNICO STALE DE SIMONI – QUADRIO SONDRIO</t>
  </si>
  <si>
    <t>COMUNE DI VALDISOTTO</t>
  </si>
  <si>
    <t>docenza corso BLSD</t>
  </si>
  <si>
    <t>contributo per assistenza a manifestazioni e BLSD</t>
  </si>
  <si>
    <t>PREFETTURA DI SONDRIO</t>
  </si>
  <si>
    <t>trasporto migranti</t>
  </si>
  <si>
    <t>ASST DELLA VALTELLINA E DELL’ALTO LARIO</t>
  </si>
  <si>
    <t>convenzione AREU servizio urgenza emergenza
partita di giro</t>
  </si>
  <si>
    <t>convenzione AREU servizio urgenza emergenza
con altri soggetti</t>
  </si>
  <si>
    <t>servizio per accesso veicoli durante i lavori del pronto soccorso</t>
  </si>
  <si>
    <t>AMMINISTRAZIONE PROVINCIALE DI SONDRIO</t>
  </si>
  <si>
    <t>contributo per ristrutturazione sede CRI di Sondrio
partita di giro</t>
  </si>
  <si>
    <t>COMUNE DI CHIESA VALMALENCO</t>
  </si>
  <si>
    <t>COMUNE DI LIVIGNO</t>
  </si>
  <si>
    <t>COMUNITA' MONTANA DI MESE</t>
  </si>
  <si>
    <t>COMUNE DI CAMPODOLCINO</t>
  </si>
  <si>
    <t>COMODATO D'USO GRATUITO garage</t>
  </si>
  <si>
    <t>COMUNE DI TIRANO</t>
  </si>
  <si>
    <t xml:space="preserve">COMODATO D'USO GRATUITO </t>
  </si>
  <si>
    <t>Comitato CRI Stradella</t>
  </si>
  <si>
    <t>Comune di Stradella</t>
  </si>
  <si>
    <t>19.01.2018</t>
  </si>
  <si>
    <t>CRI Voghera per conto di AREU Lombardia</t>
  </si>
  <si>
    <t>22.01.2018</t>
  </si>
  <si>
    <t>Convenzione emergenza/urgenza</t>
  </si>
  <si>
    <t>Fond. IRCCS Policlinico San Matteo Pavia</t>
  </si>
  <si>
    <t>29.01.2018</t>
  </si>
  <si>
    <t>ASST di Pavia</t>
  </si>
  <si>
    <t>30.01.2018</t>
  </si>
  <si>
    <t>14.02.2018</t>
  </si>
  <si>
    <t>20.03.2018</t>
  </si>
  <si>
    <t>21.03.2018</t>
  </si>
  <si>
    <t>28.03.2018</t>
  </si>
  <si>
    <t>13.04.2018</t>
  </si>
  <si>
    <t>16.04.2018</t>
  </si>
  <si>
    <t>19.04.2018</t>
  </si>
  <si>
    <t>08.05.2018</t>
  </si>
  <si>
    <t>15.05.2018</t>
  </si>
  <si>
    <t>16.05.2018</t>
  </si>
  <si>
    <t>22.05.2018</t>
  </si>
  <si>
    <t>30.05.2018</t>
  </si>
  <si>
    <t>Comune di Broni</t>
  </si>
  <si>
    <t>Corso formazione</t>
  </si>
  <si>
    <t>5xmille anno 2014</t>
  </si>
  <si>
    <t>16.07.2018</t>
  </si>
  <si>
    <t>18.07.2018</t>
  </si>
  <si>
    <t>30.07.2018</t>
  </si>
  <si>
    <t>14.08.2018</t>
  </si>
  <si>
    <t>5xmille anno 2015</t>
  </si>
  <si>
    <t>07.09.2018</t>
  </si>
  <si>
    <t>19.09.2018</t>
  </si>
  <si>
    <t>21.09.2018</t>
  </si>
  <si>
    <t>26.09.2018</t>
  </si>
  <si>
    <t>27.09.2018</t>
  </si>
  <si>
    <t>Assistenza a manifestazione</t>
  </si>
  <si>
    <t>03.10.2018</t>
  </si>
  <si>
    <t>11.10.2018</t>
  </si>
  <si>
    <t>16.10.2018</t>
  </si>
  <si>
    <t>09.11.2018</t>
  </si>
  <si>
    <t>13.11.2018</t>
  </si>
  <si>
    <t>28.11.2018</t>
  </si>
  <si>
    <t>12.12.2018</t>
  </si>
  <si>
    <t>14.12.2018</t>
  </si>
  <si>
    <t>Unione Comuni Lombardi di Prima Collina</t>
  </si>
  <si>
    <t>24.12.2018</t>
  </si>
  <si>
    <t>31.12.2018</t>
  </si>
  <si>
    <t>Comodato d'uso gratuito sede</t>
  </si>
  <si>
    <t>Ministero del lavoro e delle politiche sociale tramite MAF veicoli speciali</t>
  </si>
  <si>
    <t>Contributo ambulanze - sconto IVA</t>
  </si>
  <si>
    <t>Comitato CRI Suzzara</t>
  </si>
  <si>
    <t>Pagamento c/terzi per Cri Mantova</t>
  </si>
  <si>
    <t>Pagamento 1° rata convenzione AREU per postazione MN002/C</t>
  </si>
  <si>
    <t>Servizi Aggiuntivi 118 emergenza Neve per AREU</t>
  </si>
  <si>
    <t>Pagamento c/terzi per CRI Castiglione</t>
  </si>
  <si>
    <t>Servizi estemporanei 118 per AREU</t>
  </si>
  <si>
    <t>Servizio Trasporto Emodializzati in convenzione</t>
  </si>
  <si>
    <t>Saldo rendicontazione convenzione AREU per postazione MN002/C</t>
  </si>
  <si>
    <t>Comune di Moglia</t>
  </si>
  <si>
    <t>Assistenza manifestazioni</t>
  </si>
  <si>
    <t>Contributo 5x1000 ANNI 2015-2016</t>
  </si>
  <si>
    <t>Istituto di Istruzione Secondaria Superiore "A Manzoni" di Suzzara</t>
  </si>
  <si>
    <t>Assistenza manifestazione sportive di istituto</t>
  </si>
  <si>
    <t>Contributo 22% DL 269/2003 Art 20 per acquisto Ambulanza presso ARICAR Spa</t>
  </si>
  <si>
    <t>Contributo 22% DL 269/2003 Art 20 per acquisto dotazioni aggiuntive ad ambulanza presso ARICAR Spa</t>
  </si>
  <si>
    <t>Comune di Suzzara</t>
  </si>
  <si>
    <t>Comodato gratuito per ufficio da dedicare a sede della postazione MSB 002/C in convenzione con AREU</t>
  </si>
  <si>
    <t>Comune di Gonzaga</t>
  </si>
  <si>
    <t>Comodato gratuito per ufficio da dedicare a sede dell'Unità di Gonzaga del Comitato Locale di Suzzara</t>
  </si>
  <si>
    <t>Comitato CRI Treviglio e Geradadda</t>
  </si>
  <si>
    <t xml:space="preserve">AREU Lombardia per conto comitato Bergamo HInterland </t>
  </si>
  <si>
    <t>20/03/0218</t>
  </si>
  <si>
    <t>﻿Convenzione S.S.U.Em.118 1 acconto</t>
  </si>
  <si>
    <t>﻿Convenzione S.S.U.Em.118 s.do Rend.14</t>
  </si>
  <si>
    <t>﻿Convenzione S.S.U.Em.118 2 acconto</t>
  </si>
  <si>
    <t>﻿Convenzione Trasporto Organi anno 2016</t>
  </si>
  <si>
    <t xml:space="preserve">Ministero Politiche Sociali e del Lavoro </t>
  </si>
  <si>
    <t>12/06/0218</t>
  </si>
  <si>
    <t>﻿Contributo 5x1000 anno 2015</t>
  </si>
  <si>
    <t>﻿Contributo 5x1000 anno 2016</t>
  </si>
  <si>
    <t>﻿COMUNE ARCENE</t>
  </si>
  <si>
    <t>﻿Trasporto novembre dicembre 2017</t>
  </si>
  <si>
    <t>﻿Trasporto disabile gennaio 2018</t>
  </si>
  <si>
    <t>﻿Trasporto disabile febbraio 2018</t>
  </si>
  <si>
    <t>﻿Trasporto disabile marzo aprile 2018</t>
  </si>
  <si>
    <t>﻿Trasporto disabile maggio 2018</t>
  </si>
  <si>
    <t>﻿Ass. Manifestazione del 26.05.2018 e 02.06.18</t>
  </si>
  <si>
    <t>﻿Trasporto disabile giugno 2018</t>
  </si>
  <si>
    <t>﻿Convenzione Trasporto Ospedaliero</t>
  </si>
  <si>
    <t>﻿Trasporto disabile settembre 2018</t>
  </si>
  <si>
    <t>﻿Contributo per Trasporto dializzato 2017</t>
  </si>
  <si>
    <t>﻿Trasporto disabile ottobre 2018</t>
  </si>
  <si>
    <t>Comune Fara Gera D'Adda</t>
  </si>
  <si>
    <t>﻿Trasporto Ospedaliero ottobre 2017</t>
  </si>
  <si>
    <t>﻿Trasporto Ospedaliero dicembre 2017</t>
  </si>
  <si>
    <t>﻿Trasporto Ospedaliero novembre 2017</t>
  </si>
  <si>
    <t>﻿Trasporto Ospedaliero gennaio 2018</t>
  </si>
  <si>
    <t>﻿Trasporto Ospedaliero febbraio 2018</t>
  </si>
  <si>
    <t>﻿Trasporto Ospedaliero da marzo a maggio 2018</t>
  </si>
  <si>
    <t>﻿Trasporto Ospedaliero giugno 2018</t>
  </si>
  <si>
    <t>﻿Trasporto Ospedaliero luglio e agosto 2018</t>
  </si>
  <si>
    <t>﻿Trasporto Ospedaliero settembre 2018</t>
  </si>
  <si>
    <t>﻿Trasporto Ospedaliero ottobre 2018</t>
  </si>
  <si>
    <t>Comune Pontirolo Nuovo</t>
  </si>
  <si>
    <t>Comune Treviglio</t>
  </si>
  <si>
    <t>﻿Ass. Manifestazioni Sportive Giugno 18</t>
  </si>
  <si>
    <t xml:space="preserve">Unione Comuni Lombarda Addamartesana </t>
  </si>
  <si>
    <t>Trasporto Ospedaliero novembre 2017 e da gennaio aprile 2018</t>
  </si>
  <si>
    <t>﻿Trasporto Ospedaliero maggio 2018</t>
  </si>
  <si>
    <t>﻿Trasporto Ospedaliero da giugno a agosto 2018</t>
  </si>
  <si>
    <t>Istituto comprensivo Treviglio T.Grossi</t>
  </si>
  <si>
    <t>﻿Ass. Manifestazione del 5 e 6 giugno 2018</t>
  </si>
  <si>
    <t>﻿Ass. Concerto fine anno 13.06.2018</t>
  </si>
  <si>
    <t>﻿Ass. Manifestazione del 22 e 23 ottobre 2018</t>
  </si>
  <si>
    <t xml:space="preserve">Comune Arcene </t>
  </si>
  <si>
    <t>﻿Utilizzo Locali Comodato d’uso gratuito</t>
  </si>
  <si>
    <t>Comune Canonica D'Adda</t>
  </si>
  <si>
    <t>Comune Inzago</t>
  </si>
  <si>
    <t>Comune Pozzuolo Martesana</t>
  </si>
  <si>
    <t>COMITATO CRI TRIANGOLO LARIANO</t>
  </si>
  <si>
    <t>Comune di ASSO</t>
  </si>
  <si>
    <t>convenzione per … minori / anziani / disabili</t>
  </si>
  <si>
    <t>Comune di ALBAVILLA</t>
  </si>
  <si>
    <t>Comune di VELESO</t>
  </si>
  <si>
    <t>Comune di PONTE LAMBRO</t>
  </si>
  <si>
    <t>Comune di Eupilio</t>
  </si>
  <si>
    <t>Tributo a Lucio Battisti</t>
  </si>
  <si>
    <t>Comune di Erba</t>
  </si>
  <si>
    <t>Corso di Formazione BLSD Laico</t>
  </si>
  <si>
    <t>Comune di Oliveto Lario</t>
  </si>
  <si>
    <t>Erogazione Liberale</t>
  </si>
  <si>
    <t>Ist.Comprensivo "G.Puecher"</t>
  </si>
  <si>
    <t>Giornata Sportiva al Lambrone</t>
  </si>
  <si>
    <t>I.P.S.S.C.T.S. Gaetano Pessina</t>
  </si>
  <si>
    <t>Ass.sanitaria-Albavilla-Finale provinciale di Basket</t>
  </si>
  <si>
    <t>A.S.S.T. Lariana tramite CRI Prov. Como</t>
  </si>
  <si>
    <t xml:space="preserve">Trasporto materiale Biologico </t>
  </si>
  <si>
    <t>AREU tramite CRI Prov. Como</t>
  </si>
  <si>
    <t xml:space="preserve">convenzione 118 gettone </t>
  </si>
  <si>
    <t>A.S.S.T. Lariana</t>
  </si>
  <si>
    <t xml:space="preserve">Comitato CRI Valceresio </t>
  </si>
  <si>
    <t>LICEO CLASSICO CAIROLI – VARESE</t>
  </si>
  <si>
    <t>ASSISTENZA CORSA CAMPESTRE</t>
  </si>
  <si>
    <t>COMUNE DI SALTRIO</t>
  </si>
  <si>
    <t>ASSISTENZA CARNEVALE 2018</t>
  </si>
  <si>
    <t>IST.DON MILANI – BISUSCHIO</t>
  </si>
  <si>
    <t>ASSISTENZA TORNEO BASKET</t>
  </si>
  <si>
    <t>IST.SCUOLA PRIMARIA – ARCISATE</t>
  </si>
  <si>
    <t>ASSISTENZA GIORNATA DELLO SPORT</t>
  </si>
  <si>
    <t>IST.COMP.M.LONGHI – VIGGIU’</t>
  </si>
  <si>
    <t>ASSISTENZA FESTA DELL’ISTITUTO</t>
  </si>
  <si>
    <t>COMUNE DI INDUNO OLONA</t>
  </si>
  <si>
    <t>ASSISTENZA ALLA RICERCA DEL TRAM PERDUTO</t>
  </si>
  <si>
    <t>COMINE DI INDUNO OLONA</t>
  </si>
  <si>
    <t>ASSISTENZA STAFFETTA ANDOLFATTO</t>
  </si>
  <si>
    <t>COMUNE DI ARCISATE</t>
  </si>
  <si>
    <t>CONTRIBUTO 5xmille</t>
  </si>
  <si>
    <t xml:space="preserve">
 ASST Sette-Laghi tramite Comitato CRI dell’Insubria in qualità di capofila</t>
  </si>
  <si>
    <t>CONVENZIONE TRASPORTI SANITARI ANNO 2017</t>
  </si>
  <si>
    <t>CONVENZIONE TRASPORTI SANITARI ANNO 2018</t>
  </si>
  <si>
    <t>Comitato CRI Valmadrera</t>
  </si>
  <si>
    <t>Ministero del Lavoro e delle politiche sociali</t>
  </si>
  <si>
    <t>Rimborso 5 per mille</t>
  </si>
  <si>
    <t>COMUNI</t>
  </si>
  <si>
    <t>Contributo annuale</t>
  </si>
  <si>
    <t>diversi</t>
  </si>
  <si>
    <t>Servizi dialisi</t>
  </si>
  <si>
    <t>Servizi 118</t>
  </si>
  <si>
    <t>Rimborso accise</t>
  </si>
  <si>
    <t>COMITATO CRI VAREDO</t>
  </si>
  <si>
    <t>AREU TRAMITE CRI NOVA</t>
  </si>
  <si>
    <t>CONVENZIONE ESTEMPORANEA 118</t>
  </si>
  <si>
    <t>Comitato CRI Varese</t>
  </si>
  <si>
    <t>ASST DEI SETTE LAGHI</t>
  </si>
  <si>
    <t>SERVIZIO CONTINUITA’ ASSISTENZIALE</t>
  </si>
  <si>
    <t>CTR 20% ACQUISTO AMBULANZA (scorporato in fase di acquisto)</t>
  </si>
  <si>
    <t>CTR 20% BENE MOBILE</t>
  </si>
  <si>
    <t>CTR 20% ACQUISTO BENI STRUMENTALI</t>
  </si>
  <si>
    <t>COMUNE DI VARESE</t>
  </si>
  <si>
    <t>CONTRIBUTO SUSSIDIARIETA’ ANNO 2017</t>
  </si>
  <si>
    <t>CINQUE PER MILLE ANNI 2016 2015</t>
  </si>
  <si>
    <t>RIMBORSO UTF III E IV TRIM. 2017</t>
  </si>
  <si>
    <t>COMUNE DI TRADATE</t>
  </si>
  <si>
    <t>ASSISTENZA MANIFESTAZIONE SPORTIVA</t>
  </si>
  <si>
    <t>COMUNE DI LONATE CEPPINO</t>
  </si>
  <si>
    <t>COMUNE DI CASTIGLIONE OLONA</t>
  </si>
  <si>
    <t>COMUNE DI FAGNANO OLONA</t>
  </si>
  <si>
    <t>ISTITUTO PROF. “L. EINAUDI”</t>
  </si>
  <si>
    <t>ISTITUTO COMPR. “D. ALIGHIERI”</t>
  </si>
  <si>
    <t xml:space="preserve">
17/12/2018</t>
  </si>
  <si>
    <t>ISTITUTO DON LORENZO MILANI</t>
  </si>
  <si>
    <t xml:space="preserve">
04/12/2018</t>
  </si>
  <si>
    <t>ISTITUTO COMPR. “DE AMICIS”</t>
  </si>
  <si>
    <t>ISTITUTO COMPR. “F. DAVERIO”</t>
  </si>
  <si>
    <t xml:space="preserve">
06/07/2018</t>
  </si>
  <si>
    <t>ISTITUTO COMPR. “S. PELLICO”</t>
  </si>
  <si>
    <t>ISTITUTO COMPR. “A. FRANK”</t>
  </si>
  <si>
    <t>LICEO SCIENTIFICO “M. CURIE”</t>
  </si>
  <si>
    <t>ISTITUTO TEC. IND. “GEYMONAT”</t>
  </si>
  <si>
    <t>PROVINCIA DI VARESE</t>
  </si>
  <si>
    <t>ORDINE DEI FARMACISTI</t>
  </si>
  <si>
    <t>CORSO I SOCCORSO</t>
  </si>
  <si>
    <t>ISTITUTO COMPR. CAGNOLA</t>
  </si>
  <si>
    <t>I.T.P.A. “E. MONTALE”</t>
  </si>
  <si>
    <t>I ACCONTO CONVENZIONE 118</t>
  </si>
  <si>
    <t>II ACCONTO CONVENZIONE 118</t>
  </si>
  <si>
    <t>CONVENZIONE TRASPORTI NON URGENTI / GETTONE ANNO 2017</t>
  </si>
  <si>
    <t>CONVENZIONE TRASPORTI NON URGENTI / GETTONE ANNO 2018</t>
  </si>
  <si>
    <t>Comitato CRI Vigevano</t>
  </si>
  <si>
    <t>CRI VOGHERA per conto I.R.C.C.S. PAVIA</t>
  </si>
  <si>
    <t>Convenzione MSB H24 – Saldo 2015</t>
  </si>
  <si>
    <t>IST. COMPRENSIVO VIALE LIBERTA’ VIGEVANO</t>
  </si>
  <si>
    <t>Assistenza Sportiva con ambulanza Novembre 2017</t>
  </si>
  <si>
    <t>Convenzione Trasporti Pazienti Nefropatici – Ottobre 2017</t>
  </si>
  <si>
    <t>Convenzione Servizio Continuità Assistenziale – Ottobre 2017</t>
  </si>
  <si>
    <t>Convenzione Trasporti AAT Pavia “a gettone” – Ottobre 2017</t>
  </si>
  <si>
    <t>Convenzione Trasporti Secondari – Giugno 2017</t>
  </si>
  <si>
    <t>Convenzione Trasporti Sangue – Settembre 2017</t>
  </si>
  <si>
    <t>I.R.C.C.S. PAVIA</t>
  </si>
  <si>
    <t>Convenzione SITRA Trasporti – Maggio e Giugno 2017</t>
  </si>
  <si>
    <t>Convenzione Trasporti Pazienti Nefropatici – Novembre 2017</t>
  </si>
  <si>
    <t>Convenzione SITRA Trasporti – Settembre 2017</t>
  </si>
  <si>
    <t>Convenzione SITRA Trasporti – Ottobre 2017</t>
  </si>
  <si>
    <t>Assistenze Sportive 2017</t>
  </si>
  <si>
    <t>Convenzione Servizio Continuità Assistenziale – Novembre 2017</t>
  </si>
  <si>
    <t>Convenzione Trasporti Secondari – Agosto 2017</t>
  </si>
  <si>
    <t>Convenzione Trasporti AAT Pavia “a gettone” – Novembre 2017</t>
  </si>
  <si>
    <t>Convenzione Trasporti AAT Pavia “a gettone” – Dicembre 2017</t>
  </si>
  <si>
    <t>CONI SERVIZI</t>
  </si>
  <si>
    <t>Assistenza Sportiva con ambulanza Dicembre 2017</t>
  </si>
  <si>
    <t>AGENZIA DELLE DOGANE E DEI MONOPOLI PAVIA</t>
  </si>
  <si>
    <t>Rimborso Accise II° Trimestre 2017</t>
  </si>
  <si>
    <t>Convenzione MSB H24 – 1° acconto 2018</t>
  </si>
  <si>
    <t>Convenzione Trasporti Pazienti Nefropatici – Gennaio 2018</t>
  </si>
  <si>
    <t>Convenzione Trasporti Pazienti Nefropatici – Febbraio 2018</t>
  </si>
  <si>
    <t>Convenzione Trasporti AAT Pavia “a gettone” – Gennaio 2018</t>
  </si>
  <si>
    <t>Convenzione Trasporti AAT Pavia “a gettone” – Febbraio 2018</t>
  </si>
  <si>
    <t>Convenzione SITRA Trasporti – Dicembre 2017</t>
  </si>
  <si>
    <t>Convenzione Trasporti Pazienti Nefropatici – Marzo 2018</t>
  </si>
  <si>
    <t>Rimborso Accise III° Trimestre 2017</t>
  </si>
  <si>
    <t>Convenzione Servizio Continuità Assistenziale – Gennaio 2018</t>
  </si>
  <si>
    <t>IST. COMPRENSIVO STATALE VIA VALLETTA FOGLIANO VIGEVANO</t>
  </si>
  <si>
    <t>Assistenza Sportiva con ambulanza – Aprile 2018</t>
  </si>
  <si>
    <t>Convenzione Servizio Continuità Assistenziale Febbraio 2018</t>
  </si>
  <si>
    <t>Convenzione Servizio Continuità Assistenziale – Marzo 2018</t>
  </si>
  <si>
    <t>Convenzione Servizio Continuità Assistenziale – Dicembre 2017</t>
  </si>
  <si>
    <t>IST. COMPRENSIVO STATALE VIA ANNA BOTTO VIGEVANO</t>
  </si>
  <si>
    <t>Corso Primo Soccorso Aprile 2018</t>
  </si>
  <si>
    <t>I.I.S. VOLTA VIGEVANO</t>
  </si>
  <si>
    <t>Assistenza Sportiva con ambulanza Aprile 2018</t>
  </si>
  <si>
    <t xml:space="preserve">MINISTERO DEL LAVORO E DELLE POLITICHE SOCIALI </t>
  </si>
  <si>
    <t>Contributo per acquisto beni strumentali 2016</t>
  </si>
  <si>
    <t>5 per mille Anno 2015</t>
  </si>
  <si>
    <t>Convenzione Trasporti AAT Pavia “a gettone” – Marzo 2018</t>
  </si>
  <si>
    <t>Convenzione Trasporti AAT Pavia “aggiuntiva neve” – Marzo 2018</t>
  </si>
  <si>
    <t>Convenzione Trasporti Pazienti Nefropatici – Dicembre 2017</t>
  </si>
  <si>
    <t>IST. COMPRENSIVO PIAZZA VITTORIO VENETO VIGEVANO</t>
  </si>
  <si>
    <t>Trasporto secondario Maggio 2018</t>
  </si>
  <si>
    <t>Assistenza con ambulanza Maggio 2018</t>
  </si>
  <si>
    <t>Convenzione Trasporti AAT Pavia “a gettone” – Aprile 2018</t>
  </si>
  <si>
    <t>Convenzione Trasporti Pazienti Nefropatici – Aprile 2018</t>
  </si>
  <si>
    <t>Convenzione Trasporti Pazienti Nefropatici – Maggio 2018</t>
  </si>
  <si>
    <t>Assistenza Sportiva con ambulanza Giugno 2018</t>
  </si>
  <si>
    <t>Contributo per acquisto ambulanze 2016</t>
  </si>
  <si>
    <t>Rimborso Accise IV° Trimestre 2017</t>
  </si>
  <si>
    <t>Contrib. Minis. D.L.117 ART. 76 comm.2 per acquisto ambulanza</t>
  </si>
  <si>
    <t>Rimborso Accise I° Trimestre 2018</t>
  </si>
  <si>
    <t>Convenzione Servizio Continuità Assistenziale – Giugno 2018</t>
  </si>
  <si>
    <t>Convenzione Trasporti AAT Pavia “a gettone” – Maggio 2018</t>
  </si>
  <si>
    <t>5 per mille Anno 2016</t>
  </si>
  <si>
    <t>Convenzione Trasporti AAT Pavia “a gettone” – Giugno 2018</t>
  </si>
  <si>
    <t>Convenzione Trasporti Pazienti Nefropatici – Giugno 2018</t>
  </si>
  <si>
    <t>Convenzione Servizio Continuità Assistenziale – Luglio 2018</t>
  </si>
  <si>
    <t>Convenzione SITRA Trasporti – Aprile 2018</t>
  </si>
  <si>
    <t>Convenzione SITRA Trasporti – Maggio 2018</t>
  </si>
  <si>
    <t>Convenzione Trasporti Pazienti</t>
  </si>
  <si>
    <t>Convenzione Trasporti Pazienti Nefropatici – Luglio 2018</t>
  </si>
  <si>
    <t>Convenzione donatori Sangue da Febbraio a Giugno 2018</t>
  </si>
  <si>
    <t>Rimborso Accise II° Trimestre 2018</t>
  </si>
  <si>
    <t>Convenzione SITRA Trasporti – Giugno 2018</t>
  </si>
  <si>
    <t>Convenzione MSB H24 – 2° acconto 2018</t>
  </si>
  <si>
    <t>Convenzione SITRA Trasporti – Marzo 2018</t>
  </si>
  <si>
    <t>Convenzione Trasporti Pazienti Nefropatici – Settembre 2018</t>
  </si>
  <si>
    <t>Convenzione Servizio Continuità Assistenziale – Agosto e Settembre 2018</t>
  </si>
  <si>
    <t>Assistenza Sportiva con ambulanza Ottobre 2018</t>
  </si>
  <si>
    <t>Convenzione Trasporti AAT Pavia “a gettone” – Settembre 2018</t>
  </si>
  <si>
    <t>Convenzione Trasporti AAT Pavia “a gettone” – Ottobre 2018</t>
  </si>
  <si>
    <t>Convenzione SITRA Trasporti – Gennaio e Febbraio 2018</t>
  </si>
  <si>
    <t>Convenzione Trasporti Pazienti Nefropatici – Ottobre 2018</t>
  </si>
  <si>
    <t>Convenzione SITRA Trasporti – Luglio e Agosto 2018</t>
  </si>
  <si>
    <t>Convenzione Servizio Continuità Assistenziale – Ottobre 2018</t>
  </si>
  <si>
    <t>Comitato CRI Voghera</t>
  </si>
  <si>
    <t>FOND. IRCCS POL. SAN MATTEO</t>
  </si>
  <si>
    <t>COMUNE DI VOGHERA</t>
  </si>
  <si>
    <t>COMUNE DI GODIASCO</t>
  </si>
  <si>
    <t>COMUNE DI VARZI</t>
  </si>
  <si>
    <t>COMUNE DI MONTESEGALE</t>
  </si>
  <si>
    <t>COMUNE DI BAGNARA</t>
  </si>
  <si>
    <t>TRASPORTI INDIVIDUALI</t>
  </si>
  <si>
    <t>MINISTERO ECONOMIA</t>
  </si>
  <si>
    <t>CONTRIBUTO ACQUISTO ATTREZZATURA VARIA</t>
  </si>
  <si>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- Regione _VENETO___</t>
    </r>
  </si>
  <si>
    <t>Comitato Bardolino Baldo Garda</t>
  </si>
  <si>
    <t>ULSS 9 Scaligera</t>
  </si>
  <si>
    <t>Convenzione Emergenza Urgenza 118 e Trasporti</t>
  </si>
  <si>
    <t>Bardolino Top</t>
  </si>
  <si>
    <t>Convenzione Assistenza Sanitarie Manifestazioni</t>
  </si>
  <si>
    <t>Comune di Bardolino</t>
  </si>
  <si>
    <t>Convenzione Spiagge Sicure</t>
  </si>
  <si>
    <t>Comitato di Bassano del Grappa</t>
  </si>
  <si>
    <t>COMUNE DI ROMANO D'EZZELINO</t>
  </si>
  <si>
    <t>ULSS N.7</t>
  </si>
  <si>
    <t>IST. COMPRENSIVO LORIA</t>
  </si>
  <si>
    <t>IST. SUPERIORE REMONDINI BASSANO</t>
  </si>
  <si>
    <t>COMUNE DI POZZOLEONE</t>
  </si>
  <si>
    <t>COMUNE DI BASSANO DEL GRAPPA</t>
  </si>
  <si>
    <t>COMUNE DI POVE DEL GRAPPA</t>
  </si>
  <si>
    <t>Comitato di Basso Veronese</t>
  </si>
  <si>
    <t>Casa Riposo San Biagio</t>
  </si>
  <si>
    <t>U.L.S.S. 9</t>
  </si>
  <si>
    <t>Trasporti Sanitari</t>
  </si>
  <si>
    <t>Istituto Per Anziani De Battisti</t>
  </si>
  <si>
    <t>Comune di Oppeano</t>
  </si>
  <si>
    <t>Convenzione Assistenza Manifestazioni</t>
  </si>
  <si>
    <t>Erogazione liberale Attività animazione</t>
  </si>
  <si>
    <t>Pio Ospizio San Michele</t>
  </si>
  <si>
    <t>Convezione Attività Socio Assistenziali</t>
  </si>
  <si>
    <t>Comune di Salizzole</t>
  </si>
  <si>
    <t>Progetto di Solidarietà</t>
  </si>
  <si>
    <t>Comune di Cerea</t>
  </si>
  <si>
    <t>COMITATO DI BELLUNO</t>
  </si>
  <si>
    <t>COMUNE DI BELLUNO</t>
  </si>
  <si>
    <t xml:space="preserve">ORD: Bonifico a vostro favore: RIF:141225937ORD. COMUNE BELLUNO Fatt Fatt 00010 01 20
17 CIG Z0D200D940 LIQUIDAZIONEASSISTENZA AMBULANZA MANIFESTAZIONE </t>
  </si>
  <si>
    <t>AZIENDA ULSS N.1 DOLOMITI</t>
  </si>
  <si>
    <t xml:space="preserve">ORD: Bonifico a vostro favore: RIF:141336454ORD. AZIENDA ULSS N.1 DOLOMITI - SA pagam
ento fatture in scadenza N 00009 01 30 1117 - MAND. 7306218-00042 </t>
  </si>
  <si>
    <t xml:space="preserve">ORD: Bonifico a vostro favore: RIF:142723678ORD. COMUNE BELLUNO CONTRIBUTI FINANZIARI
 PER MANIFESTAZIONI E ATTIVITA'SPORTIVE, CULTURALI E SOCIALE ANNO </t>
  </si>
  <si>
    <t xml:space="preserve">ORD: Bonifico a vostro favore: RIF:143896094ORD. AZIENDA ULSS N.1 DOLOMITI - SA pagam
ento fatture in scadenza N 00011 01 31 1217 - MAND. 7306218-00108 </t>
  </si>
  <si>
    <t xml:space="preserve">ORD: Bonifico a vostro favore: RIF:145750996ORD. AZIENDA ULSS N.1 DOLOMITI - SA pagam
ento fatture in scadenza N 00001 01 28 0218 - MAND. 7306218-00170 </t>
  </si>
  <si>
    <t xml:space="preserve">ORD: Bonifico a vostro favore: RIF:147788932ORD. AZIENDA ULSS N.1 DOLOMITI - SA pagam
ento fatture in scadenza N 00004 01 02 0418 - MAND. 7306218-00226 </t>
  </si>
  <si>
    <t xml:space="preserve">ORD: Bonifico a vostro favore: RIF:149513893ORD. AZIENDA ULSS N.1 DOLOMITI - SA ONLUS
 N 00005 01 30 04 18 - MAND. 7306218-0026254-0000001/SEPASCT/ </t>
  </si>
  <si>
    <t xml:space="preserve">ORD: Bonifico a vostro favore: RIF:151350999ORD. AZIENDA ULSS N.1 DOLOMITI - SA PAGAM
ENTO FATTURE IN SCADENZA - MAND. 7306218-0033099-0000001 - </t>
  </si>
  <si>
    <t xml:space="preserve">ORD: Bonifico a vostro favore: RIF:153101977ORD. AZIENDA ULSS N.1 DOLOMITI - SA ONLUS
 - MAND. 7306218-0036654-0000001/SEPASCT/ </t>
  </si>
  <si>
    <t>Comitato di Conegliano</t>
  </si>
  <si>
    <t xml:space="preserve">Comune di Conegliano - </t>
  </si>
  <si>
    <t>Contratto di comodato gratuito della sede</t>
  </si>
  <si>
    <t>5 X mille</t>
  </si>
  <si>
    <t>Casa di riposo Comunale</t>
  </si>
  <si>
    <t>convenzione per attività alla terza età</t>
  </si>
  <si>
    <t>COMITATO DI EST VERONESE</t>
  </si>
  <si>
    <t>AZIENDA OSPEDALIERA UNIVERSITA INTEGRATA VERONA</t>
  </si>
  <si>
    <t>CONVEZIONE SERVIZIO URGENZA/EMERGENZA</t>
  </si>
  <si>
    <t>APPALTO TRASPORTI SANITARI</t>
  </si>
  <si>
    <t>AZIENDA ULSS N.9 SCALIGERA</t>
  </si>
  <si>
    <t>CONVEZIONE SERVIZIO URGENZA/EMERGENZA - APPALTO TRASPORTI SANITARI</t>
  </si>
  <si>
    <t>EROGAZIONE QUOTE 5 PER MILLE ANNO 2015 2014</t>
  </si>
  <si>
    <t>EROGAZIONE QUOTE 5 PER MILLE ANNO 2016 2015</t>
  </si>
  <si>
    <t>COMUNE DI SAN BONIFACIO</t>
  </si>
  <si>
    <t>USO SEDE CRI - VIA TOMBOLE, SAN BONIFACIO (VR)</t>
  </si>
  <si>
    <t>SERVIZIO ASSISTENZA SANITARIA</t>
  </si>
  <si>
    <t>FOND.DON MOZZATTI D APRILI</t>
  </si>
  <si>
    <t>APPALTO TRASPORTI</t>
  </si>
  <si>
    <t>I.C. N.1 DI SAN BONIFACIO</t>
  </si>
  <si>
    <t>ISTITUTO COMPRENSIVO STATALE D RONCO ALL'ADIGE</t>
  </si>
  <si>
    <t>COMITATO DI MASERA’ DI PADOVA</t>
  </si>
  <si>
    <t>ULSS 6 EUGANEA</t>
  </si>
  <si>
    <t>RIMBORSO CONVENZIONE SUEM 118</t>
  </si>
  <si>
    <t>ELARGIZIONE SENATORE A. DE POLI</t>
  </si>
  <si>
    <t>COMUNE DI MASERA’ DI PADOVA</t>
  </si>
  <si>
    <t>VALORE NON DISPONIBILE</t>
  </si>
  <si>
    <t>SEDE IN COMODATO</t>
  </si>
  <si>
    <t>COMITATO DI PADOVA</t>
  </si>
  <si>
    <t>MINISTERO DELL'INTERNO PREFETTURA DI PADOVA</t>
  </si>
  <si>
    <t>CAS PADOVA</t>
  </si>
  <si>
    <t>COMUNE DI PADOVA</t>
  </si>
  <si>
    <t>CONVENZIONE COMUNE DI PADOVA</t>
  </si>
  <si>
    <t>TRASPORTI ORDINARI E IN EMERGENZA</t>
  </si>
  <si>
    <t>AZIENDA OSPEDALIERA</t>
  </si>
  <si>
    <t>TRASPORTI ORDINARI</t>
  </si>
  <si>
    <t>COMITATO REGIONALE VENETO FIC</t>
  </si>
  <si>
    <t>COMUNE DI LOREGGIA</t>
  </si>
  <si>
    <t>COMUNE DI NOVENTA PA</t>
  </si>
  <si>
    <t>COMUNE DI PIOVE DI SACCO</t>
  </si>
  <si>
    <t>COMUNE DI SAN MARTIN</t>
  </si>
  <si>
    <t>COMUNE DI SAN PIETRO</t>
  </si>
  <si>
    <t>COMUNE DI TEZZE SUL BRENTA</t>
  </si>
  <si>
    <t>COMUNE DI VILLA DEL CONTE</t>
  </si>
  <si>
    <t>IST. COMPRENSIVO STATALE LICA BELLUDI</t>
  </si>
  <si>
    <t>IST.COMPRENSIVO STATALE ALBIGNASEGO</t>
  </si>
  <si>
    <t>ISTITUTO COMPRENSIVO CASALSERUGO</t>
  </si>
  <si>
    <t>ISTITUTO COMPRENSIVO DI LOREGGIA - VILLA DEL CONTE</t>
  </si>
  <si>
    <t>ISTITUTO COMPRENSIVO STATALE BORGORICCO</t>
  </si>
  <si>
    <t>ISTITUTO COMPRENSIVO STATALE DI GRANTORTO</t>
  </si>
  <si>
    <t>ISTITUTO ISTRUZIONE SUPERIORE "E. USUELLI RUZZA"</t>
  </si>
  <si>
    <t>UNIVERSITA' DEGLI STUDI DI PADOVA</t>
  </si>
  <si>
    <t>XIII ISTITUTO COMPREMPRENSIVO G. TARTINI</t>
  </si>
  <si>
    <t>PROGETTO DONNE AL CENTRO - BANDO REGIONE VENETO</t>
  </si>
  <si>
    <t>CONTRIBUTO VIVERI</t>
  </si>
  <si>
    <t>COMUNE DI GRANTORTO</t>
  </si>
  <si>
    <t>5*1000 ANNO 2015 - 2016</t>
  </si>
  <si>
    <r>
      <t>Comitato di P</t>
    </r>
    <r>
      <rPr>
        <sz val="10"/>
        <color indexed="8"/>
        <rFont val="Arial"/>
        <family val="2"/>
      </rPr>
      <t>eschiera del Garda</t>
    </r>
  </si>
  <si>
    <t>Comune di Peschiera del Garda</t>
  </si>
  <si>
    <t>Contributo ordinario assistenze sanitarie</t>
  </si>
  <si>
    <t>10200€*</t>
  </si>
  <si>
    <t>Comodato gratuito sede p.zza S.Marco 1</t>
  </si>
  <si>
    <t>* importo stimato</t>
  </si>
  <si>
    <t>8400€*</t>
  </si>
  <si>
    <t xml:space="preserve">Comodato Gratuito Magazzino ex Gandini </t>
  </si>
  <si>
    <t>Genio Militare – Peschiera del Garda-</t>
  </si>
  <si>
    <t>5000€*</t>
  </si>
  <si>
    <t>Comodato Gratuito Rimessa veicoli c/o Caserma Genio Militare</t>
  </si>
  <si>
    <t xml:space="preserve">Comitato di Portogruaro </t>
  </si>
  <si>
    <t>Comune di Concordia Sagittaria</t>
  </si>
  <si>
    <t>Esente Regolam. art. 35 c.3 Concordia</t>
  </si>
  <si>
    <t>Tassa rifiuti</t>
  </si>
  <si>
    <t>Comune di Gruaro</t>
  </si>
  <si>
    <t>Comune di Portogruaro</t>
  </si>
  <si>
    <t>Trasporto sanitario</t>
  </si>
  <si>
    <t>Comune di San Michele al Tagliamento</t>
  </si>
  <si>
    <t>Comune di Sesto al Reghena</t>
  </si>
  <si>
    <t>Istituo Comprensivo I. Nievo</t>
  </si>
  <si>
    <t>Istituto Comprensivo Rufino Turranio</t>
  </si>
  <si>
    <t>Corso primo soccorso</t>
  </si>
  <si>
    <t>Istruzione Secondaria Sup. G.Luzzatto</t>
  </si>
  <si>
    <t>Liceo XXV Aprile</t>
  </si>
  <si>
    <t>Istituto Comprensivo A. Palladio</t>
  </si>
  <si>
    <t>Corso BLS</t>
  </si>
  <si>
    <t>Fondazione Musicale S. Cecilia</t>
  </si>
  <si>
    <t>Azienda ULSS n. 4 Veneto Orientale</t>
  </si>
  <si>
    <t>Convenzione accesso Volontari P.S.</t>
  </si>
  <si>
    <t>Azienda Speciale Ida Zuzzi</t>
  </si>
  <si>
    <t>Erogazione quota 5X1000 an 2015 2014</t>
  </si>
  <si>
    <t>Destinata acquisto Totem defibrillatore</t>
  </si>
  <si>
    <t>Erogazione quota 5X1000 an 2016 2015</t>
  </si>
  <si>
    <t>Comitato di Rovigo</t>
  </si>
  <si>
    <t>U.L.S.S. 5</t>
  </si>
  <si>
    <t>trasporto infermi</t>
  </si>
  <si>
    <t>I.R.A.S  Casa di riposo Rovigo</t>
  </si>
  <si>
    <t>C.S.S. Resemini Casa di Riposo</t>
  </si>
  <si>
    <t xml:space="preserve">Comune Fratta Polesine </t>
  </si>
  <si>
    <t>Comitato di Schio</t>
  </si>
  <si>
    <t>ENI</t>
  </si>
  <si>
    <t>Rimborso accise anno 2016</t>
  </si>
  <si>
    <t>COUNE DI SCHIO</t>
  </si>
  <si>
    <t>Contributo attività sociale anno 2017</t>
  </si>
  <si>
    <t>UNIONE MONTANA  PASUBIO  SCHIO</t>
  </si>
  <si>
    <t>Contributo attività protezione civile -  acconto anno 2017</t>
  </si>
  <si>
    <t>1,156,83</t>
  </si>
  <si>
    <t>Cinque per mille anni 2015/16</t>
  </si>
  <si>
    <t>Contributo attività protezione civile -  saldo  anno 2017</t>
  </si>
  <si>
    <t>U.L.S.S N. 7 - PEDEMONTANA</t>
  </si>
  <si>
    <t>Comodato d'uso gratuito locali sede CRI Schio - anno 2018</t>
  </si>
  <si>
    <t>COMITATO DI SELVAZZANO DENTRO</t>
  </si>
  <si>
    <t>IST. COMPR. STATALE DI TEOLO</t>
  </si>
  <si>
    <t>UNIVERSITA' DEGLI STUDI PADOVA</t>
  </si>
  <si>
    <t>I.T.C. P.F. CALVI</t>
  </si>
  <si>
    <t>LICEO SC. ST. GALILEO GALILEI</t>
  </si>
  <si>
    <t>CORSO DI PRIMO SOCCORSO</t>
  </si>
  <si>
    <t>LICEO STATALE ALVISE CORNARO</t>
  </si>
  <si>
    <t>SERVIZIO SANITARIO</t>
  </si>
  <si>
    <t>COMUNE DI RUBANO</t>
  </si>
  <si>
    <t>COMUNE DI VEGGIANO</t>
  </si>
  <si>
    <t>AZIENDA ULSS 6 EUGANEA</t>
  </si>
  <si>
    <t xml:space="preserve">CONVENZIONE SUEM 118 CON L’AZIENDA ULSS 6 EUGANEA </t>
  </si>
  <si>
    <t>CONVENZIONE SUEM 118 CON L’AZIENDA ULSS 6 EUGANEA</t>
  </si>
  <si>
    <t>P.O. CROCE VERDE PADOVA</t>
  </si>
  <si>
    <t xml:space="preserve">SERVIZIO TRASPORTO TAXI SANITARIO </t>
  </si>
  <si>
    <t>SERVIZIO TRASPORTO TAXI SANITARIO</t>
  </si>
  <si>
    <t>*</t>
  </si>
  <si>
    <t>CONTRIBUTO STATALE SU FATT. N. 289262/A11/77 DEL 23/07/2018 – FCA BANK S.P.A.</t>
  </si>
  <si>
    <t>COMUNE DI SELVAZZANO DENTRO</t>
  </si>
  <si>
    <t>COMODATO USO GRATUITO SEDE VIA TASSO, 8 SELVAZZANO DENTRO (PD)</t>
  </si>
  <si>
    <t>COMITATO DI TERME EUGANEE</t>
  </si>
  <si>
    <t>ISTITUTO COMPRENSIVO STATALE DI MONTEGROTTO TERME (PD)</t>
  </si>
  <si>
    <t xml:space="preserve">€  150,00                                                                                                                   
€  137,00                                                                                                   
€  283,00    </t>
  </si>
  <si>
    <t xml:space="preserve">16/01/18                                                                                                                    
09/07/18                                                                                                    
18/12/18   </t>
  </si>
  <si>
    <t>Assistenza sanitaria per manifestazioni</t>
  </si>
  <si>
    <t>COMUNE DI ABANO TERME (PD)</t>
  </si>
  <si>
    <t xml:space="preserve">€ 112,00                                                                                                       
€ 112,00                                                                                                                
€ 374,00                                                                                   
€ 342,00                                                                                                   
€ 247,00                                                                                                             
€ 170,00                                                                                         
€ 495,00                       </t>
  </si>
  <si>
    <t>21/03/18                                                                                              
24/04/18                                                                                        
25/06/18                                                                                                 
27/06/18                                                                                                          
10/07/18                                                                                                             
15/10/18                                                                                 
02/11/18</t>
  </si>
  <si>
    <t xml:space="preserve"> €  914,79                                                                                                                   
€ 1.155,92                                                                                                    </t>
  </si>
  <si>
    <t xml:space="preserve">16/01/18                                                                                                                     
09/07/18                                                                                                       </t>
  </si>
  <si>
    <t>COMUNE DI TORREGLIA (PD)</t>
  </si>
  <si>
    <t xml:space="preserve">€ 29,25                                                                                                                    
€ 30,00                                                                                                    
€ 284,25    </t>
  </si>
  <si>
    <t xml:space="preserve"> 04/04/18                                                                                                                     
30/04/18                                                                                                    
16/11/18   </t>
  </si>
  <si>
    <t xml:space="preserve">Trasporti sanitari                                                                                                                    
Trasporti sanitari                                                                                                 
Assistenza  sanitaria per manifestaz.     </t>
  </si>
  <si>
    <t>ISTITUTO COMPRENSIVO STATALE DI ABANO TERME (PD)</t>
  </si>
  <si>
    <t xml:space="preserve">€  324,00                                                                                                                    
€ 110,00                                                                                                    </t>
  </si>
  <si>
    <t xml:space="preserve"> 20/06/18                                                                                                                   
18/12/18                                                                                                   </t>
  </si>
  <si>
    <t xml:space="preserve">ULSS 6 EUGANEA </t>
  </si>
  <si>
    <t xml:space="preserve">€ 10.464,21                                                                                                                    
€  24.723,72                                                                                                    
€ 9.172,00    </t>
  </si>
  <si>
    <t xml:space="preserve">30/05/18                                                                                                                     
16/10/18                                                                                                   
05/12/18   </t>
  </si>
  <si>
    <t>ISTIT. ISTRUZ. SUPERIORE "ALBERTI" ABANO TERME (PD)</t>
  </si>
  <si>
    <t xml:space="preserve">€ 112,00                                                                                                                    
€ 110,00                                                                                                    </t>
  </si>
  <si>
    <t xml:space="preserve"> 29/06/18                                                                                                                     
12/12/18                                                                                                       </t>
  </si>
  <si>
    <t>ISTIT. PROFESSIONALE ALBERGHIERO ABANO TERME (PD)</t>
  </si>
  <si>
    <t xml:space="preserve">Corso di formazione </t>
  </si>
  <si>
    <t>COMUNE DI TEOLO (PD)</t>
  </si>
  <si>
    <t>COMUNE DI MONTEGROTTO T. (PD)</t>
  </si>
  <si>
    <t>Bene immobile concesso in comodato d'uso gratuito (valore di mercato)</t>
  </si>
  <si>
    <t>Comitato di Thiene</t>
  </si>
  <si>
    <t>Ditta Fornitrice ambulanza</t>
  </si>
  <si>
    <t>Contributi ambulanza</t>
  </si>
  <si>
    <t>Comitato di Treviso</t>
  </si>
  <si>
    <t>Comune di Spresiano</t>
  </si>
  <si>
    <t>Banco alimentare 2018</t>
  </si>
  <si>
    <t>Comune di Susegana</t>
  </si>
  <si>
    <t>concerto di beneficenza 2017</t>
  </si>
  <si>
    <t>Contributo statale</t>
  </si>
  <si>
    <t>Comune di Vittorio Veneto</t>
  </si>
  <si>
    <t>Contributo straordinario i ambito sociale</t>
  </si>
  <si>
    <t>Comune di S. Biagio di Callalta</t>
  </si>
  <si>
    <t>Contributo annuale per attività</t>
  </si>
  <si>
    <t>Comune di Mareno di Piave</t>
  </si>
  <si>
    <t>Contributo per distribuzione pasti</t>
  </si>
  <si>
    <t>Comitato di Valpolicella</t>
  </si>
  <si>
    <t>Aricar Fattura 18/01/18</t>
  </si>
  <si>
    <t>Contributo Ambulanza</t>
  </si>
  <si>
    <t>Incassi fino al 07/12/18</t>
  </si>
  <si>
    <t>Comune di Pescantina</t>
  </si>
  <si>
    <t>non determinabile</t>
  </si>
  <si>
    <t>comodato d'uso sede porzione condivisa con altre associazioni</t>
  </si>
  <si>
    <t>Comune di Sant'Ambrogio</t>
  </si>
  <si>
    <t>comodato d'uso sede porzione condivisa con scuola secondaria</t>
  </si>
  <si>
    <t>Comitato di Venezia</t>
  </si>
  <si>
    <t>Comune di Venezia</t>
  </si>
  <si>
    <t>Pagamento corso</t>
  </si>
  <si>
    <t>Comune di Fossalta</t>
  </si>
  <si>
    <t>Pagamento assistenza sanitaria</t>
  </si>
  <si>
    <t>Comune di Musile di Piave</t>
  </si>
  <si>
    <t>Comune di Jesolo</t>
  </si>
  <si>
    <t>ITIS Volterra - San Donà</t>
  </si>
  <si>
    <t>Istituto Comprensivo Noventa</t>
  </si>
  <si>
    <t>Comune di San Donà</t>
  </si>
  <si>
    <t>Istituto Superiore 8 Marzo</t>
  </si>
  <si>
    <t>Istituto Alberti - San Donà</t>
  </si>
  <si>
    <t>Istituto Musatti - Dolo</t>
  </si>
  <si>
    <t>Istituto Dante Alighieri - Salzano</t>
  </si>
  <si>
    <t>Comune di Mirano</t>
  </si>
  <si>
    <t>Istituto De Amicis - Eraclea</t>
  </si>
  <si>
    <t>ITIS San Donà</t>
  </si>
  <si>
    <t>Università IUAV Venezia</t>
  </si>
  <si>
    <t>Ist. Ipp. Nievo - San Donà</t>
  </si>
  <si>
    <t>Controvalore comodato d'uso della sede</t>
  </si>
  <si>
    <t>Comune di Strà</t>
  </si>
  <si>
    <t>COMITATO di VERONA</t>
  </si>
  <si>
    <t>AZIENDA ULSS 9 SCALIGERA</t>
  </si>
  <si>
    <t>CONVENZIONE TRASPORTI/EMERGENZA</t>
  </si>
  <si>
    <t>AZIENDA OSPEDALIERA VR</t>
  </si>
  <si>
    <t xml:space="preserve">CONVENZIONE TRASPORTI </t>
  </si>
  <si>
    <t>AMIA VERONA</t>
  </si>
  <si>
    <t xml:space="preserve">CONTRIBUTO ATTIVITA' SOCIALI </t>
  </si>
  <si>
    <t>COMUNE DI VERONA</t>
  </si>
  <si>
    <t>LICEO STATALE SCIPIONE MAFFEI</t>
  </si>
  <si>
    <t>NOZIONI DI PRIMO SOCCORSO</t>
  </si>
  <si>
    <t>MINISTERO LAVORO</t>
  </si>
  <si>
    <t>CONTRIBUTO ACQUISTI DISPOSITIVI ELETTROMEDICALI</t>
  </si>
  <si>
    <t>IC N,1 DI SAN BONIFACIO</t>
  </si>
  <si>
    <t>CORSO BLSD</t>
  </si>
  <si>
    <t>CINQUE PER MILLE ANNI 2015-2016</t>
  </si>
  <si>
    <t>COMUNE DI BUTTAPIETRA</t>
  </si>
  <si>
    <t>COMUNE DI BOVOLONE</t>
  </si>
  <si>
    <t>VERONA FIERE</t>
  </si>
  <si>
    <t>D.LGS 117/17 ART.76 C.2 (ACQUISTO AMBULANZA)</t>
  </si>
  <si>
    <t>COMODATO USO  GRATUITO SEDE IN VERONA  VIA MANTOVANA</t>
  </si>
  <si>
    <t>COMODATO USO GRATUITO SEDE MARCHESINO</t>
  </si>
  <si>
    <t>Comitato di Vicenza</t>
  </si>
  <si>
    <t>Commissione Europea</t>
  </si>
  <si>
    <t>Contributo per progetto europeo Medea</t>
  </si>
  <si>
    <t>Comune di Vicenza</t>
  </si>
  <si>
    <t>Proventi da progetto piano territoriale e integrazione</t>
  </si>
  <si>
    <t>Convezione con Comune di Vicenza per progetto Margini di Vita</t>
  </si>
  <si>
    <t>Convezione con Comune di Vicenza per progetto Vita Sicura</t>
  </si>
  <si>
    <t>Prefettura – Ufficio Territoriale del Governo di Vicenza</t>
  </si>
  <si>
    <t>Convenzione per accoglienza migranti</t>
  </si>
  <si>
    <t xml:space="preserve">Contributo Ambulanze </t>
  </si>
  <si>
    <t>Contributo Ambulanze</t>
  </si>
  <si>
    <t>Azienda Ulss 8 Berica</t>
  </si>
  <si>
    <t>06/08/2018</t>
  </si>
  <si>
    <t>10/04/2018</t>
  </si>
  <si>
    <t>09/03/2018</t>
  </si>
  <si>
    <t>Comitato Regionale Veneto</t>
  </si>
  <si>
    <t>08/08/2018</t>
  </si>
  <si>
    <t>27/02/2018</t>
  </si>
  <si>
    <t>Comodato (NON FIRMATO) per sede Via Levantina - Jesolo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</si>
  <si>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Friuli Venezia Giulia</t>
    </r>
  </si>
  <si>
    <t>Comitato Regionale Friuli Venezia Giulia</t>
  </si>
  <si>
    <t>Ass.ne Croce Rossa Italiana (fondi MEF)</t>
  </si>
  <si>
    <t>Ente Strumentale alla CRI</t>
  </si>
  <si>
    <t>//</t>
  </si>
  <si>
    <t>Comodato Sede Piazza Sansovino TS</t>
  </si>
  <si>
    <t>Comodato Magazzino Via Caccia TS</t>
  </si>
  <si>
    <t>Comitato CRI di Trieste</t>
  </si>
  <si>
    <t>Azienda Sanitaria Universitaria Integrata di Trieste</t>
  </si>
  <si>
    <t>01/10/2018
08/10/2018
13/11/2018
23/11/2018
05/12/2018
17/01/2018
07/02/2018
06/03/2018
19/03/2018
16/04/2018
09/05/2018 (n. 2)
14/06/2018
22/06/2018
29/06/2018
02/08/2018
31/08/2018</t>
  </si>
  <si>
    <t>Azienda per l'Assistenza sanitaria n. 2 Bassa Friulana Isontina</t>
  </si>
  <si>
    <t>Comune di Duino Aurisina</t>
  </si>
  <si>
    <t>Accompagnamenti elettorali</t>
  </si>
  <si>
    <t>Comune di Monrupino</t>
  </si>
  <si>
    <t>Contributo pasti</t>
  </si>
  <si>
    <t>Comune di Muggia</t>
  </si>
  <si>
    <t>Convenzione Casa di riposo</t>
  </si>
  <si>
    <t>15/05/2018
14/06/2018</t>
  </si>
  <si>
    <t>Comune di Trieste</t>
  </si>
  <si>
    <t>18/04/2018
05/06/2018</t>
  </si>
  <si>
    <t>31/07/2018
14/12/2018
18/12/2018</t>
  </si>
  <si>
    <t>Accompagnamenti sociali</t>
  </si>
  <si>
    <t>10/12/2018
09/02/2018
26/04/2018
13/07/2018
13/08/2018
17/09/2018
16/10/2018</t>
  </si>
  <si>
    <t>Contributi pasti</t>
  </si>
  <si>
    <t>Formazione primo soccorso pediatrico</t>
  </si>
  <si>
    <t>18/10/2018
05/03/2018 (n. 2)
04/06/2018
22/06/2018</t>
  </si>
  <si>
    <t>Egas</t>
  </si>
  <si>
    <t>Ferrovie dello Stato</t>
  </si>
  <si>
    <t>Formazione primo soccorso</t>
  </si>
  <si>
    <t>Istituto comprensivo altipiano</t>
  </si>
  <si>
    <t>Liceo scientifico Oberdan</t>
  </si>
  <si>
    <t>Ministero del Lavoro e Politiche sociali</t>
  </si>
  <si>
    <t>Regione Autonoma Friuli Venezia Giulia</t>
  </si>
  <si>
    <t>Scuola Internazionale Superiore di Studi Avanzati</t>
  </si>
  <si>
    <t>16/04/2018
25/07/2018</t>
  </si>
  <si>
    <t>Trieste trasporti</t>
  </si>
  <si>
    <t>Comitato CRI di Gorizia</t>
  </si>
  <si>
    <t>Prefettura di Gorizia</t>
  </si>
  <si>
    <t>Accoglienza R.A. in situazione di vulnerabilità</t>
  </si>
  <si>
    <t>Comune di Gorizia</t>
  </si>
  <si>
    <t>Macro progetti locali per R.A. e/o titolari di protezione internazionale</t>
  </si>
  <si>
    <t>Istituto Comprensivo Gorizia 2</t>
  </si>
  <si>
    <t>Corso P.S. n. 12 ore</t>
  </si>
  <si>
    <t>Comodato Sede Via Codelli</t>
  </si>
  <si>
    <t>Comitato CRI di Monfalcone</t>
  </si>
  <si>
    <t>12/01/2018
16/02/2018
07/03/2018
26/03/2018
03/04/2018
05/04/2018
12/04/2018
18/04/2018
04/05/2018
22/05/2018
04/06/2018
11/06/2018
21/06/2018
06/07/2018
26/07/2018
01/08/2018
30/08/2018
11/09/2018
08/10/2018
02/11/2018
15/11/2018
16/11/2018
21/11/2018
11/12/2018</t>
  </si>
  <si>
    <t>Comune di San Canzian d'Isonzo</t>
  </si>
  <si>
    <t>Comune di San Pier d'Isonzo</t>
  </si>
  <si>
    <t>Comune di Monfalcone</t>
  </si>
  <si>
    <t>23/02/2018
12/11/2018</t>
  </si>
  <si>
    <t>Istituto Comprensivo con lingua d'insegnamento slovena - Doberdò del Lago</t>
  </si>
  <si>
    <t>22/06/2018
19/09/2018</t>
  </si>
  <si>
    <t>Istituto Comprensivo Danti Alighieri - San Canzian d'Isonzo</t>
  </si>
  <si>
    <t>26/01/2018
13/07/2018</t>
  </si>
  <si>
    <t>Rimborso Accise UTIF</t>
  </si>
  <si>
    <t>Comodato d'uso sede Viale Cosulich</t>
  </si>
  <si>
    <t>Comitato CRI di Udine</t>
  </si>
  <si>
    <t>Azienda Sanitaria Universitaria Integrata di Udine</t>
  </si>
  <si>
    <t>Azienda per l'aassistenza sanitaria n. 3 "Alto Friuli - Collinare - Medio Friuli"</t>
  </si>
  <si>
    <t>convenzione trasporti sanitari/contratto di comodato immobile</t>
  </si>
  <si>
    <t>Prefettura di Udine</t>
  </si>
  <si>
    <t>Gestione migranti</t>
  </si>
  <si>
    <t>Comune di Cividale del Friuli</t>
  </si>
  <si>
    <t>Assistenza sanitaria/Formazione</t>
  </si>
  <si>
    <t>Unione Territoriale Intercomunale del fRiuli Centrale - Servizio Polizia Locale</t>
  </si>
  <si>
    <t>Comune di Tarcento</t>
  </si>
  <si>
    <t>Liceo Scientifico Statale "G. Marinelli" Udine</t>
  </si>
  <si>
    <t>Formazione</t>
  </si>
  <si>
    <t>Comune di Remanzacco</t>
  </si>
  <si>
    <t>Comune di Pontebba</t>
  </si>
  <si>
    <t>Comune di Sedegliano</t>
  </si>
  <si>
    <t>Liceo Scientifico Statale "N. Copernico" Udine</t>
  </si>
  <si>
    <t>Comune di Udine</t>
  </si>
  <si>
    <t>I.S.I.S. A. Malignani - Udine</t>
  </si>
  <si>
    <t>Comune di Tavagnacco</t>
  </si>
  <si>
    <t>Comune di Gemona del Friuli</t>
  </si>
  <si>
    <t>Istituto Comprensivo di Mortegliano</t>
  </si>
  <si>
    <t>Collegio Guide Alpine del FVG - Trieste</t>
  </si>
  <si>
    <t>Comune di Mortegliano</t>
  </si>
  <si>
    <t>Comune di Magnano in Riviera</t>
  </si>
  <si>
    <t>Contributi Immigrati</t>
  </si>
  <si>
    <t>Comune di Cavazzo Carnico</t>
  </si>
  <si>
    <t>Istituto Comprensivo di Tarcento</t>
  </si>
  <si>
    <t>Comune di Treppo Grande</t>
  </si>
  <si>
    <t>Istituto Comprensivo di San Daniele</t>
  </si>
  <si>
    <t>Istituto Comprensivo di Tricesimo</t>
  </si>
  <si>
    <t>Comune di Arta Terme</t>
  </si>
  <si>
    <t>Trasporto Sanitario</t>
  </si>
  <si>
    <t>Ministero della Giustizia - Casa Circondariale di Tolmezzo</t>
  </si>
  <si>
    <t>I.S.I.S. Fermo Solari - Tolmezzo</t>
  </si>
  <si>
    <t>Istituto Comprensivo "A. Matiz" - Paluzza</t>
  </si>
  <si>
    <t>Istituto Comprensivo di Codroipo</t>
  </si>
  <si>
    <t>Comune di Rivignano / Teor</t>
  </si>
  <si>
    <t>Comune di Villa Santina</t>
  </si>
  <si>
    <t>I.T.T. Giacomo Marinoni - Udine</t>
  </si>
  <si>
    <t>Università degli Studi di Udine</t>
  </si>
  <si>
    <t>Comune di Malborghetto</t>
  </si>
  <si>
    <t>Istituto Comprensivo di Martignacco</t>
  </si>
  <si>
    <t>Comune di Cassacco</t>
  </si>
  <si>
    <t>Istituto Comprensivo Cuore dello Stella - Rivignano</t>
  </si>
  <si>
    <t>Ministero Finanze</t>
  </si>
  <si>
    <t>Contributo ambulanze (Biella leasing)</t>
  </si>
  <si>
    <t>Rimborso spese amministrative</t>
  </si>
  <si>
    <t>Comando Brigata Cavalleria "Pozzuolo del Friuli"</t>
  </si>
  <si>
    <t>Distacco dipendente</t>
  </si>
  <si>
    <t>Comune di Cercivento</t>
  </si>
  <si>
    <t>Contratto di comodato immobile</t>
  </si>
  <si>
    <t>Comune di Codroipo</t>
  </si>
  <si>
    <t>Comune di Premariacco</t>
  </si>
  <si>
    <t>Comune di Moggio Udinese</t>
  </si>
  <si>
    <t>Contratto di comodato sede di Moggio</t>
  </si>
  <si>
    <t>Comune di Ovaro</t>
  </si>
  <si>
    <t>Comune di Paularo</t>
  </si>
  <si>
    <t>Comune di San Daniele del Friuli</t>
  </si>
  <si>
    <t>Comune di San Giovanni al Natisone</t>
  </si>
  <si>
    <t>Comune di Tolmezzo</t>
  </si>
  <si>
    <t>Comitato CRI di Palmanova</t>
  </si>
  <si>
    <t>12/01/2018
14/02/2018
23/02/2018
01/03/2018
05/03/2018
07/03/2018
26/04/2018
30/04/2018
22/05/2018
31/05/2018
21/06/2018
20/07/2018
14/08/2018
27/08/2018
30/08/2018
11/09/2018
26/10/2018
20/11/2018
22/11/2018
27/11/2018
21/12/2018</t>
  </si>
  <si>
    <t>Convenzioni:
- trasporti secondari;
- trasporti emodializzati;
- trasporti ed assistenza primari (112)</t>
  </si>
  <si>
    <t>U.T.I. Agro Aquileiese</t>
  </si>
  <si>
    <t>18/01/2018
29/01/2018
23/05/2018
16/08/2018
02/10/2018
24/12/2018</t>
  </si>
  <si>
    <t>Convenzione trasporto disabili v/Pasian di Prato</t>
  </si>
  <si>
    <t>U.T.I. Gorizia</t>
  </si>
  <si>
    <t>Convenzione trasporto disabili v/Pasian di Prato: Liquid. Rit. 0,50 art. 4, comma 3, d.p.r. 207/2010 anno 2017</t>
  </si>
  <si>
    <t>Contributo L.R. 18 2005, artt. 29, 30, 32, 33 e 48</t>
  </si>
  <si>
    <t>Ministero di Giustizia - Casa Circond. Udine</t>
  </si>
  <si>
    <t>Trasp. Detenuto in ambulanza</t>
  </si>
  <si>
    <t>Autovie Venete Spa (partecipazione pubblica)</t>
  </si>
  <si>
    <t>Presidio sanitario estivo S. Giorgio di Nogaro</t>
  </si>
  <si>
    <t>Comune Bagnaria Arsa</t>
  </si>
  <si>
    <t>Trasporti disabile</t>
  </si>
  <si>
    <t>Comune Carlino</t>
  </si>
  <si>
    <t>Comune Cervignano del Friuli</t>
  </si>
  <si>
    <t>Uso gratuito sede Cervignano (fitto precedente € 100/mese)</t>
  </si>
  <si>
    <t>Comune Grado</t>
  </si>
  <si>
    <t>Progetto "Sostegno povertà emergenziali"</t>
  </si>
  <si>
    <t>Comodato gratuito sede Grado</t>
  </si>
  <si>
    <t>Comune Monfalcone</t>
  </si>
  <si>
    <t>20/02/2018
21/03/2018</t>
  </si>
  <si>
    <t>Comune Palmanova</t>
  </si>
  <si>
    <t>19/02/2018
21/06/2018
17/07/2018
17/12/2018</t>
  </si>
  <si>
    <t>Assistenze sanitarie</t>
  </si>
  <si>
    <t>Corso Formazione FullD</t>
  </si>
  <si>
    <t>Contributo progetto integrazione RA</t>
  </si>
  <si>
    <t>Uso sede via Marcello</t>
  </si>
  <si>
    <t>Uso sede via Visco</t>
  </si>
  <si>
    <t>Comune Porpetto</t>
  </si>
  <si>
    <t>Comune Ruda</t>
  </si>
  <si>
    <t>Erogazione contributi</t>
  </si>
  <si>
    <t>Comune S. Vito al Torre</t>
  </si>
  <si>
    <t>Comune Torviscosa</t>
  </si>
  <si>
    <t>14/02/2018
24/05/2018
26/06/2018
19/07/2018
24/08/2018
23/10/2018
04/12/2018
24/12/2018</t>
  </si>
  <si>
    <t>Uso gratuito sede Torviscosa</t>
  </si>
  <si>
    <t>Comune Visco</t>
  </si>
  <si>
    <t>Uso Caserma Sbaiz (detratti servizi resi)</t>
  </si>
  <si>
    <t>Istituto Superiore Istruzione Secondaria Bassa Friulana</t>
  </si>
  <si>
    <t>Istituto Comprensivo Gonars</t>
  </si>
  <si>
    <t>Corso formazione dipendenze</t>
  </si>
  <si>
    <t>Agenzia Dogane</t>
  </si>
  <si>
    <t>07/05/2018
18/07/2018
31/10/2018</t>
  </si>
  <si>
    <t>Sconto su fatture n. 585 e 586 del 02/08/2018 ditta Mariani Fratelli - contributi 2 ambulanze c.d. sconto IVA</t>
  </si>
  <si>
    <t>11/06/2018
16/08/2018</t>
  </si>
  <si>
    <t>For. Te. - Confcommercio TS</t>
  </si>
  <si>
    <t>Regolamento 651/14 Regime di Aiuti alla Formazione</t>
  </si>
  <si>
    <t>Comitato CRI di Casarsa della Delizia</t>
  </si>
  <si>
    <t>Azienda pubblica di servizi alla persona "Daniele Moro" di Morsano al Tagliamento</t>
  </si>
  <si>
    <t>Vari</t>
  </si>
  <si>
    <t>Trasporto infermi</t>
  </si>
  <si>
    <t>Istituto scolastico comprensivo "Pier Paolo Pasolini" di Casarsa della Delizia</t>
  </si>
  <si>
    <t>Assistenze sanitarie ad eventi di carattere sportivo</t>
  </si>
  <si>
    <t>Comune di Valvasone-Arzene</t>
  </si>
  <si>
    <t>Assistenze sanitarie ad eventi vari</t>
  </si>
  <si>
    <t>Comune di Zoppola</t>
  </si>
  <si>
    <t>Comune di Casarsa della Delizia</t>
  </si>
  <si>
    <t>Vantaggio economico da concessione in uso beni immobili</t>
  </si>
  <si>
    <t>Comitato CRI di Pordenone</t>
  </si>
  <si>
    <t>A.A.S. n. 5 Friuli Occidentale</t>
  </si>
  <si>
    <t>Convenzione trasporti e ambulanza</t>
  </si>
  <si>
    <t>Contributo ambulanze</t>
  </si>
  <si>
    <t>Comune di Pasiano di Pordenone</t>
  </si>
  <si>
    <t>Comune di Porcia</t>
  </si>
  <si>
    <t>Comune di Pordenone</t>
  </si>
  <si>
    <t>Comune di Prata di Pordenone</t>
  </si>
  <si>
    <t>Comune di Roveredo in Piano</t>
  </si>
  <si>
    <t>Comune di San Quirino</t>
  </si>
  <si>
    <t>Comune di Tramonti di Sotto</t>
  </si>
  <si>
    <t>Istituto comprensivo di Aviano</t>
  </si>
  <si>
    <t>Istituto IS Giuseppe Marchesini</t>
  </si>
  <si>
    <t>Istituto IS Ipsia L. Zanussi</t>
  </si>
  <si>
    <t>Unione territoritoriale intercomunale Noncello</t>
  </si>
  <si>
    <t>Comune di Aviano</t>
  </si>
  <si>
    <t>Contributo per attività amministrative</t>
  </si>
  <si>
    <t>Comune di Sacile</t>
  </si>
  <si>
    <t>Beni immobili in comodato d'uso gratuito</t>
  </si>
  <si>
    <t>Comitato CRI di San Vito al Tagliamento - Azzano Decimo</t>
  </si>
  <si>
    <t>Comune di San Vito al Tagliamento</t>
  </si>
  <si>
    <t>Comodato d'uso gratuito della sede</t>
  </si>
  <si>
    <t>Comune di Azzano Decimo</t>
  </si>
  <si>
    <t xml:space="preserve">Comune di Chions </t>
  </si>
  <si>
    <t>Istituto Comprensivo di Chions</t>
  </si>
  <si>
    <t>Istituto Comprensivo Iqbal Masih</t>
  </si>
  <si>
    <t>A.S.P. "Daniele Moro" Morsano al Tagliamento</t>
  </si>
  <si>
    <t>n. 12 bonifici</t>
  </si>
  <si>
    <t>A.S.P. "Solidarietà - Mons. D. Cadore" Azzano Decimo</t>
  </si>
  <si>
    <t>n. 11 bonifici</t>
  </si>
  <si>
    <t>Comitato CRI di Maniago</t>
  </si>
  <si>
    <t>Comune di Barcis</t>
  </si>
  <si>
    <t>Istituto Tecnico Pordenone</t>
  </si>
  <si>
    <t>Comune di Spilimbergo</t>
  </si>
  <si>
    <t>Sede in Comodado d'uso</t>
  </si>
  <si>
    <t>Comune di Maniago</t>
  </si>
  <si>
    <t xml:space="preserve">REGIONALE BASILICATA </t>
  </si>
  <si>
    <t xml:space="preserve">BASILICATA </t>
  </si>
  <si>
    <t xml:space="preserve">UNIONE DEI COMUNI ALTO BRADANO </t>
  </si>
  <si>
    <t xml:space="preserve">VANTAGGIO ECONOMICO </t>
  </si>
  <si>
    <t xml:space="preserve">VALLE D'AOSTA </t>
  </si>
  <si>
    <t>C.R.I. - Comitato di Sommariva del Bosco</t>
  </si>
  <si>
    <t>ricavi 5 per mille</t>
  </si>
  <si>
    <t>contributo 5 per mille 2015-2014</t>
  </si>
  <si>
    <t>contributo 5 per mille 2015-2016</t>
  </si>
  <si>
    <t>casa di riposo Ospedale - Ricovero</t>
  </si>
  <si>
    <t>01/03/2018</t>
  </si>
  <si>
    <t>rimborso spese per trasporto sanitario del 21/01/2018</t>
  </si>
  <si>
    <t>21/09/2018</t>
  </si>
  <si>
    <t>rimborsi trasporti mese di luglio 2018 (progetto veniamo a trovarvi)</t>
  </si>
  <si>
    <t>rimborso spese trasporto sanitario del 09/07/2018</t>
  </si>
  <si>
    <t>rimborso spese trasporto sanitario del 11/08/2018</t>
  </si>
  <si>
    <t>rimborsi trasporti mese di agosto 2018 (progetto veniamo a trovarvi)</t>
  </si>
  <si>
    <t>14/11/2018</t>
  </si>
  <si>
    <t>rimborso spese trasporto sanitario del 18/10/2018</t>
  </si>
  <si>
    <t>rimborso trasporti mese di ottobre 2018 (progetto veniamo a trovarvi)</t>
  </si>
  <si>
    <t>A.S.L. CN 1</t>
  </si>
  <si>
    <t>08/01/2018</t>
  </si>
  <si>
    <t xml:space="preserve">rimborso spese trasport sanitario </t>
  </si>
  <si>
    <t>11/01/2018</t>
  </si>
  <si>
    <t>08/02/2018</t>
  </si>
  <si>
    <t>trasporto infermi novembre 2017</t>
  </si>
  <si>
    <t>trasporto infermi dicembre 2017</t>
  </si>
  <si>
    <t>trasporto infermi gennaio 2018</t>
  </si>
  <si>
    <t>09/05/2018</t>
  </si>
  <si>
    <t>trasporto infermi febbraio 2018</t>
  </si>
  <si>
    <t>trasporto infermi in estemporanea febbraio 2018</t>
  </si>
  <si>
    <t>trasporto infermi in dialisi marzo 2018</t>
  </si>
  <si>
    <t>integrazione trasporto infermi in estemporanea febbraio 2018</t>
  </si>
  <si>
    <t>trasporto infermi in estemporanea marzo 2018</t>
  </si>
  <si>
    <t>trasporto infermi autorizzati (P.U.G.T.) marzo 2018</t>
  </si>
  <si>
    <t>28/06/2018</t>
  </si>
  <si>
    <t>trasporto infermi autorizzati (P.U.G.T.) aprile 2018</t>
  </si>
  <si>
    <t>trasporto infermi in estemporanea aprile 2018</t>
  </si>
  <si>
    <t>trasporto infermi in dialisi aprile 2018</t>
  </si>
  <si>
    <t>trasporto infermi in estemporanea maggio 2018</t>
  </si>
  <si>
    <t>trasporto infermi autorizzati (P.U.G.T.) maggio 2018</t>
  </si>
  <si>
    <t>trasporto infermi in dialisi maggio 2018</t>
  </si>
  <si>
    <t>06/09/2018</t>
  </si>
  <si>
    <t>trasporto infermi autorizzati (P.U.G.T.) giugno 2018</t>
  </si>
  <si>
    <t>trasporto infermi in dialisi giugno 2018</t>
  </si>
  <si>
    <t>trasporti sanitari di urgenza giugno 2018</t>
  </si>
  <si>
    <t>trasporto infermi in estemporanea giugno 2018</t>
  </si>
  <si>
    <t>24/09/2018</t>
  </si>
  <si>
    <t>trasporto infermi in estemporanea luglio 2018</t>
  </si>
  <si>
    <t>trasporti sanitari di urgenza luglio 2018</t>
  </si>
  <si>
    <t>trasporti secondari luglio 2018</t>
  </si>
  <si>
    <t>trasporto infermi autorizzati (P.U.G.T.) luglio 2018</t>
  </si>
  <si>
    <t>08/11/2018</t>
  </si>
  <si>
    <t>trasporto infermi autorizzati (P.U.G.T.) agosto 2018</t>
  </si>
  <si>
    <t>trasporto infermi in dialisi agosto 2018</t>
  </si>
  <si>
    <t>trasporto infermi in dialisi luglio 2018</t>
  </si>
  <si>
    <t>A.S.L. CN2</t>
  </si>
  <si>
    <t>09/02/2018</t>
  </si>
  <si>
    <t xml:space="preserve">rimborso spese trasporti sanitari </t>
  </si>
  <si>
    <t>03/02/2018</t>
  </si>
  <si>
    <t xml:space="preserve">trasporto infermi mese novembre </t>
  </si>
  <si>
    <t xml:space="preserve">trasporto infermi mese dicembre </t>
  </si>
  <si>
    <t xml:space="preserve">trasporto infermi in dialisi </t>
  </si>
  <si>
    <t>30/04/2018</t>
  </si>
  <si>
    <t>integrazione trasporto infermi autorizzati 2018</t>
  </si>
  <si>
    <t>24/04/2018</t>
  </si>
  <si>
    <t>trasporto infermi autorizzati (P.U.G.T.)</t>
  </si>
  <si>
    <t>trasporto infermi in dialisi febbraio 2018</t>
  </si>
  <si>
    <t>25/05/2018</t>
  </si>
  <si>
    <t>trasporto infermi in dialisi</t>
  </si>
  <si>
    <t>26/06/2018</t>
  </si>
  <si>
    <t xml:space="preserve">trasporto infermi autorizzati (P.U.G.T.) marzo  </t>
  </si>
  <si>
    <t>29/08/2018</t>
  </si>
  <si>
    <t>10/09/2018</t>
  </si>
  <si>
    <t>ASL BI c/o SERT</t>
  </si>
  <si>
    <t>06/02/2018</t>
  </si>
  <si>
    <t xml:space="preserve">trasporto sanitario  </t>
  </si>
  <si>
    <t>Ufficio Interdistrettuale di Esecuzione Penale</t>
  </si>
  <si>
    <t>09/07/2018</t>
  </si>
  <si>
    <t>Borse lavoro dicembre 2017 / gennaio 2018</t>
  </si>
  <si>
    <t xml:space="preserve">rimborso spese trasporto sanitario </t>
  </si>
  <si>
    <t xml:space="preserve">trasporto infermi autorizzati (P.U.G.T.) marzo </t>
  </si>
  <si>
    <t xml:space="preserve">trasporto sanitario </t>
  </si>
  <si>
    <t>29/08/2019</t>
  </si>
  <si>
    <t>C.R.I. - Comitato di Valli di Lanzo</t>
  </si>
  <si>
    <t>12 fatture mensili scad.60gg f.m.</t>
  </si>
  <si>
    <t>N. 03 convenzioni trasporti sanitari di emergenza 118 H24</t>
  </si>
  <si>
    <t xml:space="preserve">5 per mille </t>
  </si>
  <si>
    <t>Comune di Viù</t>
  </si>
  <si>
    <t>valore annuo stimato per l'uso gratuito</t>
  </si>
  <si>
    <t xml:space="preserve">Comodato d'uso </t>
  </si>
  <si>
    <t>Croce Rossa Italiana</t>
  </si>
  <si>
    <t>Comitato di Albiano</t>
  </si>
  <si>
    <t>cod. fiscale</t>
  </si>
  <si>
    <t>p.iva</t>
  </si>
  <si>
    <t>01301860456</t>
  </si>
  <si>
    <t>Importo</t>
  </si>
  <si>
    <t>Comune di Aulla</t>
  </si>
  <si>
    <t xml:space="preserve"> Servizio trasporto disabili</t>
  </si>
  <si>
    <t>Azienda ASL 1 Massa</t>
  </si>
  <si>
    <t>Saldo IV trimestre</t>
  </si>
  <si>
    <t>Azienda ASLToscana Nord Ovest</t>
  </si>
  <si>
    <t xml:space="preserve"> Anticipo I trimestre</t>
  </si>
  <si>
    <t>Fondazione Toscana Gabriele Monasterio</t>
  </si>
  <si>
    <t xml:space="preserve"> Servizi sanitari settembre 2017</t>
  </si>
  <si>
    <t xml:space="preserve"> Servizi sanitari dicembre</t>
  </si>
  <si>
    <t xml:space="preserve"> Servizi sanitari gennaio</t>
  </si>
  <si>
    <t xml:space="preserve"> Trasporto disabili novembre</t>
  </si>
  <si>
    <t xml:space="preserve"> Saldo I trimestre</t>
  </si>
  <si>
    <t xml:space="preserve"> Acconto II trimestre</t>
  </si>
  <si>
    <t>Lavoro e politiche sociali</t>
  </si>
  <si>
    <t>Cinque per mille 2014 2015</t>
  </si>
  <si>
    <t xml:space="preserve"> Servizi sanitari maggio</t>
  </si>
  <si>
    <t xml:space="preserve"> Saldo II  trimestre</t>
  </si>
  <si>
    <t xml:space="preserve"> Conguaglio risorse 2017</t>
  </si>
  <si>
    <t xml:space="preserve"> Acconto III trimestre</t>
  </si>
  <si>
    <t xml:space="preserve"> Servizi sanitari giugno luglio</t>
  </si>
  <si>
    <t xml:space="preserve"> Conguaglio I semestre</t>
  </si>
  <si>
    <t xml:space="preserve"> Saldo III trimestre</t>
  </si>
  <si>
    <t xml:space="preserve"> Acconto IV trimestre</t>
  </si>
  <si>
    <t>Comitato di Bagni di Lucca</t>
  </si>
  <si>
    <t>02358650469</t>
  </si>
  <si>
    <t>Azienda Sanitaria Locale Toscana Nord Ovest</t>
  </si>
  <si>
    <t>SALDO 4° TRIM 2017</t>
  </si>
  <si>
    <t>CONSEGNA FARMACI</t>
  </si>
  <si>
    <t>AFFITTO LOCALI</t>
  </si>
  <si>
    <t>ACCONTO 1° TRIM 2018</t>
  </si>
  <si>
    <t>Comune di Bagni di Lucca</t>
  </si>
  <si>
    <t>CONTRIBUTO STRAORDINARIO</t>
  </si>
  <si>
    <t>CONTRIBUTO SERVIZI SOCIALI</t>
  </si>
  <si>
    <t>CONTRIBUTO GENNAIO</t>
  </si>
  <si>
    <t>ACCONTO 2° TRIM 2018</t>
  </si>
  <si>
    <t>SERVIZI SOCIALI DICEMBRE 2017</t>
  </si>
  <si>
    <t>CONTRIBUTO FEBBRAIO</t>
  </si>
  <si>
    <t>SALDO 1° TRIM 2018</t>
  </si>
  <si>
    <t>CONSEGNA FARMACI 4° TRIM 2017</t>
  </si>
  <si>
    <t>CONTRIBUTO MARZO</t>
  </si>
  <si>
    <t>SERVIZI SOCIALI GENNAIO 2018</t>
  </si>
  <si>
    <t>SERVIZI SOCIALI FEBBRAIO 2018</t>
  </si>
  <si>
    <t>SERVIZI SOCIALI MARZO 2018</t>
  </si>
  <si>
    <t>CONTRIBUTO APRILE</t>
  </si>
  <si>
    <t>CONSEGNA FARMACI 1° TRIM 2018</t>
  </si>
  <si>
    <t>ACCONTO 3° TRIM 2018</t>
  </si>
  <si>
    <t>CONGUAGLIO 2017 INCR. STANDBY</t>
  </si>
  <si>
    <t>SALDO 2° TRIM 2018</t>
  </si>
  <si>
    <t>SERVIZI SOCIALI APRILE 2018</t>
  </si>
  <si>
    <t>CONTRIBUTO MAGGIO</t>
  </si>
  <si>
    <t>SERVIZI SOCIALI MAGGIO/GIUGNO 2018</t>
  </si>
  <si>
    <t>CONGUAGLIO EMERGENZE 1° SEMESTRE</t>
  </si>
  <si>
    <t>Regione Toscana</t>
  </si>
  <si>
    <t>CONTRIBUTO GIUGNO</t>
  </si>
  <si>
    <t>CONTRIBUTO LUGLIO</t>
  </si>
  <si>
    <t>CONSEGNA FARMACI 2° TRIMESTRE 2018</t>
  </si>
  <si>
    <t>ACCONTO 4° TRIM 2018</t>
  </si>
  <si>
    <t>SALDO 3° TRIM 2018</t>
  </si>
  <si>
    <t>AFFITTO 1° SEMESTRE</t>
  </si>
  <si>
    <t>CONTRIBUTO AGOSTO</t>
  </si>
  <si>
    <t>CONSEGNA FARMACI 3° TRIM 2018</t>
  </si>
  <si>
    <t>Comitato di Bagno a Ripoli</t>
  </si>
  <si>
    <t>06418720485</t>
  </si>
  <si>
    <t>Azienda Sanitaria Locale Toscana Centro</t>
  </si>
  <si>
    <t>RIMBORSO SPESE OSSIGENO 1° SEM 2017</t>
  </si>
  <si>
    <t>SALDO SERVIZI 4° TRIM 2017</t>
  </si>
  <si>
    <t>PRESTAZIONI AMBULATORIALI</t>
  </si>
  <si>
    <t>PREST. CUP LUG/SETT 2017</t>
  </si>
  <si>
    <t>PREST. CUP LUG/AGO 2017</t>
  </si>
  <si>
    <t>GUARDIA MEDICA 3° QUADRIMESTRE 2017</t>
  </si>
  <si>
    <t>ACCONTO SERVIZI 1° TRIM 2018</t>
  </si>
  <si>
    <t>Comune di Bagno a Ripoli</t>
  </si>
  <si>
    <t>TRASPORTI SOCIALI 2° SEMESTRE 2017</t>
  </si>
  <si>
    <t>PREST. CUP 2° SEM 2017</t>
  </si>
  <si>
    <t>Azienda Ospedaliera Meyer</t>
  </si>
  <si>
    <t>SERVIZIO NEONATALE 2° SEMESTRE 2017</t>
  </si>
  <si>
    <t>PRELIEVI DICEMBRE 2017</t>
  </si>
  <si>
    <t>CONTRIBUTO PROGETTO RETE SOLIDALE</t>
  </si>
  <si>
    <t>RIMB. TICKET</t>
  </si>
  <si>
    <t>CUP PREST. GENNAIO 2018</t>
  </si>
  <si>
    <t>PREST. CUP GENNAIO 2018</t>
  </si>
  <si>
    <t>Azienda Ospedaliera Univesitaria Careggi</t>
  </si>
  <si>
    <t>TRASPORTO SANITARIO PRIVATO</t>
  </si>
  <si>
    <t>PRELIEVI GENNAIO 2018</t>
  </si>
  <si>
    <t>PRELIEVI FEBBRAIO 2018</t>
  </si>
  <si>
    <t>PRELIEVI MARZO 2018</t>
  </si>
  <si>
    <t>PREST. CUP MARZO 2018</t>
  </si>
  <si>
    <t>RIMBORSO</t>
  </si>
  <si>
    <t>RICAVI 5 PER MILLE 2014 E 2015</t>
  </si>
  <si>
    <t>CONTRIBUTO ECOGRAFIA</t>
  </si>
  <si>
    <t>CONTRIBUTO CARDIO</t>
  </si>
  <si>
    <t>CONTRIBUTO SPECIALI</t>
  </si>
  <si>
    <t>CONTRIBUTO ECODOPLER</t>
  </si>
  <si>
    <t>SALDO 2° SEM 2018</t>
  </si>
  <si>
    <t>CONGUAGLIO TRASPORTI 2017</t>
  </si>
  <si>
    <t>PRELIEVI APRILE</t>
  </si>
  <si>
    <t>RICAVI 5 PER MILLE 2015 E 2016</t>
  </si>
  <si>
    <t>CONTRIBUTO ACQUISTO AMBULANZA</t>
  </si>
  <si>
    <t>GUARDIA MEDICA 1° QUADRIMESTRE 2018</t>
  </si>
  <si>
    <t>PRELIEVI GIUGNO</t>
  </si>
  <si>
    <t>PRELIEVI MAGGIO</t>
  </si>
  <si>
    <t>SERVIZIO NEONATALE 1° SEMESTRE 2018</t>
  </si>
  <si>
    <t>RIMBORSO TICKET</t>
  </si>
  <si>
    <t>CONTRIBUTO OTR</t>
  </si>
  <si>
    <t>CONTRIBUTO AMBULATORI</t>
  </si>
  <si>
    <t>CONTRIBUTO ORL</t>
  </si>
  <si>
    <t>GUARDIA MEDICA 2° QUADRIMESTRE 2018</t>
  </si>
  <si>
    <t>PRELIEVI LUGLIO</t>
  </si>
  <si>
    <t>TRASPORTI SOCIALI 1° SEMESTRE 2018</t>
  </si>
  <si>
    <t>ONERI URBANISTICI</t>
  </si>
  <si>
    <t>ECOGRAFIE LUGLIO</t>
  </si>
  <si>
    <t>CARDIOLOGIA LUGLIO</t>
  </si>
  <si>
    <t>ORL AUDIOLOGIA LUGLIO</t>
  </si>
  <si>
    <t>ECODOPLER</t>
  </si>
  <si>
    <t>PRELIEVI AGOSTO</t>
  </si>
  <si>
    <t>ECOGRAFIE AGOSTO</t>
  </si>
  <si>
    <t>CARDIOLOGIA AGOSTO</t>
  </si>
  <si>
    <t>ECOVASCOLARE AGOSTO</t>
  </si>
  <si>
    <t>ORL AUDIOLOGIA AGOSTO</t>
  </si>
  <si>
    <t>PRELIEVI SETTEMBRE</t>
  </si>
  <si>
    <t>RIMBORSO EMERG. ALLUVIONE LIVORNO</t>
  </si>
  <si>
    <t>EMERGENZA+STANDBY LUG/AGO</t>
  </si>
  <si>
    <t>Ist. Statale P.Gobetti - A.Volta</t>
  </si>
  <si>
    <t>ECOVASCOLARE SETTEMBRE</t>
  </si>
  <si>
    <t>ECOGRAFIE SETTEMBRE</t>
  </si>
  <si>
    <t>CARDIOLOGIA SETTEMBRE</t>
  </si>
  <si>
    <t>ORL AUDIOLOGIA SETTEMBRE</t>
  </si>
  <si>
    <t>Comitato di Capalbio</t>
  </si>
  <si>
    <t>01544040536</t>
  </si>
  <si>
    <t>Comune di Capalbio</t>
  </si>
  <si>
    <t>Fattura n. 17/17</t>
  </si>
  <si>
    <t>Fattura n. 10/18</t>
  </si>
  <si>
    <t>Azienda Asl Toscana Sud Est</t>
  </si>
  <si>
    <t>Acconto I trimestre 2018</t>
  </si>
  <si>
    <t>Saldo servizi 2017</t>
  </si>
  <si>
    <t>Acconto II trimestre 2018</t>
  </si>
  <si>
    <t>Saldo stand by 2017</t>
  </si>
  <si>
    <t>Saldo provvisorio 2017</t>
  </si>
  <si>
    <t>Acconto III trimestre 2018</t>
  </si>
  <si>
    <t>Acconto IV trimestre 2018</t>
  </si>
  <si>
    <t>Comitato di Casciana Terme</t>
  </si>
  <si>
    <t>02123710507</t>
  </si>
  <si>
    <t>SERVIZI 2017</t>
  </si>
  <si>
    <t>Comune di Casciana Terme - Lari</t>
  </si>
  <si>
    <t>TRASPORTO SOCIALE</t>
  </si>
  <si>
    <t>CONGUAGLIO RISORSE 2017</t>
  </si>
  <si>
    <t>CONGUAGLIO 1° SEMESTRE 2018 STANDBY</t>
  </si>
  <si>
    <t>LIQUIDAZIONE INDENNITA'</t>
  </si>
  <si>
    <t>Comitato di Castelfranco di Sotto</t>
  </si>
  <si>
    <t>02121550509</t>
  </si>
  <si>
    <t>Comune di Castelfranco di Sotto</t>
  </si>
  <si>
    <t>Contributo bando p.c.</t>
  </si>
  <si>
    <t>Presidenza Consiglio Ministri</t>
  </si>
  <si>
    <t>Contributo quota locale anno 2016</t>
  </si>
  <si>
    <t>Azienda Asl Toscana Centro</t>
  </si>
  <si>
    <t>Saldo IV trimestre 2017</t>
  </si>
  <si>
    <t>Saldo I trimestre 2018</t>
  </si>
  <si>
    <t>Rimborso ossigeno I semestre</t>
  </si>
  <si>
    <t>Saldo II trimestre</t>
  </si>
  <si>
    <t>Conguaglio risorse 2017</t>
  </si>
  <si>
    <t>Conguaglio stand by</t>
  </si>
  <si>
    <t>Saldo III trimestre 2018</t>
  </si>
  <si>
    <t>Acconto IV trimestre</t>
  </si>
  <si>
    <t>Conguaglio III trimestre</t>
  </si>
  <si>
    <t>Comitato di Castell'Azzara</t>
  </si>
  <si>
    <t>01543170532</t>
  </si>
  <si>
    <t>Azienda Sanitaria toscana Sud -Est</t>
  </si>
  <si>
    <t>Acconto I° Trimestre 2018 emergenza</t>
  </si>
  <si>
    <t>Acconto III° trimestre 2018 emergenza -urgenza</t>
  </si>
  <si>
    <t>Acconto IV° trimestre 2018 serv. Urgenza ex ordinari</t>
  </si>
  <si>
    <t>Comitato di Castiglione della Pescaia</t>
  </si>
  <si>
    <t>01543890535</t>
  </si>
  <si>
    <t>Azienda Asl Sud Est</t>
  </si>
  <si>
    <t>Saldo servizi I semestre 2017</t>
  </si>
  <si>
    <t>Rimborso art. 27 I semestre</t>
  </si>
  <si>
    <t>Stand by anno 2017 saldo</t>
  </si>
  <si>
    <t>Acconto stand by + emergenza I trimestre</t>
  </si>
  <si>
    <t>Saldo fino al 30/09/17</t>
  </si>
  <si>
    <t>Acconto II trimestre</t>
  </si>
  <si>
    <t>Saldo I trimestre 2018 stand by</t>
  </si>
  <si>
    <t>Acconto III trimestre</t>
  </si>
  <si>
    <t>Saldo I servizi e II  trimestre 2018 stand by</t>
  </si>
  <si>
    <t>Comune di Castiglione della Pescaia</t>
  </si>
  <si>
    <t>Conguaglio servizi 2017</t>
  </si>
  <si>
    <t>Adeguamento I semestre 2018</t>
  </si>
  <si>
    <t>Saldo III trimestre + cong. II trimestre</t>
  </si>
  <si>
    <t>Comitato di Donoratico</t>
  </si>
  <si>
    <t>01779090495</t>
  </si>
  <si>
    <t>TRASPORTI SOCIALI AGOSTO 2017</t>
  </si>
  <si>
    <t>SERVIZI SOCIALI SETTEMBRE-DICEMBRE</t>
  </si>
  <si>
    <t>Comune di Castagneto Carducci</t>
  </si>
  <si>
    <t>SERVIZI ESTIVI 2017</t>
  </si>
  <si>
    <t>TRASPORTO ANZIANI FEBBRAIO</t>
  </si>
  <si>
    <t>RISORSE AGGIUNTIVE 2017</t>
  </si>
  <si>
    <t>RICAVI DA 5 x MILLE</t>
  </si>
  <si>
    <t>TRASPORTI SOCIALI GENNAIO 2018</t>
  </si>
  <si>
    <t>SERVIZI SOCIALI GIUGNO</t>
  </si>
  <si>
    <t>TRASPORTO ANZIANI LUGLIO</t>
  </si>
  <si>
    <t>CONCESSIONE IN USO TERRENO PER ATTIVITA' PC</t>
  </si>
  <si>
    <t>Comitato di Empoli</t>
  </si>
  <si>
    <t>06418590482</t>
  </si>
  <si>
    <t>Azienda Unità Sanitaria Locale Bologna</t>
  </si>
  <si>
    <t>Automedica Pian del voglio III trimestre 2017</t>
  </si>
  <si>
    <t>Automedica Pian del voglio IV trimestre 2017 - Corsi 2017</t>
  </si>
  <si>
    <t>Automedica Pian del voglio I trimestre 2018</t>
  </si>
  <si>
    <t xml:space="preserve">Acconto III trimestre 2018 </t>
  </si>
  <si>
    <t xml:space="preserve">Saldo III trimestre 2018 </t>
  </si>
  <si>
    <t>Comitato di Fauglia</t>
  </si>
  <si>
    <t>02123720506</t>
  </si>
  <si>
    <t>SALDO 2017</t>
  </si>
  <si>
    <t>Casa Circondariale di Pisa</t>
  </si>
  <si>
    <t>SERVIZI FEBBRAIO</t>
  </si>
  <si>
    <t>SERVIZI GENNAIO</t>
  </si>
  <si>
    <t>SERVIZI RESIDUI 2017</t>
  </si>
  <si>
    <t>Casa Circondariale di Livorno</t>
  </si>
  <si>
    <t>TRASPORTO DETENUTI MARZO</t>
  </si>
  <si>
    <t>TRASPORTO DETENUTI APRILE</t>
  </si>
  <si>
    <t>CONGUAGLIO 1° TRIM 2018</t>
  </si>
  <si>
    <t>STANDBY 1° TRIM 2018</t>
  </si>
  <si>
    <t>SERVIZI DICEMBRE</t>
  </si>
  <si>
    <t>TRASPORTO DETENUTI</t>
  </si>
  <si>
    <t>TRASPORTO NEONATALE</t>
  </si>
  <si>
    <t>Comitato Follonica</t>
  </si>
  <si>
    <t>01542810534</t>
  </si>
  <si>
    <t>Azienda Sanitaria Toscana sud est</t>
  </si>
  <si>
    <t>saldo stand by 2017</t>
  </si>
  <si>
    <t>saldo provvisorio</t>
  </si>
  <si>
    <t>Provincia di Grosseto</t>
  </si>
  <si>
    <t>contributo progetto volontariato</t>
  </si>
  <si>
    <t>Comune di Follonica</t>
  </si>
  <si>
    <t>assistenza sanitaria presso teatro</t>
  </si>
  <si>
    <t>contributo per acquisto materiale di soccorso</t>
  </si>
  <si>
    <t>Istituto Statale d'Istruzione Superiore di Follonica</t>
  </si>
  <si>
    <t>servizio assistenza sanitaria</t>
  </si>
  <si>
    <t>acconto I trimestre 2018</t>
  </si>
  <si>
    <t>acconto II trimestre 2018</t>
  </si>
  <si>
    <t>contributo per ambulanza</t>
  </si>
  <si>
    <t>acconto stand by III trimestre 2018 emergenza-urgenza</t>
  </si>
  <si>
    <t>saldo provvisorio emergenza urgenzastand by I-II trimestre</t>
  </si>
  <si>
    <t>conguaglio risorse aggiuntive stand by-emergenza -urgenza 2017</t>
  </si>
  <si>
    <t>contributo progetto di volontariato</t>
  </si>
  <si>
    <t>acconto stand by IV trimestre 2018</t>
  </si>
  <si>
    <t>saldo stand by - adeguamento stand by-saldo provvisorio servizi 2018</t>
  </si>
  <si>
    <t>Progetto Volontariato</t>
  </si>
  <si>
    <t>Progetto volontariato</t>
  </si>
  <si>
    <t>Comitato Fucecchio</t>
  </si>
  <si>
    <t>06418690480</t>
  </si>
  <si>
    <t>Azienda Sanitaria Toscana Centro</t>
  </si>
  <si>
    <t>saldi IV trimestre 2017 Trasporti</t>
  </si>
  <si>
    <t>acconto I trimestre 2018 trasporti</t>
  </si>
  <si>
    <t xml:space="preserve"> saldo I trimestre 2018 trasporti </t>
  </si>
  <si>
    <t>acconto II trimestre 2018 trasporti</t>
  </si>
  <si>
    <t>saldo II trimestre 2018 trasporto</t>
  </si>
  <si>
    <t>conguaglio risorse 2017</t>
  </si>
  <si>
    <t>acconto III trimestre 2018 trasporti sanitari</t>
  </si>
  <si>
    <t>saldo III trimestre 2018 trasporto</t>
  </si>
  <si>
    <t>acconto IV trimestre 2018 trasporti</t>
  </si>
  <si>
    <t>Comitato di Gavorrano</t>
  </si>
  <si>
    <t>01543030538</t>
  </si>
  <si>
    <t>Azienda Sanitaria Locale Toscana Sud Est</t>
  </si>
  <si>
    <t>SALDO 1° e 2° SEMESTRE 2017</t>
  </si>
  <si>
    <t>Comitato di Grosseto</t>
  </si>
  <si>
    <t>01543160533</t>
  </si>
  <si>
    <t>Braccagni saldo 3° trim. 2017</t>
  </si>
  <si>
    <t>Servizi di trasporto</t>
  </si>
  <si>
    <t>Magliano saldo servizi 3° trim. 2017</t>
  </si>
  <si>
    <t>Rocalbegna saldo 2° trim. 2017</t>
  </si>
  <si>
    <t>Roccastrada saldo 1° trimestre 2017</t>
  </si>
  <si>
    <t>Semproniano saldo 2° Trim. 2017</t>
  </si>
  <si>
    <t>Scansano stand by saldo 2017</t>
  </si>
  <si>
    <t>Roccalbegna saldo stand by 2017</t>
  </si>
  <si>
    <t>Grosseto saldo stand by 2017</t>
  </si>
  <si>
    <t>Magliano stand by/blsd 118 e trasferimenti nov.dic 2017</t>
  </si>
  <si>
    <t>Semproniano stand by/blsd 118 e trasferimenti nov.dic 2017</t>
  </si>
  <si>
    <t>Marina di grosseto stand by luglio agosto 2017</t>
  </si>
  <si>
    <t>Provincia Grosseto</t>
  </si>
  <si>
    <t>Contributo Protezione civile</t>
  </si>
  <si>
    <t>Istituto Leopoldo II di Lorena</t>
  </si>
  <si>
    <t>Magliano acconto 1° trim .2018 servizi</t>
  </si>
  <si>
    <t>Semproniano acconto 1° trim .2018 servizi</t>
  </si>
  <si>
    <t>Roccalbegna acconto 1° trim .2018 servizi</t>
  </si>
  <si>
    <t>Roccastrada acconto 1° trim .2018 servizi</t>
  </si>
  <si>
    <t>Braccagnia cconto 1° trim .2018 servizi</t>
  </si>
  <si>
    <t>Grosseto acconto 1° trim .2018 servizi</t>
  </si>
  <si>
    <t>Montieri acconto 1° trim .2018 servizi</t>
  </si>
  <si>
    <t>Grosseto acconto 1° trim .2018 stand by</t>
  </si>
  <si>
    <t>Roccalbegna acconto 1° trim .2018 stand by</t>
  </si>
  <si>
    <t>Scansanoacconto 1° trim .2018 stand by</t>
  </si>
  <si>
    <t>Magliano stand by/BLSD genn-febbraio 2018</t>
  </si>
  <si>
    <t>Semproniano stand by/BLSD genn-febbraio 2018</t>
  </si>
  <si>
    <t>Grosseto stand/BLSD/ trasferimenti genn-febb 2018</t>
  </si>
  <si>
    <t>Roccastrada saldo 1 sem. 2017</t>
  </si>
  <si>
    <t>Grosseto saldo provvisorio 2017</t>
  </si>
  <si>
    <t>Magliano saldo 1 semestre 2017</t>
  </si>
  <si>
    <t>Grosseto saldo  stand/BLSD/ trasferimenti dic. 2017</t>
  </si>
  <si>
    <t>Montieri saldo servizi anno 2017</t>
  </si>
  <si>
    <t>Magliano acconto 2° trim .2018</t>
  </si>
  <si>
    <t>Montieri acconto 2° trim .2018</t>
  </si>
  <si>
    <t>semproniano acconto 2° trim .2018</t>
  </si>
  <si>
    <t>Roccalbegna acconto 2° trim .2018</t>
  </si>
  <si>
    <t>Roccastrada acconto 2° trim .2018</t>
  </si>
  <si>
    <t>Grosseto acconto 2° trim .2018</t>
  </si>
  <si>
    <t>grosseto acconto 2° trim .2018 stand by</t>
  </si>
  <si>
    <t>Roccalbegna acconto 2° trim .2018 stand by</t>
  </si>
  <si>
    <t>Scansano acconto 2° trim .2018 stand by</t>
  </si>
  <si>
    <t>Braccagni acconto 2° trim .2018 stand by</t>
  </si>
  <si>
    <t>Ricavi da 5 per mille</t>
  </si>
  <si>
    <t>Magliano stand by/BLSD marzo aprile 2018</t>
  </si>
  <si>
    <t>Semproniano stand by/BLSD marzo aprile 2018</t>
  </si>
  <si>
    <t>Grosseto stand By/BLSD trasferimenti marzo saprile 2018</t>
  </si>
  <si>
    <t>Magliano acconto 3° trim. 2018</t>
  </si>
  <si>
    <t>Semproniano  acconto 3° trim. 2018 Urg-emerg</t>
  </si>
  <si>
    <t>Roccalbegna  acconto 3° trim. 2018 urg-emerg</t>
  </si>
  <si>
    <t>Braccagni  acconto 3° trim. 2018 urg-emerg</t>
  </si>
  <si>
    <t>Roccastrada  acconto 3° trim. 2018 urg-emerg</t>
  </si>
  <si>
    <t>Grosseto  acconto 3° trim. 2018 urg-emerg</t>
  </si>
  <si>
    <t>Montieri acconto 3° trim. 2018</t>
  </si>
  <si>
    <t>Grosseto stand by acconto 3° trim. 2018</t>
  </si>
  <si>
    <t>Roccalbegna stand by acconto 3° trim. 2018</t>
  </si>
  <si>
    <t>Scansano stand by acconto 3° trim. 2018</t>
  </si>
  <si>
    <t>Magliano stand By/BLSD maggio giugno  2018</t>
  </si>
  <si>
    <t>Semproniano stand By/BLSD maggio giugno  2018</t>
  </si>
  <si>
    <t>Grosseto BLSD/Trasferimenti maggio giugno 2018</t>
  </si>
  <si>
    <t>Coni Servizi S.p.A.</t>
  </si>
  <si>
    <t>assistenza Gioco Sport Grosseto</t>
  </si>
  <si>
    <t>Comune di Scansano</t>
  </si>
  <si>
    <t>servizio con ambulanza</t>
  </si>
  <si>
    <t>Contributo acquisto Ambulanza</t>
  </si>
  <si>
    <t>Roccalbegna acconto 4° trim. 2018 emergenza-urgenza</t>
  </si>
  <si>
    <t>Magliano acconto 4° trim. 2018 emergenza-urgenza</t>
  </si>
  <si>
    <t>Semproniano acconto 4° trim. 2018 emergenza-urgenza</t>
  </si>
  <si>
    <t>Roccalbegna acconto 4° trimestre 2018 stand by</t>
  </si>
  <si>
    <t>Semproniano  acconto 4° trimestre 2018 stand by</t>
  </si>
  <si>
    <t>Magliano  acconto 4° trimestre 2018 stand by</t>
  </si>
  <si>
    <t xml:space="preserve">Montieri  acconto 4° trimestre 2018 </t>
  </si>
  <si>
    <t>Grosseto acconto 4° trimestre 2018 stand by</t>
  </si>
  <si>
    <t>Scansano acconto 4° trimestre 2018 stand by</t>
  </si>
  <si>
    <t>Marina 118 stand by luglio e agosto</t>
  </si>
  <si>
    <t>Marina  118 stand by luglio e agosto adeguamento tariffe 2018</t>
  </si>
  <si>
    <t>Contributo Progetto Volontariato</t>
  </si>
  <si>
    <t>Magliano stand By/BLSD lug-agost-sett 2018 adeguamento tariffe</t>
  </si>
  <si>
    <t>Semproniano stand By/BLSD lug-agost-sett 2018 adeguamento tariffe</t>
  </si>
  <si>
    <t>Roccalbegna saldo stand by I-II-III TRIM. 2018 adeguamento tariffe</t>
  </si>
  <si>
    <t>Braccagni acconto 4° trim. 2019 Servizi</t>
  </si>
  <si>
    <t>Comune di Grosseto</t>
  </si>
  <si>
    <t>Rimborsi oneri urbanistici</t>
  </si>
  <si>
    <t>Com. di Guardistallo e Casale M.mo</t>
  </si>
  <si>
    <t>02121410506</t>
  </si>
  <si>
    <t>Azienda Sanitaria toscana Nord-Ovest</t>
  </si>
  <si>
    <t>Saldo IV° trimestre 2017 Trasporti</t>
  </si>
  <si>
    <t>Acconto I°trimestre 2018 trasporti</t>
  </si>
  <si>
    <t>Saldo I° trimestre 2018 Trasporti</t>
  </si>
  <si>
    <t>Acconto II° trimestre 2018 Trasporti</t>
  </si>
  <si>
    <t>Ricavi 5 per mille 2015</t>
  </si>
  <si>
    <t>Comune di Casale Marittimo</t>
  </si>
  <si>
    <t>Convenzione serv. Antincedio e protezione civile</t>
  </si>
  <si>
    <t>Saldo II° trimestre 2018 Trasporti</t>
  </si>
  <si>
    <t>Conguaglio risorse anno 2017</t>
  </si>
  <si>
    <t>Acconto III° trimestre trasporti</t>
  </si>
  <si>
    <t>Saldo III° trimestre 2018 trasporti</t>
  </si>
  <si>
    <t>Acconto IV° trimestre 2018 trasporti</t>
  </si>
  <si>
    <t>Comune di Guardistallo</t>
  </si>
  <si>
    <t>Concessione uso locali di via della Fonte</t>
  </si>
  <si>
    <t xml:space="preserve">Comitato d'Incisa in Val d'Arno </t>
  </si>
  <si>
    <t>06418700487</t>
  </si>
  <si>
    <t>Rimborso ossigeno gennaio-giugno 2017</t>
  </si>
  <si>
    <t>trasporto 2017</t>
  </si>
  <si>
    <t xml:space="preserve">Acconto I trimestre </t>
  </si>
  <si>
    <t xml:space="preserve">Saldo I triemestre </t>
  </si>
  <si>
    <t xml:space="preserve">Acconto II triemestre </t>
  </si>
  <si>
    <t xml:space="preserve"> Risorse aggiuntive 2017</t>
  </si>
  <si>
    <t>Acconto III triemestre</t>
  </si>
  <si>
    <t>Rete Ferroviaria Italiana spa</t>
  </si>
  <si>
    <t>Corso fullD e disostruzione</t>
  </si>
  <si>
    <t>Comune di Reggello</t>
  </si>
  <si>
    <t>Conguaglio I semestre</t>
  </si>
  <si>
    <t xml:space="preserve">Saldo III trimestre </t>
  </si>
  <si>
    <t>trasporto I semestre 2018</t>
  </si>
  <si>
    <t xml:space="preserve">Acconto IV trimestre </t>
  </si>
  <si>
    <t>Contributo per acquisto ambulanza</t>
  </si>
  <si>
    <t>Conguaglio stand by luglio agosto</t>
  </si>
  <si>
    <t xml:space="preserve">Saldo II trimestre </t>
  </si>
  <si>
    <t>Comitato Unico Isola d'Elba</t>
  </si>
  <si>
    <t>01775230491</t>
  </si>
  <si>
    <t>Azienda Asl Toscana Nord Ovest</t>
  </si>
  <si>
    <t>Conguaglio somme aggiuntive 2017</t>
  </si>
  <si>
    <t>Saldo II trimestre 2018</t>
  </si>
  <si>
    <t>Comitato di Massa Carrara</t>
  </si>
  <si>
    <t>01302080450</t>
  </si>
  <si>
    <t>STANDBY ANNO 2017</t>
  </si>
  <si>
    <t>Fondazione Monasterio</t>
  </si>
  <si>
    <t>TRASPORTI SANITARI LUG-DIC 2017</t>
  </si>
  <si>
    <t>TRASPORTI SANITARI GEN-MAR 2018</t>
  </si>
  <si>
    <t>RICAVI DA 5 X MILLE 2014 E 2015</t>
  </si>
  <si>
    <t>Comune di Massa Carrara</t>
  </si>
  <si>
    <t>INCASSO CONVENZIONE ANNUALE 2017</t>
  </si>
  <si>
    <t>RICAVI DA 5 X MILLE 2016</t>
  </si>
  <si>
    <t>TRASPORTI SANITARI APR-GIU 2018</t>
  </si>
  <si>
    <t>CONGUAGLIO 1° SEMESTRE</t>
  </si>
  <si>
    <t>AFFIDAMENTO CASA ACCOGLIENZA FINO AL 30-06</t>
  </si>
  <si>
    <t>TRASPORTI SANITARI LUG-SET 2018</t>
  </si>
  <si>
    <t>Comitato Monteargentario</t>
  </si>
  <si>
    <t>01562980530</t>
  </si>
  <si>
    <t>Saldo II trimestre 2017</t>
  </si>
  <si>
    <t>Rimborso volont. 2016-2017</t>
  </si>
  <si>
    <t>Acconto III trimestre 2018 + saldo 2017</t>
  </si>
  <si>
    <t>Comitato Montecatini Val di Cecina</t>
  </si>
  <si>
    <t>02123340503</t>
  </si>
  <si>
    <t>Ministero dell'Interno-Prefettura-UTG di Pisa</t>
  </si>
  <si>
    <t>Accoglienza migranti sett. Dic. 2017</t>
  </si>
  <si>
    <t>Saldo servizi IV trimestre 2017</t>
  </si>
  <si>
    <t xml:space="preserve">Azienda Asl Toscana Centro </t>
  </si>
  <si>
    <t>Trasporto con autobus 2017</t>
  </si>
  <si>
    <t>Comune di Montecatini Val di Cecina</t>
  </si>
  <si>
    <t>Accoglienza migranti gennaio 2018</t>
  </si>
  <si>
    <t>Accoglienza migranti febbraio 2018</t>
  </si>
  <si>
    <t>Trasporto con autobus 2018</t>
  </si>
  <si>
    <t>Accoglienza migranti marzo 2018</t>
  </si>
  <si>
    <t>Accoglienza migranti aprile 2018</t>
  </si>
  <si>
    <t>Accoglienza migranti maggio 2018</t>
  </si>
  <si>
    <t>Accoglienza migranti giugno 2018</t>
  </si>
  <si>
    <t>Comitato di Montepulciano</t>
  </si>
  <si>
    <t>01446510529</t>
  </si>
  <si>
    <t>Acconto I trimestre</t>
  </si>
  <si>
    <t>Risorse aggiuntive 2017</t>
  </si>
  <si>
    <t>Risorse aggiuntive 2016</t>
  </si>
  <si>
    <t>Comitato Monterotondo Marittimo</t>
  </si>
  <si>
    <t>01544300534</t>
  </si>
  <si>
    <t>conguaglio II -III trimestre 2017</t>
  </si>
  <si>
    <t>acconto I trimestre 2018 emergenza-urgenza</t>
  </si>
  <si>
    <t>saldo servizi 2017</t>
  </si>
  <si>
    <t>acconto II trimestre 2018 emergenza urgenza</t>
  </si>
  <si>
    <t>acconto III trimestre 2018 emergenza-urgenza</t>
  </si>
  <si>
    <t xml:space="preserve">risorse aggiuntive 2017 </t>
  </si>
  <si>
    <t>acconto IV trimestre 2018 emergenze-ordinari</t>
  </si>
  <si>
    <t>Comitato di Orbetello</t>
  </si>
  <si>
    <t>01549160537</t>
  </si>
  <si>
    <t>Acconto I trimestre 2017</t>
  </si>
  <si>
    <t>Saldo stand by  2017</t>
  </si>
  <si>
    <t xml:space="preserve"> Contributo per acquisto ambulanza</t>
  </si>
  <si>
    <t>Stand by marzo 2018</t>
  </si>
  <si>
    <t>Stand by aprile 2018</t>
  </si>
  <si>
    <t>Stand by febbraio 2018</t>
  </si>
  <si>
    <t>Stand by dicembre 2017</t>
  </si>
  <si>
    <t xml:space="preserve"> Stand by novembre 2017</t>
  </si>
  <si>
    <t xml:space="preserve"> Stand by gennaio 2018</t>
  </si>
  <si>
    <t>Stand by maggio 2018</t>
  </si>
  <si>
    <t xml:space="preserve"> Acconto III trimestre 2018</t>
  </si>
  <si>
    <t xml:space="preserve"> Saldo provvisiorio 2017</t>
  </si>
  <si>
    <t xml:space="preserve"> Stand by giugno 2018</t>
  </si>
  <si>
    <t xml:space="preserve"> Progetto volontariato</t>
  </si>
  <si>
    <t>Comune di Orbetello</t>
  </si>
  <si>
    <t xml:space="preserve"> Contributo progetto estate sicura</t>
  </si>
  <si>
    <t xml:space="preserve"> Stand by agosto 2018</t>
  </si>
  <si>
    <t xml:space="preserve"> Acconto IV trimestre 2018</t>
  </si>
  <si>
    <t>Stand by settembre 2018</t>
  </si>
  <si>
    <t>Contributo progetto volontariato 2018</t>
  </si>
  <si>
    <t>Comune Isola del Giglio</t>
  </si>
  <si>
    <t xml:space="preserve"> Stand by ottobre + servizi ottobre 2018</t>
  </si>
  <si>
    <t xml:space="preserve"> Stand by luglio 2018</t>
  </si>
  <si>
    <t>Comitato di Pisa</t>
  </si>
  <si>
    <t>02123620508</t>
  </si>
  <si>
    <t>AOUP AZIENDA OSPEDALIERO UNIVERSITARIA PISANA</t>
  </si>
  <si>
    <t xml:space="preserve">SERVIZIO DI TRASPORTO DEGENTI </t>
  </si>
  <si>
    <t xml:space="preserve">PREFETTURA DI PISA </t>
  </si>
  <si>
    <t>SERVIZIO DI PRIMA ACCOGLIENZA MIGRANTI</t>
  </si>
  <si>
    <t xml:space="preserve">COMUNE DI PONTEDERA </t>
  </si>
  <si>
    <t>CONVENZIONE PROGETTO CASA DELLA SOLIDARIETA'</t>
  </si>
  <si>
    <t xml:space="preserve">AZIENDA USL TOSCANA NORD OVEST </t>
  </si>
  <si>
    <t xml:space="preserve">CONVENZIONE TRASPORTO DISABILI </t>
  </si>
  <si>
    <t>CONVENZIONE CENTRO DIURNO DISABILI 1864</t>
  </si>
  <si>
    <t xml:space="preserve">ISTITUTO COMPRENSIVO GAMERRA PISA </t>
  </si>
  <si>
    <t xml:space="preserve">TRASPORTO AUTOBUS DI STUDENTI </t>
  </si>
  <si>
    <t>TRASPORTI SANITARI SALDO IV TRIMESTRE 17</t>
  </si>
  <si>
    <t xml:space="preserve">COMUNE DI PISA </t>
  </si>
  <si>
    <t>ASSISTENZA SANITARIA FESTEGGIAMENTI DI CAPODANNO</t>
  </si>
  <si>
    <t>TRASPORTI SANITARI ANTICIPO I TRIMESTRE 19</t>
  </si>
  <si>
    <t xml:space="preserve">ISTITUTO COMPRENSIVO FUCINI PISA </t>
  </si>
  <si>
    <t xml:space="preserve">ATTIVITA' DI SUPPORTO TECNICO ALLA CENTRALE OPERATIVA 118 </t>
  </si>
  <si>
    <t>CONSORZIO SOCIETA' DELLA SALUTE DELLA ZONA PISANA</t>
  </si>
  <si>
    <t>CONTRIBUTO PER SOSTEGNO AL RIMPATRIO DI FAMIGLIA ROM</t>
  </si>
  <si>
    <t>ESTAR TOSCANA NORDOVEST</t>
  </si>
  <si>
    <t xml:space="preserve">RIMBORSO DI SUPPORTO TECNICO </t>
  </si>
  <si>
    <t>COMUNE DI PISA</t>
  </si>
  <si>
    <t>ASSISTENZA SANITARIA CAPODANNO PISANO</t>
  </si>
  <si>
    <t>TRASPORTI SANITARI SALDO I TRIMESTRE 2018</t>
  </si>
  <si>
    <t>CONTRIB. INTERVENTI DI RIPULITURA E RIPRISTINO ZONA BIGATTIERA</t>
  </si>
  <si>
    <t>ISTITUTO COMPRENSIVO DI VOLTERRA</t>
  </si>
  <si>
    <t>QUOTE CINQUE PER MILLE ANNO 2014-2015</t>
  </si>
  <si>
    <t>UNIVERSITA' DI PISA DIREZIONE SERVIZI DIDATTICA E INTERNAZIONALIZZAZIONE</t>
  </si>
  <si>
    <t>TRASPORTI SANITARI CONGUAGLIO 2017</t>
  </si>
  <si>
    <t>ISTITUTO COMPRENSIVO FIBONACCI PISA</t>
  </si>
  <si>
    <t xml:space="preserve">UNIVERSITA' DI PISA FACOLTA' DI AGRARIA </t>
  </si>
  <si>
    <t>TRASPORTI SANITARI SALDO II TRIMESTRE</t>
  </si>
  <si>
    <t>TRASPORTI SANITARI RISORSE AGGIUNTIVE ANNO 2017</t>
  </si>
  <si>
    <t>TRASPORTI SANITARI ANTICIPO III TRIMESTRE</t>
  </si>
  <si>
    <t xml:space="preserve">RIMBORSO </t>
  </si>
  <si>
    <t>QUOTE CINQUE PER MILLE ANNO 2015-2016</t>
  </si>
  <si>
    <t xml:space="preserve">ASSISTENZA SANITARIA EVENTI </t>
  </si>
  <si>
    <t xml:space="preserve">TRASPORTI SANITARI CONGUAGLIO </t>
  </si>
  <si>
    <t xml:space="preserve">TRASPORTO PERSONALE DELL'UNIPI CON AUTOBUS </t>
  </si>
  <si>
    <t>UNIONE VALDERA</t>
  </si>
  <si>
    <t>CONTRIBUTO PER PROGETTO CASA DELLA SOLIDARIETA'</t>
  </si>
  <si>
    <t xml:space="preserve">CONVENZIONE PROGETTO CASA DELLA SOLIDARIETA' </t>
  </si>
  <si>
    <t xml:space="preserve">COMUNE DI VICOPISANO </t>
  </si>
  <si>
    <t xml:space="preserve">CONTRIBUTO PER FESTA CRI DI SAN GIOVANNI ALLA VENA </t>
  </si>
  <si>
    <t>CONTRIBUTO PER ATTIVITA' STAGIONE BALNEARE 2018</t>
  </si>
  <si>
    <t>TRASPORTI SANITARI SALDO III TRIMESTRE</t>
  </si>
  <si>
    <t xml:space="preserve">TRASPORTI SANITARI DELEGAZIONE CANNETO </t>
  </si>
  <si>
    <t>AGEA AGENZIA PER LE EROGAZIONI IN AGRICOLTURA</t>
  </si>
  <si>
    <t xml:space="preserve">RIMBORSO SPESE </t>
  </si>
  <si>
    <t>CONVENZIONE TRASPORTO DISABILI ANTICIPO IV TRIMESTRE</t>
  </si>
  <si>
    <t xml:space="preserve">FONDAZIONE TOSCANA GABRIELE MONASTERIO </t>
  </si>
  <si>
    <t xml:space="preserve">TRASPORTO DEGENTI CNR PISA </t>
  </si>
  <si>
    <t>ISTITUTO COMPRENSIVO NICCOLINI PISA</t>
  </si>
  <si>
    <t>Comitato di Pistoia</t>
  </si>
  <si>
    <t>01826660472</t>
  </si>
  <si>
    <t>Comune di Buggiano</t>
  </si>
  <si>
    <t>Comune di Pistoia</t>
  </si>
  <si>
    <t>Trasporto disabili per elezioni</t>
  </si>
  <si>
    <t>Associazione Teatrale Pistoiese</t>
  </si>
  <si>
    <t>Contributo + assistenza ott. dic. E genn. Mar</t>
  </si>
  <si>
    <t>Saldo convenzione 2017</t>
  </si>
  <si>
    <t>Comitato Pistoia-Cireglio</t>
  </si>
  <si>
    <t>01826670471</t>
  </si>
  <si>
    <t>saldo IV° trimestre 2017 trasporti</t>
  </si>
  <si>
    <t>acconto II° trimestre 2018 trasporti</t>
  </si>
  <si>
    <t>saldo II° trimestre 2018 trasporti</t>
  </si>
  <si>
    <t>Acconto III° trimestre 2018 trasporti</t>
  </si>
  <si>
    <t>saldo III° trimestre 2018 trasporti</t>
  </si>
  <si>
    <t xml:space="preserve">saldo I°trimestre 2018 trasporti </t>
  </si>
  <si>
    <t>Comitato di Pitigliano</t>
  </si>
  <si>
    <t>01549690533</t>
  </si>
  <si>
    <t>STANDBY CASTELLAZZA</t>
  </si>
  <si>
    <t>SALDO SERVIZI 1° SEMESTRE</t>
  </si>
  <si>
    <t>STANDBY 2° SEMESTRE</t>
  </si>
  <si>
    <t>ACCONTO EMERGENZA 1° TRIM</t>
  </si>
  <si>
    <t>STANDBY PITIGLIANO 1° TRIMESTRE</t>
  </si>
  <si>
    <t>ACCONTO 2° TRIM EMERGENZA</t>
  </si>
  <si>
    <t>ACCONTO 2° TRIM STANDBY</t>
  </si>
  <si>
    <t>PROGETTO VOLONTARI</t>
  </si>
  <si>
    <t>SALDO SERVIZI</t>
  </si>
  <si>
    <t>SALDO PROVVISORIO 2017</t>
  </si>
  <si>
    <t>ACCONTO 3° TRIM STANDBY</t>
  </si>
  <si>
    <t>ACCONTO 3° TRIM EMERGENZA</t>
  </si>
  <si>
    <t>CONTRIBUTO PER PROTEZIONE CIVILE</t>
  </si>
  <si>
    <t>CONGUAGLIO STANDBY CASTELLAZZA</t>
  </si>
  <si>
    <t>ACCONTO 4° TRIM EMERGENZA</t>
  </si>
  <si>
    <t>ACCONTO 4° TRIM STANDBY</t>
  </si>
  <si>
    <t>Comitato di Pontasserchio</t>
  </si>
  <si>
    <t>02124720505</t>
  </si>
  <si>
    <t>ANTICIPO 2° TRIM 2018</t>
  </si>
  <si>
    <t>ANTICIPO 3° TRIM 2018</t>
  </si>
  <si>
    <t>ANTICIPO 4° TRIM 2018</t>
  </si>
  <si>
    <t>Comitato di Ponte a Egola</t>
  </si>
  <si>
    <t>02123760502</t>
  </si>
  <si>
    <t>Cinque per mille 2014-2015</t>
  </si>
  <si>
    <t>Comune di San Miniato</t>
  </si>
  <si>
    <t>Convenzione protezione civile 2017</t>
  </si>
  <si>
    <t>Provincia di Pisa</t>
  </si>
  <si>
    <t>Rimborso carburante</t>
  </si>
  <si>
    <t>Saldo I trimestre</t>
  </si>
  <si>
    <t>Rimborso spese acquisto ossigeno</t>
  </si>
  <si>
    <t>Rimborso spese p.c.</t>
  </si>
  <si>
    <t>Saldo III trimestre</t>
  </si>
  <si>
    <t>Comitato Ravi</t>
  </si>
  <si>
    <t>01544410531</t>
  </si>
  <si>
    <t>Saldo serv. II°e III° trimestre 2017</t>
  </si>
  <si>
    <t>Acconto I° trimestre 2018 emergenza-urgenza</t>
  </si>
  <si>
    <t>Saldo servizi anno 2017</t>
  </si>
  <si>
    <t>Acconto II° trimestre 2018 urgenza</t>
  </si>
  <si>
    <t>Acconto III° trimestre 2018 urgenza</t>
  </si>
  <si>
    <t>Acconto IV° trimestre 2018</t>
  </si>
  <si>
    <t>Comitato di Ribolla</t>
  </si>
  <si>
    <t>01544170531</t>
  </si>
  <si>
    <t>Conguaglio servizi sanitari I- II trimestre 2017</t>
  </si>
  <si>
    <t>Coeso Società della Salute Area Grossetana</t>
  </si>
  <si>
    <t>Servizio consegna Analisi settembre a dicembre 2017</t>
  </si>
  <si>
    <t>Acconto I trimestre 2018 emergenza e ordinari</t>
  </si>
  <si>
    <t>Acconto III trimestre 2018 emergenza e urgenza</t>
  </si>
  <si>
    <t>Servizio consegna Analisi da gennaio a marzo 2018</t>
  </si>
  <si>
    <t xml:space="preserve">Servizio consegna Analisi </t>
  </si>
  <si>
    <t>Servizio consegna Analisi da maggio ad agosto 2018</t>
  </si>
  <si>
    <t>Comitato di San Marcello Pistoiese</t>
  </si>
  <si>
    <t>018226690479</t>
  </si>
  <si>
    <t>Rimborso ossigeno I semestre 2017</t>
  </si>
  <si>
    <t>Conguaglio I semestre 2018</t>
  </si>
  <si>
    <t>Comitato di Santa Luce</t>
  </si>
  <si>
    <t>Comune di Santa Luce</t>
  </si>
  <si>
    <t>Trasporto disabile ottobre 2016-febbraio 2017</t>
  </si>
  <si>
    <t>Azienda ASL Toscana Nord Ovest</t>
  </si>
  <si>
    <t>Trasporto disabili gennaio febbraio</t>
  </si>
  <si>
    <t>Trasporto disabile marzo giugno 2017</t>
  </si>
  <si>
    <t>Trasporto disabile 2017</t>
  </si>
  <si>
    <t>Trasporto disabile 2018</t>
  </si>
  <si>
    <t>Acconto IV triemestre 2018</t>
  </si>
  <si>
    <t xml:space="preserve">           Comitato di Scandicci</t>
  </si>
  <si>
    <t>06418610488</t>
  </si>
  <si>
    <t>Società della Salute Zona Fiorentina Nord Ovest</t>
  </si>
  <si>
    <t>Servizi maggio e giugno 2017</t>
  </si>
  <si>
    <t>Servizi di luglio e Agosto 2017</t>
  </si>
  <si>
    <t>Acconto I° trimestre 2018</t>
  </si>
  <si>
    <t>Servizi settembre -ottobre 2017</t>
  </si>
  <si>
    <t xml:space="preserve">Rimborso art. 27 anno 2017 ossigeno i° semestre </t>
  </si>
  <si>
    <t>Servizi novembre dicembre 2017</t>
  </si>
  <si>
    <t>INAIL</t>
  </si>
  <si>
    <t>Trasporto sanitario 03/11/17</t>
  </si>
  <si>
    <t>acconto 2° trimestre 2018</t>
  </si>
  <si>
    <t>Saldo I° trimestre 2018</t>
  </si>
  <si>
    <t>Ricavo 5 per mille</t>
  </si>
  <si>
    <t>saldo II° trimestre 2018</t>
  </si>
  <si>
    <t>Acconto III° trimestre 2018</t>
  </si>
  <si>
    <t>Comune di Scandicci</t>
  </si>
  <si>
    <t>Open city 2018</t>
  </si>
  <si>
    <t>Contributo attivita' I ° semestre 2018</t>
  </si>
  <si>
    <t xml:space="preserve">Servizi i° Bimestre 2018 Gennaio-Febbraio </t>
  </si>
  <si>
    <t>Conguaglio risorse I° semestre 2018</t>
  </si>
  <si>
    <t>saldo III° trimestre 2018</t>
  </si>
  <si>
    <t>Comitato di Scarlino</t>
  </si>
  <si>
    <t>01544140534</t>
  </si>
  <si>
    <t>SALDO 1° TRIM 2017</t>
  </si>
  <si>
    <t>ACC. EMERGENZA + URGENZA 1° TRIM 2018</t>
  </si>
  <si>
    <t>1° SEMESTRE 2017</t>
  </si>
  <si>
    <t>STANDBY 2° SEMESTRE 2017</t>
  </si>
  <si>
    <t>Comune di Scarlino</t>
  </si>
  <si>
    <t>CONTRIBUTO VACANZE INSIEME</t>
  </si>
  <si>
    <t>CONTRIBUTO PER CALA VIOLINA</t>
  </si>
  <si>
    <t>Comitato di Siena</t>
  </si>
  <si>
    <t>01375100524</t>
  </si>
  <si>
    <t>Conguaglio IV trimestre 2018</t>
  </si>
  <si>
    <t>Casa di Reclusione San Gimignano Mi. Gius.</t>
  </si>
  <si>
    <t>Trasporto detenuti</t>
  </si>
  <si>
    <t>Comune di Siena</t>
  </si>
  <si>
    <t xml:space="preserve">Conguaglio I trimestre 2018 e acc. II trimestre </t>
  </si>
  <si>
    <t>Risorse aggiuntive 2015/2016</t>
  </si>
  <si>
    <t>Comitato di Strada in Chianti</t>
  </si>
  <si>
    <t>p.iva 06418710486</t>
  </si>
  <si>
    <t>______________________</t>
  </si>
  <si>
    <t>Ente Erogante</t>
  </si>
  <si>
    <t>Somma Incassata</t>
  </si>
  <si>
    <t>Data d'Incasso</t>
  </si>
  <si>
    <t>AUSL TOSCANA CENTRO</t>
  </si>
  <si>
    <t>SALDO 4 TRIM. 2017</t>
  </si>
  <si>
    <t>SALDO 1 TRIM. 2018</t>
  </si>
  <si>
    <t>SALDO 2 TRIM. 2018</t>
  </si>
  <si>
    <t>ACCONTO 3 TRIM. 2018</t>
  </si>
  <si>
    <t>SALDO 3 TRIM. 2018</t>
  </si>
  <si>
    <t>ACCONTO 4 TRIM. 2018</t>
  </si>
  <si>
    <t>Comitato di Suvereto</t>
  </si>
  <si>
    <t>---</t>
  </si>
  <si>
    <t>Comune di Suvereto</t>
  </si>
  <si>
    <t>SORVEGLIANZA ANZIANI</t>
  </si>
  <si>
    <t>CONTRIBUTO ACQUISTO DOBLO'</t>
  </si>
  <si>
    <t>RICAVI 5 PER MILLE</t>
  </si>
  <si>
    <t>ACCONTO 3° TRIM 2018 EMERGENZE</t>
  </si>
  <si>
    <t>CONTRIBUTO MANIF. CALICI DI STELLE</t>
  </si>
  <si>
    <t>CONTRIBUTO CORSO DAE</t>
  </si>
  <si>
    <t>CONTRIBUTO PROTEZIONE CIVILE</t>
  </si>
  <si>
    <t>Comitato di Uliveto Terme</t>
  </si>
  <si>
    <t>02123750503</t>
  </si>
  <si>
    <t>SALDO 4° TRIM 2017 SERVIZI SANITARI</t>
  </si>
  <si>
    <t>ACCONTO 1° TRIM 2018 SERVIZI SANITARI</t>
  </si>
  <si>
    <t>SALDO 1° TRIM 2018 SERVIZI SANITARI</t>
  </si>
  <si>
    <t>ACCONTO 2° TRIM 2018 SERVIZI SANITARI</t>
  </si>
  <si>
    <t>SALDO 2° TRIM 2018 SERVIZI SANITARI</t>
  </si>
  <si>
    <t>ACCONTO 3° TRIM 2018 SERVIZI SANITARI</t>
  </si>
  <si>
    <t>Comitato di Vernio</t>
  </si>
  <si>
    <t>02287580977</t>
  </si>
  <si>
    <t>RIMBORSO OSSIGENO 2017</t>
  </si>
  <si>
    <t>Unione dei Comuni della Val di Bisenzio</t>
  </si>
  <si>
    <t>UTILIZZO LOCALI GEN-MAR 2018</t>
  </si>
  <si>
    <t>CONGUAGLIO BUDGET 1° SEMESTRE</t>
  </si>
  <si>
    <t>CONTRIBUTO SERVIZI DI PROSSIMITA'</t>
  </si>
  <si>
    <t>UTLIZZO LOCALI APR-GIU 2018</t>
  </si>
  <si>
    <t>Comitato di Viareggio</t>
  </si>
  <si>
    <t>02342050461</t>
  </si>
  <si>
    <t>Comune di Serravezza</t>
  </si>
  <si>
    <t>SALDO 4° TRIM SERVIZI SANITARI</t>
  </si>
  <si>
    <t>ACCONTO 1° TRIM SERVIZI SANITARI</t>
  </si>
  <si>
    <t>SALDO 1° TRIM SERVIZI SANITARI</t>
  </si>
  <si>
    <t>ACCONTO 2° TRIM SERVIZI SANITARI</t>
  </si>
  <si>
    <t>SALDO 2° TRIM SERVIZI SANITARI</t>
  </si>
  <si>
    <t>ACCONTO 3° TRIM SERVIZI SANITARI</t>
  </si>
  <si>
    <t>Comitato di Villa Basilica</t>
  </si>
  <si>
    <t>02343370462</t>
  </si>
  <si>
    <t>CONSEGNA FARMACI 2017</t>
  </si>
  <si>
    <t>ACCONTO 4° TRIM 2017</t>
  </si>
  <si>
    <t>Comune di Villa Basilica</t>
  </si>
  <si>
    <t>TRASPORTO DISABILI 2017</t>
  </si>
  <si>
    <t>TRASPORTO DISABILI GENNAIO 2018</t>
  </si>
  <si>
    <t>TRASPORTO FARMACI 1° TRIM 2018</t>
  </si>
  <si>
    <t>TRASPORTO DISABILI Feb-Giu 2018</t>
  </si>
  <si>
    <t>TRASPORTO FARMACI 2° TRIM 2018</t>
  </si>
  <si>
    <t>TRASPORTO DISABILI Lug-Ago 2018</t>
  </si>
  <si>
    <t>ASSISTENZA SANITARIA MANIFESTAZIONI 2018</t>
  </si>
  <si>
    <t>Comitato Regionale Toscana</t>
  </si>
  <si>
    <t>06627070482</t>
  </si>
  <si>
    <t>CONTRIBUTO ENTI FEDERATIVI 2017</t>
  </si>
  <si>
    <t>SALDO CONTRIBUTO ENTI FEDERATIVI 2017</t>
  </si>
  <si>
    <t>CONTRIBUTO COMITATI SITUAZIONI DISAGIO</t>
  </si>
  <si>
    <t>22/03/2018</t>
  </si>
  <si>
    <t xml:space="preserve">Fattura PA: 5/PA </t>
  </si>
  <si>
    <t>17/04/2018</t>
  </si>
  <si>
    <t>Fattura PA: 6/PA</t>
  </si>
  <si>
    <t>12/04/2018</t>
  </si>
  <si>
    <t>Fattura PA: 7/PA</t>
  </si>
  <si>
    <t>30/03/2018</t>
  </si>
  <si>
    <t>Fattura PA: 8/PA</t>
  </si>
  <si>
    <t>23/04/2018</t>
  </si>
  <si>
    <t>Fattura PA: 9/PA</t>
  </si>
  <si>
    <t>04/06/2018</t>
  </si>
  <si>
    <t>Fattura PA: 10/PA</t>
  </si>
  <si>
    <t>02/05/2018</t>
  </si>
  <si>
    <t>Fattura PA: 11/PA</t>
  </si>
  <si>
    <t>Fattura PA: 12/PA</t>
  </si>
  <si>
    <t>Fattura PA: 13/PA</t>
  </si>
  <si>
    <t>Fattura PA: 14/PA</t>
  </si>
  <si>
    <t>Fattura PA: 15/PA</t>
  </si>
  <si>
    <t>Fattura PA: 16/PA</t>
  </si>
  <si>
    <t>17/05/2018</t>
  </si>
  <si>
    <t>Fattura PA: 17/PA</t>
  </si>
  <si>
    <t>30/05/2018</t>
  </si>
  <si>
    <t>Fattura PA: 18/PA</t>
  </si>
  <si>
    <t>Fattura PA: 19/PA</t>
  </si>
  <si>
    <t>Fattura PA: 20/PA</t>
  </si>
  <si>
    <t>Fattura PA: 21/PA</t>
  </si>
  <si>
    <t>Fattura PA: 22/PA</t>
  </si>
  <si>
    <t>Fattura PA: 23/PA</t>
  </si>
  <si>
    <t>Fattura PA: 24/PA</t>
  </si>
  <si>
    <t>06/07/2018</t>
  </si>
  <si>
    <t>Fattura PA: 25/PA</t>
  </si>
  <si>
    <t>Fattura PA: 26/PA</t>
  </si>
  <si>
    <t>Fattura PA: 27/PA</t>
  </si>
  <si>
    <t>10/08/2018</t>
  </si>
  <si>
    <t>Fattura PA: 28/PA</t>
  </si>
  <si>
    <t>31/07/2018</t>
  </si>
  <si>
    <t>Fattura PA: 29/PA</t>
  </si>
  <si>
    <t>Fattura PA: 30/PA</t>
  </si>
  <si>
    <t>Fattura PA: 31/PA</t>
  </si>
  <si>
    <t>Fattura PA: 32/PA</t>
  </si>
  <si>
    <t>26/09/2018</t>
  </si>
  <si>
    <t>Fattura PA: 33/PA</t>
  </si>
  <si>
    <t>Fattura PA: 34/PA</t>
  </si>
  <si>
    <t>15/08/2018</t>
  </si>
  <si>
    <t>Fattura PA: 35/PA</t>
  </si>
  <si>
    <t>Fattura PA: 36/PA</t>
  </si>
  <si>
    <t>Fattura PA: 37/PA</t>
  </si>
  <si>
    <t>28/09/2018</t>
  </si>
  <si>
    <t>Fattura PA: 38/PA</t>
  </si>
  <si>
    <t>19/10/2018</t>
  </si>
  <si>
    <t>Fattura PA: 39/PA</t>
  </si>
  <si>
    <t>01/10/2018</t>
  </si>
  <si>
    <t>Fattura PA: 40/PA</t>
  </si>
  <si>
    <t>23/10/2018</t>
  </si>
  <si>
    <t>Fattura PA: 41/PA</t>
  </si>
  <si>
    <t>31/10/2018</t>
  </si>
  <si>
    <t>Fattura PA: 42/PA</t>
  </si>
  <si>
    <t>29/11/2018</t>
  </si>
  <si>
    <t>Fattura PA: 43/PA</t>
  </si>
  <si>
    <t>Fattura PA: 44/PA</t>
  </si>
  <si>
    <t>22/11/2018</t>
  </si>
  <si>
    <t>Fattura PA: 45/PA</t>
  </si>
  <si>
    <t>07/12/2018</t>
  </si>
  <si>
    <t>Fattura PA: 46/PA</t>
  </si>
  <si>
    <t>Fattura PA: 47/PA</t>
  </si>
  <si>
    <t>Fattura PA: 48/PA</t>
  </si>
  <si>
    <t>13/12/2018</t>
  </si>
  <si>
    <t>Fattura PA: 49/PA</t>
  </si>
  <si>
    <t>Fattura PA: 50/PA</t>
  </si>
  <si>
    <t>Fattura PA: 51/PA</t>
  </si>
  <si>
    <t>Fattura PA: 53/PA</t>
  </si>
  <si>
    <t>Fattura PA: 54/PA</t>
  </si>
  <si>
    <t>Fattura PA: 55/PA</t>
  </si>
  <si>
    <t>Fattura PA: 56/PA</t>
  </si>
  <si>
    <t>Fattura PA: 57/PA</t>
  </si>
  <si>
    <t>Fattura PA: 58/PA</t>
  </si>
  <si>
    <t>Fattura PA: 60/PA</t>
  </si>
  <si>
    <t>Fattura PA: 61/PA</t>
  </si>
  <si>
    <t>Fattura PA: 62/PA</t>
  </si>
  <si>
    <t>Fattura PA: 64/PA</t>
  </si>
  <si>
    <t>CONTRIBUTO PC 2018</t>
  </si>
  <si>
    <t>20% CONTRIBUTO PC 2018</t>
  </si>
  <si>
    <t>CONVENZIONE ANTINCENDIO 2018-2019</t>
  </si>
  <si>
    <t>SALDO CONVENZIONE PC 2017</t>
  </si>
  <si>
    <t>Comitato di Valnestore</t>
  </si>
  <si>
    <t>03366580540</t>
  </si>
  <si>
    <t>Comune di Piegaro (PG)</t>
  </si>
  <si>
    <t>Contributo Ordinario</t>
  </si>
  <si>
    <t>Dimissioni Ospedaliere Ottobre -Novembre 2017</t>
  </si>
  <si>
    <t>Azienda Unita' sanitaria Locale Umbria</t>
  </si>
  <si>
    <t>trasporto infermi novembre -dicembre 2017</t>
  </si>
  <si>
    <t>trasporto infermi Map POU dicembre 2017</t>
  </si>
  <si>
    <t>Trasporto infermi Map gennaio 2018</t>
  </si>
  <si>
    <t>trasporto infermi Map POU gennaio 2018</t>
  </si>
  <si>
    <t>trasporto infermi area M.V.T. rif. MAP mese Febbraio 2018</t>
  </si>
  <si>
    <t>Trasporto infermi Map Febbraio 2018</t>
  </si>
  <si>
    <t>trasporto infermi Map POU Novembre 2017</t>
  </si>
  <si>
    <t>Trasporto infermi Map marzo 2018</t>
  </si>
  <si>
    <t>trasporto infermi area M.V.T. rif. MAP mese Marzo 2018</t>
  </si>
  <si>
    <t>trasporto infermi Map POU Aprile 2018</t>
  </si>
  <si>
    <t xml:space="preserve">Trasporto infermi Map Aprile 2018 </t>
  </si>
  <si>
    <t xml:space="preserve">trasporto infermi area M.V.T. rif. MAP mese Aprile 2018 </t>
  </si>
  <si>
    <t xml:space="preserve">Trasporto infermi Map Maggio 2018 </t>
  </si>
  <si>
    <t xml:space="preserve">Trasporto infermi Map POU Maggio 2018 </t>
  </si>
  <si>
    <t>Trasporto infermi area del perugino ruf. Map mese di giugno 2018</t>
  </si>
  <si>
    <t xml:space="preserve">Trasporto infermi Map Giugno 2018 </t>
  </si>
  <si>
    <t>Comune di Panicale (PG)</t>
  </si>
  <si>
    <t>Contributo anno 2017</t>
  </si>
  <si>
    <t>trasporto infermi Map POU Luglio 2018</t>
  </si>
  <si>
    <t xml:space="preserve">trasporto infermi area del Trasimeno rif. MAP mese Luglio 2018 </t>
  </si>
  <si>
    <t xml:space="preserve">trasporto infermi area del Trasimeno rif. MAP mese Agosto 2018 </t>
  </si>
  <si>
    <t xml:space="preserve">trasporto infermi area del Trasimeno rif. MAP mese Settembre2018 </t>
  </si>
  <si>
    <t xml:space="preserve">trasporto infermi area del Trasimeno rif. MAP mese Ottobre 2018 </t>
  </si>
  <si>
    <t xml:space="preserve">Contributo Ordinario </t>
  </si>
  <si>
    <t>Comitato di Spello</t>
  </si>
  <si>
    <t>03366980542</t>
  </si>
  <si>
    <t>Istituto comprensivo "G. Ferraris Spello"</t>
  </si>
  <si>
    <t>Assistenza Saniraria 16/12/17</t>
  </si>
  <si>
    <t>Assistenza Saniraria 27/03/18</t>
  </si>
  <si>
    <t>trasporto disabili elezioni politiche 4/03/18</t>
  </si>
  <si>
    <t>Assistenza sanitaria 24-25 maggio</t>
  </si>
  <si>
    <t>Convitto nazionale "Principe di Napoli"</t>
  </si>
  <si>
    <t>assistenza sanitaria 04/12/18</t>
  </si>
  <si>
    <t>assistenza sanitaria 07/11/18</t>
  </si>
  <si>
    <t>liceo classico Properzio Assisi</t>
  </si>
  <si>
    <t>assistenza sanitaria 19/02/18</t>
  </si>
  <si>
    <t>Comitato di Catanzaro</t>
  </si>
  <si>
    <t>03342530791</t>
  </si>
  <si>
    <t>Istituto "E. Scalfaro"</t>
  </si>
  <si>
    <t>Corso Laico BLSD</t>
  </si>
  <si>
    <t>Istituto di Istruzione Superiore Enrico Fermi</t>
  </si>
  <si>
    <t xml:space="preserve">Comune di Zagarise </t>
  </si>
  <si>
    <t>Contributo dal Comune di Zagarise</t>
  </si>
  <si>
    <t>Istit. Tecn. Agrario Statale "Vittorio Emanuele II"</t>
  </si>
  <si>
    <t>Servio Assistenza Sanitaria Gara 18/04/18- 17/04/18 e 18/05/18</t>
  </si>
  <si>
    <t>Guardia di Finanza Re. T. L. A. Calabria</t>
  </si>
  <si>
    <t>Servizio Ambulanza 28/06/18</t>
  </si>
  <si>
    <t>servizio assistenza sanitaria con ambulanza</t>
  </si>
  <si>
    <t xml:space="preserve">Comune di Simeri Crichi </t>
  </si>
  <si>
    <t>Comune di Palermiti</t>
  </si>
  <si>
    <t>Comune di Sellia</t>
  </si>
  <si>
    <t>Provveditore Regionale Amm. Penitenziaria</t>
  </si>
  <si>
    <t>Comitato CRI Agrate Brianza</t>
  </si>
  <si>
    <t>PREFETTURA MONZA</t>
  </si>
  <si>
    <t>Accoglienza migranti ottobre 2017</t>
  </si>
  <si>
    <t>Accoglienza migranti novembre 2017</t>
  </si>
  <si>
    <t>Accoglienza migranti dicembre 2017</t>
  </si>
  <si>
    <t>Accoglienza migranti giugno e luglio 2018</t>
  </si>
  <si>
    <t>Accoglienza migranti maggio/agosto 2018</t>
  </si>
  <si>
    <t>Accoglienza migranti settembre 2018</t>
  </si>
  <si>
    <t>Trasporto migranti gennaio-marzo 2017</t>
  </si>
  <si>
    <t>Trasporto migranti agosto-ottobre 2017</t>
  </si>
  <si>
    <t>Trasporto migranti novembre-dicembre 2017</t>
  </si>
  <si>
    <t>Stoccaggio derrate alimentari</t>
  </si>
  <si>
    <t>Comitato CRI Casorate Primo</t>
  </si>
  <si>
    <t>Convenzione trasporto sanitari</t>
  </si>
  <si>
    <t>Comune Casorate Primo</t>
  </si>
  <si>
    <t>Contributo sociale</t>
  </si>
  <si>
    <t xml:space="preserve">Ist Compr E F di Savoia </t>
  </si>
  <si>
    <t>Convenzione servizi</t>
  </si>
  <si>
    <t xml:space="preserve">Comune di Besate </t>
  </si>
  <si>
    <t xml:space="preserve">Ist.Compr A Manzoni </t>
  </si>
  <si>
    <t>Comitato CRI Lodigiano Ovest</t>
  </si>
  <si>
    <t>COMUNE DI OSPEDADALETTO LODIGIANO</t>
  </si>
  <si>
    <t>COMUNE DI SENNA LODIGIANA</t>
  </si>
  <si>
    <t>ASSISTENZA MINIFESTAZIOEN</t>
  </si>
  <si>
    <t>SERVIZI AREU LOMBARDIA</t>
  </si>
  <si>
    <t>ITALIANA PETROLI</t>
  </si>
  <si>
    <t>COMUNE DI ORIO LITTA</t>
  </si>
  <si>
    <t>contributo Cinque per mille</t>
  </si>
  <si>
    <t>Comune di San Donato Milanese</t>
  </si>
  <si>
    <t>Verifica Bimestrale PAD</t>
  </si>
  <si>
    <t xml:space="preserve">Comune di San Donato Milanese </t>
  </si>
  <si>
    <t>Comune di Melegnano Milanese</t>
  </si>
  <si>
    <t>Assistenza Perdono 2018</t>
  </si>
  <si>
    <t>Istutito comprensivo Via della Commenda</t>
  </si>
  <si>
    <t>Assistenza gare scolastiche</t>
  </si>
  <si>
    <t>Istituto superiore Piero della Francesca</t>
  </si>
  <si>
    <t>assistenza evento sportivo</t>
  </si>
  <si>
    <t>politecnico Milano 1863</t>
  </si>
  <si>
    <t>assistenza deiv reunion</t>
  </si>
  <si>
    <t>Verifica Bimestrale PAD 2017</t>
  </si>
  <si>
    <t>verifica bimestrale PAD 2017</t>
  </si>
  <si>
    <t>verifica bimestrale PAD</t>
  </si>
  <si>
    <t>Istito comprensivo Margherita hack</t>
  </si>
  <si>
    <t>corso primo soccorso</t>
  </si>
  <si>
    <t>Verifica bimestrale PAD</t>
  </si>
  <si>
    <t xml:space="preserve">Comune san  giuliano Milanese </t>
  </si>
  <si>
    <t>Istituto Comprensivo Statale Pasquale Sottocorno</t>
  </si>
  <si>
    <t>corso aggiornamento</t>
  </si>
  <si>
    <t xml:space="preserve">Provincia Torino </t>
  </si>
  <si>
    <t>assistenza gare scolatica istuto Gonzaga</t>
  </si>
  <si>
    <t>assistenza sanitaria</t>
  </si>
  <si>
    <t>Istituto comprensivo Margherita hack</t>
  </si>
  <si>
    <t>corso formazione primo soccorso</t>
  </si>
  <si>
    <t>Comitato CRI Villasanta</t>
  </si>
  <si>
    <t>contributo ordinario 2017</t>
  </si>
  <si>
    <t>Min. Lavoro e politiche sociali</t>
  </si>
  <si>
    <t>contr. beni strumentali</t>
  </si>
  <si>
    <t>contr. acquisto abz</t>
  </si>
  <si>
    <t xml:space="preserve">Veneto </t>
  </si>
  <si>
    <t>FRIULI</t>
  </si>
  <si>
    <t xml:space="preserve">EMILIA ROMAGNA </t>
  </si>
  <si>
    <t xml:space="preserve">Comitato Regionale Emilia Romagna </t>
  </si>
  <si>
    <t xml:space="preserve"> Regione Trentino Alto-Adige - Comitato Trento</t>
  </si>
  <si>
    <t>Comitato di Trento Onlus</t>
  </si>
  <si>
    <t xml:space="preserve">Azienda Provinciale Servizi Sanitari Trento </t>
  </si>
  <si>
    <t>CIG fattura n.126 dd 15.12.2017</t>
  </si>
  <si>
    <t xml:space="preserve">38123 TRENTO - viale Verona </t>
  </si>
  <si>
    <t>13.02.2018</t>
  </si>
  <si>
    <t>CIG fattura n.132 dd 31.12.2017</t>
  </si>
  <si>
    <t>05.03.2018</t>
  </si>
  <si>
    <t>fattura n. 116 dd 15.12.2017</t>
  </si>
  <si>
    <t>09.03.2018</t>
  </si>
  <si>
    <t>fattura n. 117 dd 15.12.2017</t>
  </si>
  <si>
    <t xml:space="preserve">fatture n. 130 e n. 131 dd 31.12.2017 </t>
  </si>
  <si>
    <t>CIG fattura n. 5 dd 28.02.2018</t>
  </si>
  <si>
    <t>27.04.2018</t>
  </si>
  <si>
    <t>fattura n. 1 dd 31.01.2018</t>
  </si>
  <si>
    <t>10.05.2018</t>
  </si>
  <si>
    <t>CIG fattura n. 10 dd 31.03.2018</t>
  </si>
  <si>
    <t>11.05.2018</t>
  </si>
  <si>
    <t>fattura n. 9 dd 28.02.2018</t>
  </si>
  <si>
    <t>15.06.2018</t>
  </si>
  <si>
    <t>fatture n. 16 e n. 17 dd 31.03.2018</t>
  </si>
  <si>
    <t>CIG fattura n. 25 dd 30.04.2018</t>
  </si>
  <si>
    <t>11.07.2018</t>
  </si>
  <si>
    <t>CIG fattura n. 32 dd 31.05.2018</t>
  </si>
  <si>
    <t>13.07.2018</t>
  </si>
  <si>
    <t xml:space="preserve">fattura n. 18 dd 30.04.2018 </t>
  </si>
  <si>
    <t>fattura n. 42 dd 31.05.2018</t>
  </si>
  <si>
    <t>04.09.2018</t>
  </si>
  <si>
    <t>CIG fattura n. 52 dd 31.07.2018</t>
  </si>
  <si>
    <t>fatture n. 43 e n. 50 dd 30.06.2018</t>
  </si>
  <si>
    <t>CIG fattura n. 45 dd 30.06.2018</t>
  </si>
  <si>
    <t xml:space="preserve">30.10.2018 </t>
  </si>
  <si>
    <t>fattura n. 57 dd 31.07.2018</t>
  </si>
  <si>
    <t>16.11.2018</t>
  </si>
  <si>
    <t>CIG fattura n. 70</t>
  </si>
  <si>
    <t xml:space="preserve">16.11.2018 </t>
  </si>
  <si>
    <t>fatture n. 64 n. 74 e n. 75</t>
  </si>
  <si>
    <t xml:space="preserve">20.11.2018 </t>
  </si>
  <si>
    <t>fatture n. 49 n. 58 n. 63 n. 65 n. 71 e n. 73</t>
  </si>
  <si>
    <t>CIG fattura n. 77</t>
  </si>
  <si>
    <t xml:space="preserve">13.12.2018 </t>
  </si>
  <si>
    <t>fattura n. 72</t>
  </si>
  <si>
    <t>fattura n. 66</t>
  </si>
  <si>
    <t>20.12.2018</t>
  </si>
  <si>
    <t>CIG fattura n. 59</t>
  </si>
  <si>
    <t>fattura n. 76</t>
  </si>
  <si>
    <t>Azienda Pubblica Servizi Persona S. Giuseppe Primiero</t>
  </si>
  <si>
    <t>fattura n. 120 dd 15.12.2017</t>
  </si>
  <si>
    <t>38054 PRIMIERO SAN MARTINO DI CASTROZZA</t>
  </si>
  <si>
    <t>01.03.2018</t>
  </si>
  <si>
    <t>fattura n. 2 dd 31.01.2018</t>
  </si>
  <si>
    <t>viale Guglielmo Marconi n. 19</t>
  </si>
  <si>
    <t>02.05.2018</t>
  </si>
  <si>
    <t>fattura n. 7 dd 28.02.2018</t>
  </si>
  <si>
    <t>02.07.2018</t>
  </si>
  <si>
    <t>fattura n. 39 dd 31.05.2018</t>
  </si>
  <si>
    <t>fattura n. 24 dd 30.04.2018</t>
  </si>
  <si>
    <t>31.07.2018</t>
  </si>
  <si>
    <t>fattura n. 48 dd 30.06.2018</t>
  </si>
  <si>
    <t>30.08.2018</t>
  </si>
  <si>
    <t>fattura n. 55 dd 31.07.2018</t>
  </si>
  <si>
    <t>fattura n. 61 dd 31.07.2018</t>
  </si>
  <si>
    <t>fattura n. 68 dd 30.09.2018</t>
  </si>
  <si>
    <t>27.11.2018</t>
  </si>
  <si>
    <t>fattura n. 82 dd 31.10.2018</t>
  </si>
  <si>
    <t>fattura n. 95 dd 06.12.2018</t>
  </si>
  <si>
    <t>Azienda Pubblica Servizi Persona Valle del Vanoi</t>
  </si>
  <si>
    <t>01.02.2018</t>
  </si>
  <si>
    <t>fattura n. 122 dd 15.12.2017</t>
  </si>
  <si>
    <t>38050 CANAL SAN BOVO - località Danoli n. 15</t>
  </si>
  <si>
    <t>fattura n. 125 dd 15.12.2017</t>
  </si>
  <si>
    <t>fattura n. 136 dd 31.12.2017</t>
  </si>
  <si>
    <t xml:space="preserve">01.02.2018 </t>
  </si>
  <si>
    <t>fattura n. 123 dd 15.12.2017</t>
  </si>
  <si>
    <t>fattura n. 123 del 15.12.2017</t>
  </si>
  <si>
    <t>fattura n. 121 dd 15.12.2017</t>
  </si>
  <si>
    <t>fattura n. 124 dd 15.12.2017</t>
  </si>
  <si>
    <t>fattura n. 8 dd 31.01.2018</t>
  </si>
  <si>
    <t>fattura n. 3 dd 31.01.2018</t>
  </si>
  <si>
    <t>fattura n. 11 dd 31.03.2018</t>
  </si>
  <si>
    <t>fattura n. 36 dd 31.05.2018</t>
  </si>
  <si>
    <t>fattura n. 23 dd 30.04.2018</t>
  </si>
  <si>
    <t>01.08.2018</t>
  </si>
  <si>
    <t>fattura n. 47 dd 30.06.2018</t>
  </si>
  <si>
    <t>fattura n. 56 dd 31.07.2018</t>
  </si>
  <si>
    <t>01.10.2018</t>
  </si>
  <si>
    <t>fattura n. 60 dd 31.08.2018</t>
  </si>
  <si>
    <t>02.11.2018</t>
  </si>
  <si>
    <t>fattura n. 67 dd 30.09.2018</t>
  </si>
  <si>
    <t>03.12.2018</t>
  </si>
  <si>
    <t>fattura n. 83 dd 31.10.2018</t>
  </si>
  <si>
    <t>Comune di Rovereto</t>
  </si>
  <si>
    <t>16.02.2018</t>
  </si>
  <si>
    <t>fattura n. 137 dd 2017</t>
  </si>
  <si>
    <t>38068 ROVERETO - piazza del Podestà n. 11</t>
  </si>
  <si>
    <t>contributo per acquisto ambulanza Gruppo Rovereto</t>
  </si>
  <si>
    <t>10.08.2018</t>
  </si>
  <si>
    <t>fattura n. 51</t>
  </si>
  <si>
    <t>Comunità della Valle dei Laghi</t>
  </si>
  <si>
    <t>23.04.2018</t>
  </si>
  <si>
    <t>contributo progetto pacchi viveri 2017</t>
  </si>
  <si>
    <t>38096 VALLELAGHI - piazza Monsignor Perli n. 3</t>
  </si>
  <si>
    <t>Consorzio dei Comuni della Provincia di Trento</t>
  </si>
  <si>
    <t>contributo per acquisto ambulanza Gruppo Dimaro</t>
  </si>
  <si>
    <t>38122 TRENTO - piazza Centa n. 13</t>
  </si>
  <si>
    <t>fatt. 283 dd 20.08.2018</t>
  </si>
  <si>
    <t>18.12.2018</t>
  </si>
  <si>
    <t>fatt. 1018197126 dd 18.12.2018</t>
  </si>
  <si>
    <t>fatt. 1018197127 dd 18.12.2018</t>
  </si>
  <si>
    <t>Comune di Borgo Valsugana</t>
  </si>
  <si>
    <t>fattura n. 118 dd 15.12.2017</t>
  </si>
  <si>
    <t>38051 BORGO VALSUGANA - piazza Degasperi n. 20</t>
  </si>
  <si>
    <t>fattura n. 53 dd 31.07.2018</t>
  </si>
  <si>
    <t>contributo svolgimento attività di protezione civile</t>
  </si>
  <si>
    <t>Comune di Predaia</t>
  </si>
  <si>
    <t>21.06.2018</t>
  </si>
  <si>
    <t>contributo straordinario acquisto defribillatori</t>
  </si>
  <si>
    <t>38012 FRAZIONE TAIO - via Simone Barbacovi 4</t>
  </si>
  <si>
    <t>Comune di Brentonico</t>
  </si>
  <si>
    <t>contributo acquisto attrezzatura sanitaria</t>
  </si>
  <si>
    <t>38060 - BRENTONICO - via Fabio Filzi 35</t>
  </si>
  <si>
    <t>contributo acquisto nuova ambulanza</t>
  </si>
  <si>
    <t>Comune di Canal San Bovo</t>
  </si>
  <si>
    <t>contributo straordinario progetto marchio etico</t>
  </si>
  <si>
    <t>38050 CANAL SAN BOVO - via Roma n. 58</t>
  </si>
  <si>
    <t xml:space="preserve"> Regione Trentino Alto-Adige - Comitato Val di Fassa</t>
  </si>
  <si>
    <t>fatture 2017 convenzione 118</t>
  </si>
  <si>
    <t>fatture 2018 convenzione 118</t>
  </si>
  <si>
    <t>Comun General de Fascia</t>
  </si>
  <si>
    <t>fatture 2017 per consegna pasti</t>
  </si>
  <si>
    <t>38036 POZZA DI FASSA</t>
  </si>
  <si>
    <t xml:space="preserve">fatture 2018 per consegna pasti e trasporto utenti </t>
  </si>
  <si>
    <t>Strada di Pre de Gejia, 2</t>
  </si>
  <si>
    <t>contributo attività 2017</t>
  </si>
  <si>
    <t>contributo per servizio pasti</t>
  </si>
  <si>
    <t>Comune di Sen Jan di Fassa</t>
  </si>
  <si>
    <t xml:space="preserve">contributo per lavori di manutenzione sede </t>
  </si>
  <si>
    <t>38036 SEN JAN DE FASSA/SAN GIOVANNI DI FASSA</t>
  </si>
  <si>
    <t>Piazza de Comun 1</t>
  </si>
  <si>
    <t>Consorzio elettrico Pozza di Fassa</t>
  </si>
  <si>
    <t>27.07.2018</t>
  </si>
  <si>
    <t>prima tranche contributo acquisto immobile Soraga</t>
  </si>
  <si>
    <t>Strada de Pucia, 3</t>
  </si>
  <si>
    <t>Regione Trentino Alto-Adige Comitato Altipiani</t>
  </si>
  <si>
    <t>fatture emesse 2017 convenzione 118, trasporto sangue, formazione volontari</t>
  </si>
  <si>
    <t>fatture emesse 2018 convenzione 118</t>
  </si>
  <si>
    <t>Provincia Autonoma di Trento</t>
  </si>
  <si>
    <t>06.09.2018</t>
  </si>
  <si>
    <t>contributo su acquisto beni (ambulanze/beni strum) 2016</t>
  </si>
  <si>
    <t>38122 TRENTO - piazza Dante n. 15</t>
  </si>
  <si>
    <t xml:space="preserve">Comitato Trento - Vantaggi e benefici economici Beni immobili </t>
  </si>
  <si>
    <t xml:space="preserve">CRITERIO: a seconda del diritto vantato sull’immobile, se proprietà o in uso, va indicato il vantaggio economico a valore di mercato o valore di stima più prossimo.  </t>
  </si>
  <si>
    <t xml:space="preserve">ENTE EROGATORE </t>
  </si>
  <si>
    <t xml:space="preserve">Diritto </t>
  </si>
  <si>
    <t>Descrizione immobile</t>
  </si>
  <si>
    <t xml:space="preserve">Comune </t>
  </si>
  <si>
    <t xml:space="preserve">Provincia </t>
  </si>
  <si>
    <t xml:space="preserve">Via e numero civico </t>
  </si>
  <si>
    <t xml:space="preserve"> Valore</t>
  </si>
  <si>
    <t>A.P.S.S TRENTO</t>
  </si>
  <si>
    <t>SUB COMODATO GRATUITO</t>
  </si>
  <si>
    <t>FABBRICATO</t>
  </si>
  <si>
    <t>LEDRO</t>
  </si>
  <si>
    <t>TN</t>
  </si>
  <si>
    <t>BEZZECCA VIA FALCONE E BORSELLINO 6</t>
  </si>
  <si>
    <t>COMUNE DI PREDAIA</t>
  </si>
  <si>
    <t>COMODATO GRATUITO</t>
  </si>
  <si>
    <t>PREDAIA</t>
  </si>
  <si>
    <t>COREDO VIA DON LORENZO GUETTI 2</t>
  </si>
  <si>
    <t>COMUNE DI LAVIS</t>
  </si>
  <si>
    <t>CONCESSIONE IN LOCAZIONE</t>
  </si>
  <si>
    <t>LAVIS</t>
  </si>
  <si>
    <t>VIA FORTUNATO DEPERO 10</t>
  </si>
  <si>
    <t>A.P.S.S. TRENTO</t>
  </si>
  <si>
    <t xml:space="preserve">CONCESSIONE IN USO GRATUITO </t>
  </si>
  <si>
    <t>BORGO CHIESE</t>
  </si>
  <si>
    <t xml:space="preserve">CONDINO VIA ROMA 42 </t>
  </si>
  <si>
    <t>COMUNE PERGINE VALSUGANA</t>
  </si>
  <si>
    <t>CONCESSIONE IN USO GRATUITO</t>
  </si>
  <si>
    <t>PERGINE VALSUGANA</t>
  </si>
  <si>
    <t>VIALE DELL'INDUSTRIA 4</t>
  </si>
  <si>
    <t>COMUNE BORGO VALSUGANA</t>
  </si>
  <si>
    <t>BORGO VALSUGANA</t>
  </si>
  <si>
    <t>VIA GIUSEPPE GOZZER 39</t>
  </si>
  <si>
    <t>COMUNE BRENTONICO</t>
  </si>
  <si>
    <t>CONCESSIONE USO</t>
  </si>
  <si>
    <t>BRENTONICO</t>
  </si>
  <si>
    <t>VIA FABIO FILZI 35</t>
  </si>
  <si>
    <t>COMUNE ARCO</t>
  </si>
  <si>
    <t>UTILIZZO GRATUITO</t>
  </si>
  <si>
    <t>ARCO</t>
  </si>
  <si>
    <t>VIA PAOLO LEONARDI 4</t>
  </si>
  <si>
    <t>COMUNE CANAL SAN BOVO</t>
  </si>
  <si>
    <t xml:space="preserve">CONCESSIONE IN USO </t>
  </si>
  <si>
    <t>CANAL SAN BOVO</t>
  </si>
  <si>
    <t>VIA ROMA 45</t>
  </si>
  <si>
    <t>COMUNE ROVERETO</t>
  </si>
  <si>
    <t>CONCESSIONE IN USO</t>
  </si>
  <si>
    <t>ROVERETO</t>
  </si>
  <si>
    <t>VIA PASQUI 10</t>
  </si>
  <si>
    <t>COMUNE DI SOVER</t>
  </si>
  <si>
    <t>SOVER</t>
  </si>
  <si>
    <t xml:space="preserve">TN </t>
  </si>
  <si>
    <t>VIA PIAZZOLI 1</t>
  </si>
  <si>
    <t>TOTALE Vantaggio Economico</t>
  </si>
  <si>
    <t xml:space="preserve">Comitato Altipiani - Vantaggi e benefici economici Beni immobili </t>
  </si>
  <si>
    <t>Comune di Folgaria - Apsp Casa Laner</t>
  </si>
  <si>
    <t xml:space="preserve">comodato </t>
  </si>
  <si>
    <t>fabbricato</t>
  </si>
  <si>
    <t>Folgaria</t>
  </si>
  <si>
    <t>Via Papa Giovanni XXIII, 2</t>
  </si>
  <si>
    <t>Apsp Casa Laner</t>
  </si>
  <si>
    <t>affitto</t>
  </si>
  <si>
    <t>Comune di Folgaria</t>
  </si>
  <si>
    <t>Carpeneda</t>
  </si>
  <si>
    <t>Carbonare - Piazza XXV Aprile</t>
  </si>
  <si>
    <t>Comune di Lavarone</t>
  </si>
  <si>
    <t>Lavarone</t>
  </si>
  <si>
    <t>Fraz. Gionghi</t>
  </si>
  <si>
    <t>Comune di Luserna</t>
  </si>
  <si>
    <t>Luserna</t>
  </si>
  <si>
    <t>Via Costalta</t>
  </si>
  <si>
    <t xml:space="preserve">Comitato Fassa - Vantaggi e benefici economici Beni immobili </t>
  </si>
  <si>
    <t>COMUNE DI SEN JAN DE FASSA</t>
  </si>
  <si>
    <t>SEN JAN DE FASSA</t>
  </si>
  <si>
    <t>Fraz.Vigo - Piaz Jan Batista Massar 7</t>
  </si>
  <si>
    <t>COMUNE DI MOENA</t>
  </si>
  <si>
    <t>MOENA</t>
  </si>
  <si>
    <t>Strada Riccardo Loewy 86</t>
  </si>
  <si>
    <t>SOGGETTO BENEFICIARIO</t>
  </si>
  <si>
    <t xml:space="preserve">P.A. O SOGGETTO </t>
  </si>
  <si>
    <t>C.ODICE FISCALE</t>
  </si>
  <si>
    <t>IMPORTO  PERCEPITO</t>
  </si>
  <si>
    <t>DATA BONIFICO</t>
  </si>
  <si>
    <t>CAUSALE</t>
  </si>
  <si>
    <t>CRI COMITATO ALTO ADIGE ONLUS</t>
  </si>
  <si>
    <t xml:space="preserve">PUBBLICO </t>
  </si>
  <si>
    <t>EROGATORE</t>
  </si>
  <si>
    <t>PROVINCIA BZ</t>
  </si>
  <si>
    <t>00390090215.</t>
  </si>
  <si>
    <t xml:space="preserve">ANTICIPO CONTRIBUTO SPESE CORRENTI 2018  </t>
  </si>
  <si>
    <t>CONTRIBUTO INVESTIMENTI 2017</t>
  </si>
  <si>
    <t>CONTRIBUTO SPESE CORRENTI 2017</t>
  </si>
  <si>
    <t>2° ANTICIPO CONTRIBUTO SPESE CORRENTI 2018</t>
  </si>
  <si>
    <t>CONTRIBUTO ACQUISTO E MACCHINARI UFFICIO E ARREDAMENTO SEDE GARDENA 2016</t>
  </si>
  <si>
    <t>TOTALE</t>
  </si>
  <si>
    <t>AZ. SANITARIA A. ADIGE</t>
  </si>
  <si>
    <t>00773750211.</t>
  </si>
  <si>
    <t>CONVENZIONE TRASP. SANITARI FATT. 102/E-2017</t>
  </si>
  <si>
    <t>CONVENZIONE TRASP. SANITARI FATT .03/E-2018</t>
  </si>
  <si>
    <t>CONVENZIONE TRASP. SANITARI FATT. 105/E-2017</t>
  </si>
  <si>
    <t>CONVENZIONE TRASP. SANITARI FATT.9/E-2018</t>
  </si>
  <si>
    <t>CONVENZIONE TRASP. SANITARI FATT. 61/E-2018</t>
  </si>
  <si>
    <t>CONVENZIONE TRASP. SANITARI FATT.40/E-2018</t>
  </si>
  <si>
    <t>CONVENZIONE TRASP. SANITARI FATT. 53/E - 2018</t>
  </si>
  <si>
    <t>CONVENZIONE TRASP. SANITARI FATT. 49-50-55/E-2018</t>
  </si>
  <si>
    <t>CONVENZIONE TRASP. SANITARI FATT. 62/E-2018</t>
  </si>
  <si>
    <t>CONVENZIONE TRASP. SANITARI FATT. 88/E-2018</t>
  </si>
  <si>
    <t>CONVENZIONE TRASP. SANITARI FATT. 34/E-2018</t>
  </si>
  <si>
    <t>CONVENZIONE TRASP. SANITARI FATT. 60-76/E-2018</t>
  </si>
  <si>
    <t>CONVENZIONE TRASP. SANITARI FATT. 63/E-2018</t>
  </si>
  <si>
    <t>CONVENZIONE TRASP. SANITARI FATT. 85-89/E-2018</t>
  </si>
  <si>
    <t>CONVENZIONE TRASP. SANITARI FATT.17/E -2018</t>
  </si>
  <si>
    <t>CONVENZIONE TRASP. SANITARI FATT. 14-20-29/E -2018</t>
  </si>
  <si>
    <t>CONVENZIONE TRASP. SANITARI FATT. 86/E-2018</t>
  </si>
  <si>
    <t>CONVENZIONE TRASP. SANITARI FATT. 87/E-2018</t>
  </si>
  <si>
    <t>CONVENZIONE TRASP. SANITARI FATT. 99/E-2018</t>
  </si>
  <si>
    <t>CONVENZIONE TRASP. SANITARI FATT. 103/E-2017</t>
  </si>
  <si>
    <t>CONVENZIONE TRASP. SANITARI FATT. 13-15/E-2018</t>
  </si>
  <si>
    <t>CONVENZIONE TRASP. SANITARI FATT. 64/E-2018</t>
  </si>
  <si>
    <t>CONVENZIONE TRASP. SANITARI  FATT. 92-96/E-2018</t>
  </si>
  <si>
    <t>CONVENZIONE TRASP. SANITARI  FATT. 30/E-2018</t>
  </si>
  <si>
    <t>CONVENZIONE TRASP. SANITARI  FATT. 54/E-2018</t>
  </si>
  <si>
    <t>CONVENZIONE TRASP. SANITARI  FATT. 79/E-2018</t>
  </si>
  <si>
    <t>CONVENZIONE TRASP. SANITARI  FATT. 94-97/E-2017</t>
  </si>
  <si>
    <t>CONVENZIONE TRASP. SANITARI  FATT. 96/E-2017</t>
  </si>
  <si>
    <t>CONVENZIONE TRASP. SANITARI  FATT. 68-81/E-2018</t>
  </si>
  <si>
    <t>CONVENZIONE TRASP. SANITARI  FATT. 12/E-2018</t>
  </si>
  <si>
    <t>CONVENZIONE TRASP. SANITARI  FATT. 16/E-2018</t>
  </si>
  <si>
    <t>CONVENZIONE TRASP. SANITARI  FATT. 100/E-2017</t>
  </si>
  <si>
    <t>CONVENZIONE TRASP. SANITARI  FATT. 45/E-2018</t>
  </si>
  <si>
    <t>CONVENZIONE TRASP. SANITARI  FATT. 91/E-2018</t>
  </si>
  <si>
    <t>CONVENZIONE TRASP. SANITARI  FATT. 43-52/E-2018</t>
  </si>
  <si>
    <t>CONVENZIONE TRASP. SANITARI  FATT. 78/E-2018</t>
  </si>
  <si>
    <t>CONVENZIONE TRASP. SANITARI  FATT. 84-95/E-2017</t>
  </si>
  <si>
    <t>CONVENZIONE TRASP. SANITARI  FATT. 23-24-39/E-2018</t>
  </si>
  <si>
    <t>CONVENZIONE TRASP. SANITARI  FATT. 95/E-2018</t>
  </si>
  <si>
    <t>CONVENZIONE TRASP. SANITARI  FATT. 94/E-2018</t>
  </si>
  <si>
    <t>CONVENZIONE TRASP. SANITARI  FATT. 98/E-2017</t>
  </si>
  <si>
    <t>CONVENZIONE TRASP. SANITARI  FATT. 107/E-2017</t>
  </si>
  <si>
    <t>CONVENZIONE TRASP. SANITARI  FATT. 27E-2018</t>
  </si>
  <si>
    <t>CONVENZIONE TRASP. SANITARI  FATT. 44/E-2018</t>
  </si>
  <si>
    <t>CONVENZIONE TRASP. SANITARI  FATT. 65/E-2018</t>
  </si>
  <si>
    <t>CONVENZIONE TRASP. SANITARI FATT. 69/E-2018</t>
  </si>
  <si>
    <t>CONVENZIONE TRASP. SANITARI  FATT. 26/E-2018</t>
  </si>
  <si>
    <t>CONVENZIONE TRASP. SANITARI  FATT. 66/E-2018</t>
  </si>
  <si>
    <t>CONVENZIONE TRASP. SANITARI  FATT. 101/E-2017</t>
  </si>
  <si>
    <t>CONVENZIONE TRASP. SANITARI  FATT. 104/E-2017</t>
  </si>
  <si>
    <t>CONVENZIONE TRASP. SANITARI  FATT. 21/E-2018</t>
  </si>
  <si>
    <t>CONVENZIONE TRASP. SANITARI  FATT. 36/E-2018</t>
  </si>
  <si>
    <t>CONVENZIONE TRASP. SANITARI  FATT. 33-46/E-2018</t>
  </si>
  <si>
    <t>CONVENZIONE TRASP. SANITARI  FATT. 82/E-2018</t>
  </si>
  <si>
    <t>CONVENZIONE TRASP. SANITARI  FATT. 04-05-06-11/E-2018</t>
  </si>
  <si>
    <t>CONVENZIONE TRASP. SANITARI  FATT. 22/E-2018</t>
  </si>
  <si>
    <t>CONVENZIONE TRASP. SANITARI  FATT. 48/E-2018</t>
  </si>
  <si>
    <t>CONVENZIONE TRASP. SANITARI  FATT. 67-70/E-2018</t>
  </si>
  <si>
    <t>CONVENZIONE TRASP. SANITARI  FATT. 106/E-2017</t>
  </si>
  <si>
    <t>CONVENZIONE TRASP. SANITARI  FATT. 08/E-2018</t>
  </si>
  <si>
    <t>CONVENZIONE TRASP. SANITARI  FATT. 10/E-2028</t>
  </si>
  <si>
    <t>CONVENZIONE TRASP. SANITARI  FATT. 07/E-2018</t>
  </si>
  <si>
    <t>CONVENZIONE TRASP. SANITARI  FATT. 28/E-2018</t>
  </si>
  <si>
    <t>CONVENZIONE TRASP. SANITARI  FATT. 35/E-2018</t>
  </si>
  <si>
    <t>CONVENZIONE TRASP. SANITARI  FATT. 32/E-2018</t>
  </si>
  <si>
    <t>CONVENZIONE TRASP. SANITARI  FATT. 71/E-2018</t>
  </si>
  <si>
    <t>CONVENZIONE TRASP. SANITARI  FATT. 83/E-2018</t>
  </si>
  <si>
    <t>CONVENZIONE TRASP. SANITARI  FATT. 58/E-2018</t>
  </si>
  <si>
    <t>CONVENZIONE TRASP. SANITARI  FATT. 25/E-2018</t>
  </si>
  <si>
    <t>CONVENZIONE TRASP. SANITARI  FATT. 29/E-2017</t>
  </si>
  <si>
    <t>CONVENZIONE TRASP. SANITARI  FATT. 47/E-2018</t>
  </si>
  <si>
    <t>CONVENZIONE TRASP. SANITARI  FATT. 59/E-2018</t>
  </si>
  <si>
    <t>CONVENZIONE TRASP. SANITARI FATT.72-73-74-75/E-2018</t>
  </si>
  <si>
    <t>CONVENZIONE TRASP. SANITARI  FATT. 37/E-2018</t>
  </si>
  <si>
    <t>VERSAMENTO ASSEGNO FUORI PIAZZA FATTURE 77-84/E-2018</t>
  </si>
  <si>
    <t>COMUNE MERANO</t>
  </si>
  <si>
    <t>CONTRIBUTO STRAORDINARIO  2017 AREDI NUOVA SEDE MERANO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</si>
  <si>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Provincia Autonona di Bolzano</t>
    </r>
  </si>
  <si>
    <t>Comitato della Provincia Autonoma di Bolzano - ONLUS</t>
  </si>
  <si>
    <t>Provincia Autonoma di Bolzano</t>
  </si>
  <si>
    <t>Contributo gestione migranti</t>
  </si>
  <si>
    <t>Agenzia Provinciale Protezione Civile</t>
  </si>
  <si>
    <t>Contributo attività Protezione Civile</t>
  </si>
  <si>
    <t xml:space="preserve">Vantaggi e benefici economici Beni immobili </t>
  </si>
  <si>
    <t>Provincia Bolzano</t>
  </si>
  <si>
    <t>d'uso</t>
  </si>
  <si>
    <t>sede operativa: 6 locali + autoparco</t>
  </si>
  <si>
    <t>Bolzano</t>
  </si>
  <si>
    <t>Via Boehler 5</t>
  </si>
  <si>
    <t>sede operativa: 8 locali  + autoparco</t>
  </si>
  <si>
    <t>Merano</t>
  </si>
  <si>
    <t>Via Goethe</t>
  </si>
  <si>
    <t>sede operativa: 7 locali + autoparco</t>
  </si>
  <si>
    <t xml:space="preserve">Bressanone </t>
  </si>
  <si>
    <t>Via Dante</t>
  </si>
  <si>
    <t>Consorzio Comuni Gardena</t>
  </si>
  <si>
    <t>sede operativa: 5 locali + autoparco</t>
  </si>
  <si>
    <t>S.Cristina</t>
  </si>
  <si>
    <t>Comune di Laives</t>
  </si>
  <si>
    <t>sede operativa: 4 locali + autoparco</t>
  </si>
  <si>
    <t>Laives</t>
  </si>
  <si>
    <t>Via Innerhoher</t>
  </si>
  <si>
    <t>Comune di Merano</t>
  </si>
  <si>
    <t xml:space="preserve">4 locali </t>
  </si>
  <si>
    <t xml:space="preserve">Merano </t>
  </si>
  <si>
    <t>Via Foro Boario</t>
  </si>
  <si>
    <t>Comune di Bressanone</t>
  </si>
  <si>
    <t>2 locali</t>
  </si>
  <si>
    <t>Piazza Duomo</t>
  </si>
  <si>
    <t xml:space="preserve">C.R.I. COMITATO DI ACQUI TERME </t>
  </si>
  <si>
    <t>Azienda Ospedaliera Alessandria via Venezia 16-15100 Alessandria p.i. 01640560064</t>
  </si>
  <si>
    <t>vari</t>
  </si>
  <si>
    <t>Trasporti Sanitari in emergenza</t>
  </si>
  <si>
    <t>Azienda Sanitaria Locale ASL-AL via Venezia 6-15100 Alessandria p.i. 02190140067</t>
  </si>
  <si>
    <t>Comune di Acqui Terme Piazza LEVI 12-15011 Acqui Terme p.i. 00430560060</t>
  </si>
  <si>
    <t xml:space="preserve">Assistenza manifestazioni </t>
  </si>
  <si>
    <t>Istituti Istruzione Superiore Rita Levi-Montalcini C.so C. Marx-15011 Acqui Terme c.f. 90000650060</t>
  </si>
  <si>
    <t xml:space="preserve">C.R.I. - COMITATO DI AGLIE' </t>
  </si>
  <si>
    <t xml:space="preserve">FONDAZIONE CRT TORINO </t>
  </si>
  <si>
    <t xml:space="preserve">Contributo acquisto di una autoambulanza </t>
  </si>
  <si>
    <t>C.R.I. - COMITATO DI CASSINE</t>
  </si>
  <si>
    <t>Trasporti sanitari in emergenza</t>
  </si>
  <si>
    <t>Azienda Sanitaria Locale ASL-AL Piazza Felice Cavallotti 7 - 15057 Tortona p.i. 02190140067</t>
  </si>
  <si>
    <t>Donazioni sangue</t>
  </si>
  <si>
    <t xml:space="preserve">Trasporti sanitari   </t>
  </si>
  <si>
    <t>Comune di Cassine Piazza Vittorio Veneto 1 - 15016 Cassine p.i. 00229010061</t>
  </si>
  <si>
    <t>27/12/2018</t>
  </si>
  <si>
    <t>Trasporto anziani</t>
  </si>
  <si>
    <t>Comune di Trisobbio Via De Rossi 20 - 15057 Trisobbio p.i. 00385200068</t>
  </si>
  <si>
    <t xml:space="preserve">C.R.I. - COMITATO DI CASTELLAMONTE </t>
  </si>
  <si>
    <t xml:space="preserve">AZIENDA OSPEDALIERA CITTA' DELLA SALUTE E DELLA SCIENZA DI TORINO </t>
  </si>
  <si>
    <t>28/11/2018</t>
  </si>
  <si>
    <t xml:space="preserve">Convenzione Trasporti Sanitari d'Emergenza </t>
  </si>
  <si>
    <t>07/09/2018</t>
  </si>
  <si>
    <t>11/07/2018</t>
  </si>
  <si>
    <t>21/06/2018</t>
  </si>
  <si>
    <t>19/02/2018</t>
  </si>
  <si>
    <t>31/01/2018</t>
  </si>
  <si>
    <t>27/11/2018</t>
  </si>
  <si>
    <t>20/09/2018</t>
  </si>
  <si>
    <t>26/07/2018</t>
  </si>
  <si>
    <t>27/04/2018</t>
  </si>
  <si>
    <t>27/03/2018</t>
  </si>
  <si>
    <t>01/02/2018</t>
  </si>
  <si>
    <t xml:space="preserve">AZIENDA SANITARIA LOCALE TO4 Tramite C.R.I. Settimo Vittone </t>
  </si>
  <si>
    <t>11/09/2018</t>
  </si>
  <si>
    <t>01/08/2018</t>
  </si>
  <si>
    <t>12/07/2018</t>
  </si>
  <si>
    <t>13/06/2018</t>
  </si>
  <si>
    <t>29/03/2018</t>
  </si>
  <si>
    <t>08/03/2018</t>
  </si>
  <si>
    <t>Politiche Sociali anno 2017 incasso 2018</t>
  </si>
  <si>
    <t>CITTA' METROPOLITANA DI TORINO "DIRITTI SOCIALI E PARITA', WELFARE"</t>
  </si>
  <si>
    <t>22/02/2018</t>
  </si>
  <si>
    <t>Contributo a rendiconto "Integrazione Passa dalla C.R.I."</t>
  </si>
  <si>
    <t>UFFICIO DELLE DOGANE</t>
  </si>
  <si>
    <t>03/12/2018</t>
  </si>
  <si>
    <t>Rimborso carburante accisa UTIF</t>
  </si>
  <si>
    <t xml:space="preserve">UFFICIO DELLE DOGANE </t>
  </si>
  <si>
    <t>31/08/2018</t>
  </si>
  <si>
    <t xml:space="preserve">Italiana Petroli S.P.A. </t>
  </si>
  <si>
    <t>C.R.I. - Comitato di Cuneo</t>
  </si>
  <si>
    <t>Trasp. Infermi Settem. - Dicem. 2017</t>
  </si>
  <si>
    <t>Estemporanea Settem. - Dicem. 2017</t>
  </si>
  <si>
    <t>Trasp. Infermi Gennaio 2018</t>
  </si>
  <si>
    <t>Estemporanea Gennaio 2018</t>
  </si>
  <si>
    <t>Trasp. Infermi Febbraio 2018</t>
  </si>
  <si>
    <t>Estemporanea Febbraio 2018</t>
  </si>
  <si>
    <t>Trasp. Infermi Marzo 2018</t>
  </si>
  <si>
    <t>Estemporanea Marzo 2018</t>
  </si>
  <si>
    <t>Trasp. Infermi Aprile 2018</t>
  </si>
  <si>
    <t>Estemporanea Aprile 2018</t>
  </si>
  <si>
    <t>Trasp. Infermi Maggio 2018</t>
  </si>
  <si>
    <t>Estemporanea Maggio 2018</t>
  </si>
  <si>
    <t>Trasp. Infermi Giugno 2018</t>
  </si>
  <si>
    <t>Estemporanea Giugno 2018</t>
  </si>
  <si>
    <t>Trasp. Infermi Luglio 2018</t>
  </si>
  <si>
    <t>Estemporanea Luglio 2018</t>
  </si>
  <si>
    <t>Trasp. Infermi Agosto 2018</t>
  </si>
  <si>
    <t>Estemporanea Agosto 2018</t>
  </si>
  <si>
    <t>Trasp. Infermi Settembre 2018</t>
  </si>
  <si>
    <t>Estemporanea Settembre 2018</t>
  </si>
  <si>
    <t>Trasp. Infermi Ottobre 2018</t>
  </si>
  <si>
    <t>Estemporanea Ottobre 2018</t>
  </si>
  <si>
    <t xml:space="preserve">ASO S. CROCE E CARLE </t>
  </si>
  <si>
    <t>Interospedalieri Ottobre 2017</t>
  </si>
  <si>
    <t>Interospedalieri Novembre 2017</t>
  </si>
  <si>
    <t>Interospedalieri Dicembre 2017</t>
  </si>
  <si>
    <t>Interospedalieri Gennaio 2018</t>
  </si>
  <si>
    <t>Interospedalieri Febbraio 2018</t>
  </si>
  <si>
    <t>Interospedalieri Marzo 2018</t>
  </si>
  <si>
    <t>Interospedalieri Aprile 2018</t>
  </si>
  <si>
    <t>Inerospedalieri Maggio 2018</t>
  </si>
  <si>
    <t>Inerospedalieri Giugno 2018</t>
  </si>
  <si>
    <t>Interospedalieri Luglio 2018</t>
  </si>
  <si>
    <t>AGENZIA DOGANE MONOPOLI</t>
  </si>
  <si>
    <t>Accredito Imposta IV trim. 2017</t>
  </si>
  <si>
    <t>Accredito Imposta I trim. 2018</t>
  </si>
  <si>
    <t>Accredito Imposta II trim. 2018</t>
  </si>
  <si>
    <t>Accredito Imposta III trim. 2018</t>
  </si>
  <si>
    <t>5 x mille anno 2015</t>
  </si>
  <si>
    <t>5 x mille anno 2016</t>
  </si>
  <si>
    <t xml:space="preserve">C.R.I. - Comitato di Novara </t>
  </si>
  <si>
    <t xml:space="preserve">A.O.U. MAGGIORE DELLA CARITA'  </t>
  </si>
  <si>
    <t>Vari accrediti</t>
  </si>
  <si>
    <t>servizi emergenza 118</t>
  </si>
  <si>
    <t xml:space="preserve">AZIENDA REGIONALE ASL NOVARA </t>
  </si>
  <si>
    <t xml:space="preserve">servizi di trasporto  </t>
  </si>
  <si>
    <t>AZIENDA REGIONALE ASL VERCELLI</t>
  </si>
  <si>
    <t>febbraio / marzo</t>
  </si>
  <si>
    <t>servizio assistenza manifestazione</t>
  </si>
  <si>
    <t>ISTITUTO DE PAGAVE</t>
  </si>
  <si>
    <t xml:space="preserve">srevizio di trasporto </t>
  </si>
  <si>
    <t>COMUNE DI NOVARA</t>
  </si>
  <si>
    <t>maggio / giugno</t>
  </si>
  <si>
    <t>UNIVERSIT' DEL PIEMONTE</t>
  </si>
  <si>
    <t>giugno</t>
  </si>
  <si>
    <t>agosto</t>
  </si>
  <si>
    <t xml:space="preserve">C.R.I. - Comitato di Oleggio </t>
  </si>
  <si>
    <t>A.O.U.M.</t>
  </si>
  <si>
    <t>COMUNE DI OLEGGIO</t>
  </si>
  <si>
    <t>Contributo generico riscaldamento</t>
  </si>
  <si>
    <t xml:space="preserve">contributi ambulanze   </t>
  </si>
  <si>
    <t>rimborsi UTIF carburante</t>
  </si>
  <si>
    <t>C.R.I. - Comitato di Piossasco</t>
  </si>
  <si>
    <t>ASL TO1</t>
  </si>
  <si>
    <t>CITTA' DELLA SALUTE E DELLA SCIENZA DI TORINO</t>
  </si>
  <si>
    <t xml:space="preserve">ASL TO 3 </t>
  </si>
  <si>
    <t>AOU SAN LUIGI</t>
  </si>
  <si>
    <t>ASL TO2</t>
  </si>
  <si>
    <t>OSPEDALE MAURIZIANO DI TORINO</t>
  </si>
  <si>
    <t>COMUNE DI SANGANO</t>
  </si>
  <si>
    <t>COMUNE DI PIOSSASCO</t>
  </si>
  <si>
    <t>COMUNE DI BRUINO</t>
  </si>
  <si>
    <t>C.I di S.</t>
  </si>
  <si>
    <t>ASL TO5</t>
  </si>
  <si>
    <t>SIGEMI - KUWAIT</t>
  </si>
  <si>
    <t>NEWCOCAR</t>
  </si>
  <si>
    <t xml:space="preserve">MONISTERO POLITICHE SOCIALI </t>
  </si>
  <si>
    <t>SEDE OPERATIVA</t>
  </si>
  <si>
    <t xml:space="preserve">In uso gratuito sede fornita da Comune di Piossasco  </t>
  </si>
  <si>
    <t>01/01/2018 - 31/12/2018</t>
  </si>
  <si>
    <t xml:space="preserve">C.R.I. - Comiato di Poirino </t>
  </si>
  <si>
    <t>Comune di Poirino</t>
  </si>
  <si>
    <t xml:space="preserve">valore immobile comodato </t>
  </si>
  <si>
    <t xml:space="preserve">comodato d'uso locali </t>
  </si>
  <si>
    <t>C.R.I. - Comitato di San Giorgio Canavese</t>
  </si>
  <si>
    <t>S.C. EMERGENZA TERRITORIALE 118</t>
  </si>
  <si>
    <t>SF. 11 DEL 31/10/2017</t>
  </si>
  <si>
    <t>SF. 12 DEL 30/11/2017</t>
  </si>
  <si>
    <t>SF. 13 DEL 30/11/2017</t>
  </si>
  <si>
    <t>SF. 1 DEL 31/01/2018</t>
  </si>
  <si>
    <t>SF. 2 DEL 28/02/2018</t>
  </si>
  <si>
    <t>SF. 3 DEL 31/03/2018</t>
  </si>
  <si>
    <t>SF. 4 DEL 30/04/2018</t>
  </si>
  <si>
    <t>SF. 5 DEL 31/05/2018</t>
  </si>
  <si>
    <t>SF. 6 DEL 30/06/2018</t>
  </si>
  <si>
    <t>SF. 8 DEL 31/07/2018</t>
  </si>
  <si>
    <t>SF. 9 DEL 31/08/2018</t>
  </si>
  <si>
    <t>SF. 10 DEL 30/09/2018</t>
  </si>
  <si>
    <t>SF. 11 DEL 31/10/2018</t>
  </si>
  <si>
    <t>C.D.R. SAN GIORGIO CANvese</t>
  </si>
  <si>
    <t>SF . 7 DEL 30/06/2018</t>
  </si>
  <si>
    <t>ANNO 2017</t>
  </si>
  <si>
    <t>COMUNE DI SAN GIORGIO CANAVESE</t>
  </si>
  <si>
    <t>LOCAZIONE GRATUITA</t>
  </si>
  <si>
    <t xml:space="preserve">ANNO 2018 </t>
  </si>
  <si>
    <t>C.R.I. - Comitato di Susa</t>
  </si>
  <si>
    <t>Unione Montana Alta Valle di Susa</t>
  </si>
  <si>
    <t>04/01/2018</t>
  </si>
  <si>
    <t>Convenzione Trasporto Sociale anno 2017</t>
  </si>
  <si>
    <t>A.O.U. Città della Salute e della Scienza - Torino</t>
  </si>
  <si>
    <t xml:space="preserve">Convenzione Emergenza 118 - MSB/MSA </t>
  </si>
  <si>
    <t>Guardia di Finanza - Reparto Tecnico Logistico Amministrativo</t>
  </si>
  <si>
    <t>Convenzione Assistenza Sanitaria Poligono di Tiro</t>
  </si>
  <si>
    <t>Con.I.S.A. Valle di Susa</t>
  </si>
  <si>
    <t>Convenzione accompagnamento disabili</t>
  </si>
  <si>
    <t xml:space="preserve">A.O.U. Città della Salute e della Scienza - Torino </t>
  </si>
  <si>
    <t>Comune di Borgone Susa</t>
  </si>
  <si>
    <t>12/02/2018</t>
  </si>
  <si>
    <t>A.S.L. TO3</t>
  </si>
  <si>
    <t>26/02/2018</t>
  </si>
  <si>
    <t xml:space="preserve">Comune di Sant'Ambrogio di Torino </t>
  </si>
  <si>
    <t>05/03/2018</t>
  </si>
  <si>
    <t>Convenzione Accompagnamento scolatico disabile</t>
  </si>
  <si>
    <t>Convenzione Emergenza 118 - Estemporanea</t>
  </si>
  <si>
    <t xml:space="preserve">Comune di Meana di Susa </t>
  </si>
  <si>
    <t>20/03/2018</t>
  </si>
  <si>
    <t>Servizio di Assistenza sanitaria corsa podistica</t>
  </si>
  <si>
    <t>Comune di Villarfocchiardo</t>
  </si>
  <si>
    <t>21/03/2018</t>
  </si>
  <si>
    <t>Convenzione Trasporti sanitari</t>
  </si>
  <si>
    <t>Comune di Bussoleno</t>
  </si>
  <si>
    <t xml:space="preserve">Rimborso spese attività di Protezione Civile - Emergenza incendio </t>
  </si>
  <si>
    <t>Contributo Spese intitolazione servizio MedicalBus</t>
  </si>
  <si>
    <t xml:space="preserve">Convenzione trasporto sociale  </t>
  </si>
  <si>
    <t>16/04/2018</t>
  </si>
  <si>
    <t>19/04/2018</t>
  </si>
  <si>
    <t>20/04/2018</t>
  </si>
  <si>
    <t>Istituto Comprensivo Sant'Antonino di Susa</t>
  </si>
  <si>
    <t xml:space="preserve">Servizio di Assistenza Sanitaria  </t>
  </si>
  <si>
    <t>Comune di Giaglione</t>
  </si>
  <si>
    <t>16/05/2018</t>
  </si>
  <si>
    <t>Contributo Servizio MedicalBus</t>
  </si>
  <si>
    <t>21/05/2018</t>
  </si>
  <si>
    <t>29/05/2018</t>
  </si>
  <si>
    <t>Comune di Bruzolo</t>
  </si>
  <si>
    <t>20/06/2018</t>
  </si>
  <si>
    <t>I.I.S.E. Ferrari - Susa</t>
  </si>
  <si>
    <t>Comune di Bardonecchia</t>
  </si>
  <si>
    <t>Contributo emergenza umanitaria migranti Alta Valle di Susa</t>
  </si>
  <si>
    <t>13/07/2018</t>
  </si>
  <si>
    <t>16/07/2018</t>
  </si>
  <si>
    <t>Cinque x Mille</t>
  </si>
  <si>
    <t>Assegnazione 5x1000 annualità 2016</t>
  </si>
  <si>
    <t>Comune di Novalesa</t>
  </si>
  <si>
    <t>20/08/2018</t>
  </si>
  <si>
    <t>22/08/2018</t>
  </si>
  <si>
    <t>30/08/2018</t>
  </si>
  <si>
    <t>Indennità Infortunio lavoratore G.F.</t>
  </si>
  <si>
    <t>Comune di San Didero</t>
  </si>
  <si>
    <t>14/09/2018</t>
  </si>
  <si>
    <t>08/10/2018</t>
  </si>
  <si>
    <t>15/10/2018</t>
  </si>
  <si>
    <t>22/10/2018</t>
  </si>
  <si>
    <t>24/10/2018</t>
  </si>
  <si>
    <t>09/11/2018</t>
  </si>
  <si>
    <t>12/11/2018</t>
  </si>
  <si>
    <t>16/11/2018</t>
  </si>
  <si>
    <t>20/11/2018</t>
  </si>
  <si>
    <t>30/11/2018</t>
  </si>
  <si>
    <t>17/12/2018</t>
  </si>
  <si>
    <t>24/12/2018</t>
  </si>
  <si>
    <t>ACI Torino</t>
  </si>
  <si>
    <t>I.C. Sant'Antonino di Susa</t>
  </si>
  <si>
    <t>30/12/2018</t>
  </si>
  <si>
    <t>Comodato d'uso gratuito dell'immobile destinato a Polo Logistico di Protezione Civile (Bussoleno TO - Via Cascina del Gallo, 5)</t>
  </si>
  <si>
    <t>Città di Susa</t>
  </si>
  <si>
    <t>Subcomodato d'uso gratuito dell'immobile destinato a sede operativa del Comitato CRI (Susa TO - Corso Stati Uniti, 5)</t>
  </si>
  <si>
    <t>C.R.I. - Comitato di Tortona</t>
  </si>
  <si>
    <t>Consorzio C.I.S.A. - Tortona V.le De Gasperi 1/b 15057 Tortona p.i. 01741580060</t>
  </si>
  <si>
    <t>Trasporti disabili</t>
  </si>
  <si>
    <t>Ist. Comprensivo Bassa Valle Scrivia via IV Novembre 63 - 15053 Castelnuovo Sc. - c.f. 85004070067</t>
  </si>
  <si>
    <t>Ist. Statale G. Marconi V.le Einaudi 6 - 15057 Tortona c.f. 94002440066</t>
  </si>
  <si>
    <t>12/06/2018</t>
  </si>
  <si>
    <t xml:space="preserve">Assistenza manifestazione </t>
  </si>
  <si>
    <t>Comune Monleale (Al) P.zza IV Novembre 2 - 15059 Monleale P.I. 0043510060</t>
  </si>
  <si>
    <t>26/10/2018</t>
  </si>
  <si>
    <t>Ist. Comprensivo Tortona B- V.le Kennedy 14 - 15057 Tortona c.f. 94023320065</t>
  </si>
  <si>
    <t>Corso Legge 81/08</t>
  </si>
  <si>
    <t>Liceo Scientifico "G. Peano" V.le V. Veneto 3 - 15057 Tortona c.f. 8500210068</t>
  </si>
  <si>
    <t>Assistenza gare</t>
  </si>
  <si>
    <t xml:space="preserve">C.R.I. - Comitato di Vignole Borbera </t>
  </si>
  <si>
    <t>C.S.P. Consorzio Intercomunale del Novese Servizi alla Persona - Piazzale Partigiani 1 - 15067 Novi Ligure p.i. 01742390063</t>
  </si>
  <si>
    <t xml:space="preserve">C.R.I. - COMITATO REGIONALE DEL PIEMONTE </t>
  </si>
  <si>
    <t>CONVENZIONE PERCORSO QUALITA' 2017</t>
  </si>
  <si>
    <t>A.O.U. MAGGIORE DELLA CARITA' NOVARA</t>
  </si>
  <si>
    <t xml:space="preserve">A.O.U. CITTA' DELLA SALUTE E DELLA SCIENZA DI TORINO </t>
  </si>
  <si>
    <t xml:space="preserve">ASSOCIAZIONE DELLA CROCE ROSSA ITALIANA </t>
  </si>
  <si>
    <t>GIROCONTO FONDI</t>
  </si>
  <si>
    <t>CONVENZIONE PERCORSO QUALITA' 2018</t>
  </si>
  <si>
    <t xml:space="preserve">A.O. SS. ANTONIO E BIAGIO E C. ARRIGO ALESSANDRIA </t>
  </si>
  <si>
    <t xml:space="preserve">REGIONE PIEMONTE - SETTORE PROTEZIONE CIVILE </t>
  </si>
  <si>
    <t>CONVENZIONE PROTEZIONE CIVILE 2018-2019</t>
  </si>
  <si>
    <t xml:space="preserve">ASSOCIAZIONE DELLA CROCE ROSSA ITALIANA - MEF </t>
  </si>
  <si>
    <t xml:space="preserve">FONDI DI FUNZIONAMENTO MEF </t>
  </si>
  <si>
    <t xml:space="preserve">FONDI CAMPO NAZIONALE GIOVANI CRI </t>
  </si>
  <si>
    <t xml:space="preserve">CROCE ROSSA ITALIANA - COMITATO PROVINCIALE DI NOVARA </t>
  </si>
  <si>
    <t xml:space="preserve">SALDO ESTINZIONE C/C COMITATO PROV. NOVARA </t>
  </si>
  <si>
    <t xml:space="preserve">C.R.I. - Comitato di Casale Monferrato </t>
  </si>
  <si>
    <t>Comune Pontestura</t>
  </si>
  <si>
    <t>Comune Frassineto Po</t>
  </si>
  <si>
    <t>Comune di Balzola</t>
  </si>
  <si>
    <t>Comune di Motta dei Conti</t>
  </si>
  <si>
    <t>Comune di Casale Monferrato</t>
  </si>
  <si>
    <t>Comune di Villanova Monferrato</t>
  </si>
  <si>
    <t>Comune di Ottiglio</t>
  </si>
  <si>
    <t>Comune di Ozzano Monferrato</t>
  </si>
  <si>
    <t>Comune di Mirabello Monferrato</t>
  </si>
  <si>
    <t>Comune di San Giorgio Monferrato</t>
  </si>
  <si>
    <t>Comune di Rosignano Monferrato</t>
  </si>
  <si>
    <t>Comune di Cella Monte</t>
  </si>
  <si>
    <t>Comune di Giarole</t>
  </si>
  <si>
    <t>Comune di Frassinello Monferrato</t>
  </si>
  <si>
    <t>Comune di Cerrina</t>
  </si>
  <si>
    <t>Comune di Conzano</t>
  </si>
  <si>
    <t>Comune di Morano Sul Po</t>
  </si>
  <si>
    <t>Comune di Coniolo</t>
  </si>
  <si>
    <t>Unione dei comuni tra sture e Po</t>
  </si>
  <si>
    <t>Unione dei comuni "Cinque terre del Monferrato"</t>
  </si>
  <si>
    <r>
      <rPr>
        <sz val="11"/>
        <rFont val="Arial"/>
      </rPr>
      <t xml:space="preserve"> </t>
    </r>
    <r>
      <rPr>
        <b/>
        <sz val="11"/>
        <rFont val="Arial"/>
      </rPr>
      <t>- Regione</t>
    </r>
    <r>
      <rPr>
        <b/>
        <sz val="11"/>
        <rFont val="Calibri"/>
      </rPr>
      <t xml:space="preserve"> PIEMONTE</t>
    </r>
  </si>
  <si>
    <t>COMITATO REGIONALE ABRUZZO</t>
  </si>
  <si>
    <t>ASSOCIAZIONE DELLA CROCE ROSSA ITALIANA - COMITATO NAZIONALE</t>
  </si>
  <si>
    <t>GIROCONO QUOTE MANCANTI SPETTANTE AI COMITATI CONTRIBUTO SANGUE 2016 PRECEDENTE CONTO CORRENTE REGIONALE</t>
  </si>
  <si>
    <t>RESIDUO ATTIVO RENDICONTAZIONE SANGUE ANNO 2016 PRECEDENTE CONTO CORRENTE REGIONALE</t>
  </si>
  <si>
    <t>GIROCONTO FONDI PRECENDENTE CONTO CORRENTE REGIONALE</t>
  </si>
  <si>
    <t>GIROCONTO FONDI PRECEDENTE CONTO CORRENTE REGIONALE</t>
  </si>
  <si>
    <t xml:space="preserve">CONTRIBUTO PER SPESE SOSTENUTO CORSO ISTRUTTORI PACE PROGETTO "IL MIO VICINO VIENE DA LONTANO" </t>
  </si>
  <si>
    <t>GIROCONTO FONDO FUNZIONAMENTO MEF 2018</t>
  </si>
  <si>
    <t>CONTRIBUTO DA COMITATO NAZIONALE PER CAMPO FORMATORI NAZIONALE AVEZZANO 23-27 LUGLIO 2018</t>
  </si>
  <si>
    <t>PROGETTO BLSD REGIONE ABRUZZO CONTRIBUTO II SEMESTRE 2017</t>
  </si>
  <si>
    <t>PROGETTO BLSD REGIONE ABRUZZO INTEGRAZIONE CONTRIBUTO II SEMESTRE 2017</t>
  </si>
  <si>
    <t>CONTRIBUTO DA COMITATO NAZIONALE PER MANOVRA PNA 2018 3-26 AGOSTO 2018</t>
  </si>
  <si>
    <t>CONTRIBUTO CONVENZIONE SANGUE REGIONALE  2017 E ACCONTO 2018</t>
  </si>
  <si>
    <t>PROGETTO BLSD REGIONE ABRUZZO CONTRIBUTO I SEMESTRE 2018</t>
  </si>
  <si>
    <t>UNIVERSITA' DEGLI STUDI DI PAVIA</t>
  </si>
  <si>
    <t>SERVIZIO EMERGENZA E TRASPORTO DIALISI</t>
  </si>
  <si>
    <t>COMUNE DI MONTESILVANO</t>
  </si>
  <si>
    <t>CONVENZIONE PROTEZIONE CIVILE 2017</t>
  </si>
  <si>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- Regione</t>
    </r>
    <r>
      <rPr>
        <b/>
        <sz val="11"/>
        <color indexed="8"/>
        <rFont val="Calibri"/>
        <family val="2"/>
      </rPr>
      <t xml:space="preserve"> VALLE D'AOSTA</t>
    </r>
  </si>
  <si>
    <t>Comitato di Aosta</t>
  </si>
  <si>
    <t>Azienda USL Valle d’Aosta</t>
  </si>
  <si>
    <r>
      <t xml:space="preserve">Rimborso materiale </t>
    </r>
    <r>
      <rPr>
        <vertAlign val="superscript"/>
        <sz val="10"/>
        <color indexed="8"/>
        <rFont val="Arial"/>
        <family val="2"/>
      </rPr>
      <t>(*)</t>
    </r>
  </si>
  <si>
    <r>
      <t xml:space="preserve">Taxi sanitario </t>
    </r>
    <r>
      <rPr>
        <vertAlign val="superscript"/>
        <sz val="10"/>
        <color indexed="8"/>
        <rFont val="Arial"/>
        <family val="2"/>
      </rPr>
      <t>(*)</t>
    </r>
  </si>
  <si>
    <r>
      <t xml:space="preserve">Rimborso spese vive </t>
    </r>
    <r>
      <rPr>
        <vertAlign val="superscript"/>
        <sz val="10"/>
        <color indexed="8"/>
        <rFont val="Arial"/>
        <family val="2"/>
      </rPr>
      <t>(*)</t>
    </r>
  </si>
  <si>
    <r>
      <t xml:space="preserve">Rimborso spese mezzi </t>
    </r>
    <r>
      <rPr>
        <vertAlign val="superscript"/>
        <sz val="10"/>
        <color indexed="8"/>
        <rFont val="Arial"/>
        <family val="2"/>
      </rPr>
      <t>(*)</t>
    </r>
  </si>
  <si>
    <r>
      <t>Attrezzatura mezzi soccorso</t>
    </r>
    <r>
      <rPr>
        <vertAlign val="superscript"/>
        <sz val="10"/>
        <color indexed="8"/>
        <rFont val="Arial"/>
        <family val="2"/>
      </rPr>
      <t>(*)</t>
    </r>
  </si>
  <si>
    <r>
      <t xml:space="preserve">Gestione sede e dipendenti </t>
    </r>
    <r>
      <rPr>
        <vertAlign val="superscript"/>
        <sz val="10"/>
        <color indexed="8"/>
        <rFont val="Arial"/>
        <family val="2"/>
      </rPr>
      <t>(*)</t>
    </r>
  </si>
  <si>
    <r>
      <t xml:space="preserve">Gestione sede </t>
    </r>
    <r>
      <rPr>
        <vertAlign val="superscript"/>
        <sz val="10"/>
        <color indexed="8"/>
        <rFont val="Arial"/>
        <family val="2"/>
      </rPr>
      <t>(*)</t>
    </r>
  </si>
  <si>
    <r>
      <t xml:space="preserve">Gestione dipendenti </t>
    </r>
    <r>
      <rPr>
        <vertAlign val="superscript"/>
        <sz val="10"/>
        <color indexed="8"/>
        <rFont val="Arial"/>
        <family val="2"/>
      </rPr>
      <t>(*)</t>
    </r>
  </si>
  <si>
    <r>
      <t xml:space="preserve">Gestione dipendenti </t>
    </r>
    <r>
      <rPr>
        <vertAlign val="superscript"/>
        <sz val="10"/>
        <color indexed="8"/>
        <rFont val="Arial"/>
        <family val="2"/>
      </rPr>
      <t>(*)</t>
    </r>
    <r>
      <rPr>
        <sz val="10"/>
        <color indexed="8"/>
        <rFont val="Arial"/>
        <family val="2"/>
      </rPr>
      <t xml:space="preserve">  </t>
    </r>
  </si>
  <si>
    <r>
      <t xml:space="preserve">Rimborso materiale </t>
    </r>
    <r>
      <rPr>
        <vertAlign val="superscript"/>
        <sz val="10"/>
        <color indexed="8"/>
        <rFont val="Arial"/>
        <family val="2"/>
      </rPr>
      <t>(*)</t>
    </r>
    <r>
      <rPr>
        <sz val="10"/>
        <color indexed="8"/>
        <rFont val="Arial"/>
        <family val="2"/>
      </rPr>
      <t xml:space="preserve"> </t>
    </r>
  </si>
  <si>
    <r>
      <t xml:space="preserve">Attrezzatura mezzi soccorso </t>
    </r>
    <r>
      <rPr>
        <vertAlign val="superscript"/>
        <sz val="10"/>
        <color indexed="8"/>
        <rFont val="Arial"/>
        <family val="2"/>
      </rPr>
      <t>(*)</t>
    </r>
  </si>
  <si>
    <t>Azienda Sanitaria Locale di Alessandria</t>
  </si>
  <si>
    <t>Corso DIU alle FF.AA.</t>
  </si>
  <si>
    <t>Ripartizione spese condominiali</t>
  </si>
  <si>
    <t>Ripartizione TARI</t>
  </si>
  <si>
    <t>Fondazione Comunitaria della Valle d’Aosta</t>
  </si>
  <si>
    <t>Contributo YouthBank progetto “A scuola di primo soccorso”</t>
  </si>
  <si>
    <t xml:space="preserve">--- </t>
  </si>
  <si>
    <t>Occupazione suolo pubblico del 12/05/18</t>
  </si>
  <si>
    <t>Occupazione suolo pubblico del 26/05/18</t>
  </si>
  <si>
    <t>Sala riunioni del 19/10/18</t>
  </si>
  <si>
    <t>Sala riunioni del 3/12/18</t>
  </si>
  <si>
    <r>
      <t>(*)</t>
    </r>
    <r>
      <rPr>
        <sz val="10"/>
        <color indexed="8"/>
        <rFont val="Arial"/>
        <family val="2"/>
      </rPr>
      <t xml:space="preserve"> Convenzione per lo svolgimento delle attività di soccorso sanitario e di trasporto degli infermi</t>
    </r>
  </si>
  <si>
    <r>
      <t xml:space="preserve"> - Regione</t>
    </r>
    <r>
      <rPr>
        <b/>
        <sz val="11"/>
        <color rgb="FF000000"/>
        <rFont val="Calibri"/>
        <family val="2"/>
      </rPr>
      <t xml:space="preserve"> Lombardia</t>
    </r>
  </si>
  <si>
    <t xml:space="preserve">assistenza sanitaria </t>
  </si>
  <si>
    <t xml:space="preserve">corso progetto PAD </t>
  </si>
  <si>
    <t>22/05/2018 – 11/10/2018</t>
  </si>
  <si>
    <t>Piano freddo</t>
  </si>
  <si>
    <t>COMUNE DI CINISELLO BALSAMO</t>
  </si>
  <si>
    <t>Comitato CRI Uggiate Trevano</t>
  </si>
  <si>
    <t>Prefettura di COMO</t>
  </si>
  <si>
    <t>fattura n. 33/p anno 2017</t>
  </si>
  <si>
    <t>fatt. 34/p-35/p-38/p anno 2017</t>
  </si>
  <si>
    <t>fatt. 37/p-39/p-46/p anno 2017 - fatt.28p-29/p anno 2018</t>
  </si>
  <si>
    <t>fatt. 3/p anno 2018</t>
  </si>
  <si>
    <t>fatt. 13/p anno 2018</t>
  </si>
  <si>
    <t>fatt. 30/p-33/p-34/p-43/p anno 2018</t>
  </si>
  <si>
    <t>Comune di ALBIOLO</t>
  </si>
  <si>
    <t>fatt. 41/p anno 2017e 27/p anno 2018</t>
  </si>
  <si>
    <t>fatt. 47/p anno 2018</t>
  </si>
  <si>
    <t xml:space="preserve">Contributo </t>
  </si>
  <si>
    <t>Comune di VALMOREA</t>
  </si>
  <si>
    <t>fatt. 55/p-46/p anno 2018</t>
  </si>
  <si>
    <t>Comune di RODERO</t>
  </si>
  <si>
    <t>fatt. 42/p anno 2017</t>
  </si>
  <si>
    <t>fatt. 20/p anno 2018</t>
  </si>
  <si>
    <t>fatt. 48/p anno 2018</t>
  </si>
  <si>
    <t>Comune di SOLBIATE</t>
  </si>
  <si>
    <t>fatt. 45/p anno 2017</t>
  </si>
  <si>
    <t>fatt. 51/p anno 2018</t>
  </si>
  <si>
    <t>Comune di CAGNO</t>
  </si>
  <si>
    <t>fatt. 44/p anno 2017</t>
  </si>
  <si>
    <t>fatt. 21/ anno 2018</t>
  </si>
  <si>
    <t>fatt. 49/p anno 2018</t>
  </si>
  <si>
    <t>Comune di BINAGO</t>
  </si>
  <si>
    <t>Comune di GUANZATE</t>
  </si>
  <si>
    <t>fatt. 11/p anno 2018</t>
  </si>
  <si>
    <t>Comune di MONTANO LUCINO</t>
  </si>
  <si>
    <t>fatt. 196 anno 2017</t>
  </si>
  <si>
    <t>UNIONE DI COMUNI LOMBARDA TERRE DI FRONTIERA</t>
  </si>
  <si>
    <t>fatt. 40/p anno 2017</t>
  </si>
  <si>
    <t>fatt.4/p anno 2018</t>
  </si>
  <si>
    <t>fatt. 2/p anno 2018</t>
  </si>
  <si>
    <t>fatt. 24/p anno 2018</t>
  </si>
  <si>
    <t>fatt. 52/p-53/p anno 2018</t>
  </si>
  <si>
    <t>AZIENDA SOCIO SANITARIA TERRITORIALE COMO</t>
  </si>
  <si>
    <t>fatt. 1/p anno 2018</t>
  </si>
  <si>
    <t>fatt. 31/p anno 2018</t>
  </si>
  <si>
    <t>fatt. 37/p anno 2018</t>
  </si>
  <si>
    <t>fatt. 61/p anno 2018</t>
  </si>
  <si>
    <t xml:space="preserve">AZIENDA SOCIO SANITARIA TERRITORIALE SETTE LAGHI </t>
  </si>
  <si>
    <t>fatt. 32/p anno 2018</t>
  </si>
  <si>
    <t>ISTITUTO COMPRENSIVO - UGGIATE TREVANO</t>
  </si>
  <si>
    <t>fatt. 55/p anno 2018</t>
  </si>
  <si>
    <t>BENE IMMOBILE</t>
  </si>
  <si>
    <t>Comitato CRI Cormano</t>
  </si>
  <si>
    <t>AZIENDA CONSORTILE INSIEME PER IL SOCIALE</t>
  </si>
  <si>
    <t>SERVIZIO</t>
  </si>
  <si>
    <t>CRI CUSANO MILANINO</t>
  </si>
  <si>
    <t>CRI INSUBRIA</t>
  </si>
  <si>
    <t>Comtiato CRI Cusano Milanino</t>
  </si>
  <si>
    <t>CRI COMO</t>
  </si>
  <si>
    <t>ORGANI MESE GENNAIO 2017</t>
  </si>
  <si>
    <t>ORGANI MESE FEBBRAIO 2017</t>
  </si>
  <si>
    <t>ORGANI MESE DICEMBRE 2016</t>
  </si>
  <si>
    <t>ORGANI MESE APRILE 2017</t>
  </si>
  <si>
    <t>ORGANI MESE MARZO 2017</t>
  </si>
  <si>
    <t>ORGANI MESE MAGGIO 2017</t>
  </si>
  <si>
    <t>CROCE ROSSA ITALIANA COMITATO DELL'INSUBRIA APS</t>
  </si>
  <si>
    <t>GETTONE AREU OTTOBRE 2017</t>
  </si>
  <si>
    <t>AGGIUNTIVE AREU LUGLIO 2017</t>
  </si>
  <si>
    <t>AGGIUNTIVE AREU SETTEMBRE 2017</t>
  </si>
  <si>
    <t>ORGANI MESE GIUGNO 2017</t>
  </si>
  <si>
    <t>ORGANI MESE LUGLIO 2017</t>
  </si>
  <si>
    <t>INSIEME PER IL SOCIALE</t>
  </si>
  <si>
    <t>TRASP.SOCIALI NOV. 17</t>
  </si>
  <si>
    <t>ATS CITTA METROPOLITANA DI MILANO</t>
  </si>
  <si>
    <t>GUARDIA MEDICA IV° SEMESTRE 2017</t>
  </si>
  <si>
    <t xml:space="preserve">TRASP.SOCIALI DIC. 17 </t>
  </si>
  <si>
    <t>MIGRANTI BRESSO IV° SEMESTRE 2017</t>
  </si>
  <si>
    <t>TRASP.SOC.GENNAIO 18</t>
  </si>
  <si>
    <t>DIFFERENZA SALDO AGGIUNTIVE LUGLIO 2017</t>
  </si>
  <si>
    <t>AGGIUNTIVA MAXI EMERGENZA FERROVIA</t>
  </si>
  <si>
    <t>ORGANI MESE AGOSTO 2017</t>
  </si>
  <si>
    <t>ORGANI MESE SETTEMBRE 2017</t>
  </si>
  <si>
    <t xml:space="preserve"> 03/04/2018</t>
  </si>
  <si>
    <t>ORGANI MESE OTTOBRE 2017</t>
  </si>
  <si>
    <t>FEBBRAIO 2018 TRASP SOCIALI</t>
  </si>
  <si>
    <t>ORGANI MESE DI NOVEMBRE 2017</t>
  </si>
  <si>
    <t>ORGANI MESE DI DICEMBRE 2017</t>
  </si>
  <si>
    <t>I° ACCONTO 118           ANNO 2018</t>
  </si>
  <si>
    <t xml:space="preserve">I° TRIMESTRE 2018 GUARDIA MEDICA </t>
  </si>
  <si>
    <t>MARZO 2018 SERV. SOCIALI</t>
  </si>
  <si>
    <t>CRI NAZIONALE ROMA</t>
  </si>
  <si>
    <t>MIGRANTI BRESSO GENNAIO 2018</t>
  </si>
  <si>
    <t>MIGRANTI BRESSO FEBBRAIO 2018</t>
  </si>
  <si>
    <t>MIGRANTI BRESSO MARZO 2018</t>
  </si>
  <si>
    <t>MIGRANTI BRESSO APRILE 2018</t>
  </si>
  <si>
    <t>APRILE 2018 SERVIZI SOCIALI</t>
  </si>
  <si>
    <t xml:space="preserve"> 14/06/18</t>
  </si>
  <si>
    <t>MIGRANTI BRESSO MAGGIO 2018</t>
  </si>
  <si>
    <t>MAGGIO 2018 SERVIZI SOCIALI</t>
  </si>
  <si>
    <t>CRI PADERNO</t>
  </si>
  <si>
    <t>MANIFESTAZIONE RADIO CITY MILANO</t>
  </si>
  <si>
    <t>GETTONE AREU MAGGIO 2018</t>
  </si>
  <si>
    <t xml:space="preserve"> 10/07/18</t>
  </si>
  <si>
    <t>2° ACCONTO 118 ANNO 2018</t>
  </si>
  <si>
    <t xml:space="preserve"> 20/09/18</t>
  </si>
  <si>
    <t>SALDO RENDICONTAZIONE 2018</t>
  </si>
  <si>
    <t>CRI SESTO S.GIOVANNI</t>
  </si>
  <si>
    <t xml:space="preserve">ELECTRIC RUM  ASSISTENZA </t>
  </si>
  <si>
    <t>ATS MILANO</t>
  </si>
  <si>
    <t xml:space="preserve"> 24/10/18</t>
  </si>
  <si>
    <t>2 TRIMESTRE ANNO 2018GUARDIA MEDICA</t>
  </si>
  <si>
    <t>GETTONE GIUGNO 2018</t>
  </si>
  <si>
    <t xml:space="preserve"> 15/09/18</t>
  </si>
  <si>
    <t>AGGIUGNTIVE GIUGNO 2018</t>
  </si>
  <si>
    <t xml:space="preserve">CRI NAZIONALE ROMA </t>
  </si>
  <si>
    <t xml:space="preserve"> 16/07/2018</t>
  </si>
  <si>
    <t>MIGRANTI BRESSO GIUGNO 2018</t>
  </si>
  <si>
    <t>CRI MILANO</t>
  </si>
  <si>
    <t>CASC/UDS NOVEMBRE-DICEMBRE 2017</t>
  </si>
  <si>
    <t xml:space="preserve"> 10/09/2018</t>
  </si>
  <si>
    <t>CASC/UDS GENNAIO - MARZO 2018</t>
  </si>
  <si>
    <t>GETTONE LUGLIO 2018</t>
  </si>
  <si>
    <t xml:space="preserve"> 24/10/2018</t>
  </si>
  <si>
    <t>AGGIUNTIVE LUGLIO 2018</t>
  </si>
  <si>
    <t xml:space="preserve"> 11/09/2018</t>
  </si>
  <si>
    <t>MIGRANTI BRESSO LUGLIO 2018</t>
  </si>
  <si>
    <t>MIGRANTI AGOSTO MAGGIO 2018</t>
  </si>
  <si>
    <t>GETTONE AGOSTO 2018</t>
  </si>
  <si>
    <t>GETTONE SETTEMBRE 2018</t>
  </si>
  <si>
    <t>ASSISTENZA EVENTO FUORI CINEMA</t>
  </si>
  <si>
    <t>CRI NOVA MILANESE</t>
  </si>
  <si>
    <t>AUTODROMO MONZA MAGGIO 2018</t>
  </si>
  <si>
    <t>MIGRANTI SETTEMBRE MAGGIO 2018</t>
  </si>
  <si>
    <t>MIGRANTI OTTOBRE MAGGIO 2018</t>
  </si>
  <si>
    <t>MIGRANTI NOVEMBRE MAGGIO 2018</t>
  </si>
  <si>
    <t>AGGIUNTIVE SETTEMBRE 2018</t>
  </si>
  <si>
    <t>Comitato CRI Grandate</t>
  </si>
  <si>
    <t>Comune Di Casnate</t>
  </si>
  <si>
    <t>convenzione disabili</t>
  </si>
  <si>
    <t>Comune Di Grandate</t>
  </si>
  <si>
    <t>Comune Di Luisago</t>
  </si>
  <si>
    <t>ASST – LARIANA</t>
  </si>
  <si>
    <t>convenzione dializzati</t>
  </si>
  <si>
    <t>AGENZIA DELLE DOGANE DI COMO</t>
  </si>
  <si>
    <t>ISTITUTO COMPRENSIVO STATALE Fino M.</t>
  </si>
  <si>
    <t>corsi</t>
  </si>
  <si>
    <t>Comune di Grandate</t>
  </si>
  <si>
    <t>non quantificabile</t>
  </si>
  <si>
    <t>Ministero</t>
  </si>
  <si>
    <t>Contributo L. 326/03</t>
  </si>
  <si>
    <t>Contributo ambulanza (sconto iva)</t>
  </si>
  <si>
    <t xml:space="preserve"> </t>
  </si>
  <si>
    <t>CRI Bellegra</t>
  </si>
  <si>
    <t>Comune di San Vito Romano</t>
  </si>
  <si>
    <t>Servizio di Trasporto Infermi e manifestazioni</t>
  </si>
  <si>
    <t>Comune di Olevano Romano</t>
  </si>
  <si>
    <t>Comune di Gerano</t>
  </si>
  <si>
    <t>Manifestazione S. Anatolia</t>
  </si>
  <si>
    <t>Comune di Roiate</t>
  </si>
  <si>
    <t>Istituto C. Olevano Romano</t>
  </si>
  <si>
    <t>Comune di Bellegra</t>
  </si>
  <si>
    <t>CRI Civitavecchia</t>
  </si>
  <si>
    <t>Bando povertà</t>
  </si>
  <si>
    <t>Comune di Civitavecchia</t>
  </si>
  <si>
    <t>Emergenza freddo</t>
  </si>
  <si>
    <t>Fondazione CARICIV</t>
  </si>
  <si>
    <t>Bando 2017 La Strada della Solidarietà</t>
  </si>
  <si>
    <t>Ns ft assistenza sanitaria</t>
  </si>
  <si>
    <t>Rimborso spese amm.</t>
  </si>
  <si>
    <t>5% 2014</t>
  </si>
  <si>
    <t>5% 2015</t>
  </si>
  <si>
    <t>I.C. don Milani</t>
  </si>
  <si>
    <t>I.C. XVI Settembre</t>
  </si>
  <si>
    <t>ns ft Somm. Corsi</t>
  </si>
  <si>
    <t>I.I.S. Stendhal</t>
  </si>
  <si>
    <t>CRI Valle dell'Aniene</t>
  </si>
  <si>
    <t>Ist. Istruz. Sup. Via Tiburto Tivoli</t>
  </si>
  <si>
    <t>Assistenza sanitaria evento</t>
  </si>
  <si>
    <t>Università Agraria Castel Madama</t>
  </si>
  <si>
    <t>Assitenza sanitaria evento</t>
  </si>
  <si>
    <t>Comunità Montana Aniene</t>
  </si>
  <si>
    <t>Comune di Tivoli</t>
  </si>
  <si>
    <t>Comodato d'uso gratuito immobile sito in Largo Massimo n. 2, Tivoli</t>
  </si>
  <si>
    <t>Ministero dell'Interno/Prefettura di  Messina</t>
  </si>
  <si>
    <t>31.045,00</t>
  </si>
  <si>
    <t>Gestione Cas Villa Contino</t>
  </si>
  <si>
    <t>200.655,00</t>
  </si>
  <si>
    <t>Gestione Cas Collereale</t>
  </si>
  <si>
    <t>28.945,00</t>
  </si>
  <si>
    <t>31.710,00</t>
  </si>
  <si>
    <t>104.475,00</t>
  </si>
  <si>
    <t>58.240,00</t>
  </si>
  <si>
    <t>14/05/2018</t>
  </si>
  <si>
    <t>199.360,00</t>
  </si>
  <si>
    <t>206.710,00</t>
  </si>
  <si>
    <t>03/08/2018</t>
  </si>
  <si>
    <t>59.150,00</t>
  </si>
  <si>
    <t>164.885,00</t>
  </si>
  <si>
    <t>63.875,00</t>
  </si>
  <si>
    <t>50.340,84</t>
  </si>
  <si>
    <t>26.799,91</t>
  </si>
  <si>
    <t>06/11/2018</t>
  </si>
  <si>
    <t>ARNAS CIVICO Palermo</t>
  </si>
  <si>
    <t>90.477,60</t>
  </si>
  <si>
    <t>26/01/2018</t>
  </si>
  <si>
    <t>Convenzione Centro Regionale Trapianti</t>
  </si>
  <si>
    <t>Regione Siciliana - Assessorato della Salute</t>
  </si>
  <si>
    <t>18.000,00</t>
  </si>
  <si>
    <t xml:space="preserve">Convenzione Rete Radio </t>
  </si>
  <si>
    <t>SEUS SCPA</t>
  </si>
  <si>
    <t>81.751,85</t>
  </si>
  <si>
    <t>Convenzione Eccedenza 118</t>
  </si>
  <si>
    <t>13.221,80</t>
  </si>
  <si>
    <t>41.080,75</t>
  </si>
  <si>
    <t>10.156,50</t>
  </si>
  <si>
    <t>23/03/2018</t>
  </si>
  <si>
    <t>81.098,00</t>
  </si>
  <si>
    <t>05/04/2018</t>
  </si>
  <si>
    <t>720,00</t>
  </si>
  <si>
    <t>23.690,42</t>
  </si>
  <si>
    <t>6.819,14</t>
  </si>
  <si>
    <t>23/05/2018</t>
  </si>
  <si>
    <t>80,00</t>
  </si>
  <si>
    <t>5.523,30</t>
  </si>
  <si>
    <t>25/07/2018</t>
  </si>
  <si>
    <t>84,64</t>
  </si>
  <si>
    <t>81.100,00</t>
  </si>
  <si>
    <t>25/09/2018</t>
  </si>
  <si>
    <t>25.840,19</t>
  </si>
  <si>
    <t>Attività G7 anno 2017</t>
  </si>
  <si>
    <t>10/12/2018</t>
  </si>
  <si>
    <t>3.935,72</t>
  </si>
  <si>
    <t>18/12/2018</t>
  </si>
  <si>
    <t>729,92</t>
  </si>
  <si>
    <t>Ministero dell'Economia e delle Finanze tramite Comita Nazionale CRI</t>
  </si>
  <si>
    <t>10.000,00</t>
  </si>
  <si>
    <t>Fondo di funzionamento</t>
  </si>
  <si>
    <t>Ministero dell'Economia e delle Finanze tramite Comitato Nazionale CRI</t>
  </si>
  <si>
    <t>40.000,00</t>
  </si>
  <si>
    <t>30.000,00</t>
  </si>
  <si>
    <t>Esecuzione lavori NPI</t>
  </si>
  <si>
    <t>FIGC tramite Comitato Nazionale CRI</t>
  </si>
  <si>
    <t>1.925,50</t>
  </si>
  <si>
    <t>11/05/2018</t>
  </si>
  <si>
    <t>Corsi FULL D</t>
  </si>
  <si>
    <t>9.570,05</t>
  </si>
  <si>
    <t>5.344,00</t>
  </si>
  <si>
    <t>14/06/2018</t>
  </si>
  <si>
    <t>Rimborso parcella legale</t>
  </si>
  <si>
    <t xml:space="preserve">Ministero dell'Economia e delle Finanze tramite CRI Comitato Regionale Sardegna </t>
  </si>
  <si>
    <t>558,00</t>
  </si>
  <si>
    <t>19/06/2018</t>
  </si>
  <si>
    <t>Stampa Tesserini</t>
  </si>
  <si>
    <t>8.764,00</t>
  </si>
  <si>
    <t>27/08/2018</t>
  </si>
  <si>
    <t>Ministero della Salute tramite Comitato Nazionale CRI</t>
  </si>
  <si>
    <t>6.070,00</t>
  </si>
  <si>
    <t>Convenzione RSP 2017</t>
  </si>
  <si>
    <t>1.447,27</t>
  </si>
  <si>
    <t>2.613,47</t>
  </si>
  <si>
    <t>Giroconto c/c 2017</t>
  </si>
  <si>
    <t>11.600,00</t>
  </si>
  <si>
    <t>02/02/2018</t>
  </si>
  <si>
    <t>Convenzione Sala Situazione Siracusa - USMAF anno 2017</t>
  </si>
  <si>
    <t>24.000,00</t>
  </si>
  <si>
    <t>Convenzione Sala Situazione Siracusa - USMAF anno 2018</t>
  </si>
  <si>
    <t>40.347,67</t>
  </si>
  <si>
    <t>26/11/2018</t>
  </si>
  <si>
    <t>Croce Rossa Italiana - Comitato di Catania - CF 05137050877</t>
  </si>
  <si>
    <t>Croce Rossa Italiana - Comitato di Agrigento - CF 02735690840</t>
  </si>
  <si>
    <t>Croce Rossa Italiana - Comitato di Palermo - CF 06269030828</t>
  </si>
  <si>
    <t>Croce Rossa Italiana - Comitato di Pantelleria - CF 93070670810</t>
  </si>
  <si>
    <t>Provv. Reg. Amm.ne Penit</t>
  </si>
  <si>
    <t>Regione Siciliana</t>
  </si>
  <si>
    <t>Comune di Palermo</t>
  </si>
  <si>
    <t>Ass.za Emerg- Soc.</t>
  </si>
  <si>
    <t>Comune di Altavilla Milicia</t>
  </si>
  <si>
    <t>Comune d iMonreale</t>
  </si>
  <si>
    <t>Liceo Ling. N. Cassarà</t>
  </si>
  <si>
    <t>Servizio Ambulanza</t>
  </si>
  <si>
    <t>ICS Padre Pino Puglisi</t>
  </si>
  <si>
    <t>ICS E. Armaforte</t>
  </si>
  <si>
    <t>Comitato - SCURANO</t>
  </si>
  <si>
    <t>COMUNE DI NEVIANO</t>
  </si>
  <si>
    <t>CONTR. TRASP. SANGUE</t>
  </si>
  <si>
    <t>AGENXZIA ENTRATE</t>
  </si>
  <si>
    <t>DIVERSE DATE</t>
  </si>
  <si>
    <t>RIMB. ACCISE 2017-18</t>
  </si>
  <si>
    <t>USL EMERGENZE/URG/ORD</t>
  </si>
  <si>
    <t>DATA MENSILE</t>
  </si>
  <si>
    <t>CONVENZIONE USL</t>
  </si>
  <si>
    <t>COMUNE NEVIANO</t>
  </si>
  <si>
    <t>LOC. COMODATO GRATUITO</t>
  </si>
  <si>
    <t>Comitato - TIZZANO VAL PARMA</t>
  </si>
  <si>
    <t>COMUNE DI TAZZANO VAL PARMA</t>
  </si>
  <si>
    <t>SERVIZI CONNESSI CON IL CENTRO ANZIANI L'ALBERO DELLA SAGGEZZA TRASPORTO UTENTI</t>
  </si>
  <si>
    <t>COMUNE DI TIZZANO VAL PARMA</t>
  </si>
  <si>
    <t>CONVENZIONE TRA IL COMUNE DI TIZZANO VAL PARMA, AZIENDA SOCIALE SUD-EST DI LANGHIRANO, C.R.I. COMITATO LOCALE TIZZANO VAL PARMA PER IL MIGLIORAMENTO DEI SERVIZI SOCIO-SANITARI DEL TERRITORIO DEL COMUNE DI TIZZANO VAL PARMA</t>
  </si>
  <si>
    <t>AUSL DI PARMA DISTRETTO SUD EST</t>
  </si>
  <si>
    <t>RIMBORSO ATTIVITA' DI TRASPORTO INFERMI ORDINARI</t>
  </si>
  <si>
    <t>RIMBORSO MENSILE ATTIVITA' DI TRASPORTO INFERMI IN EMERGENZA - URGENZA</t>
  </si>
  <si>
    <t>USO GRATUITO FABBRICATO SITO IN TIZZANO VAL PARMA (PR) VIA DELLA CROCE ROSSA 1</t>
  </si>
  <si>
    <t>USO GRATUITO FABBRICATO SITO IN TIZZANO VAL PARMA (PR) VIA DELLA CROCE ROSSA</t>
  </si>
  <si>
    <t>EMERGENZA CALDO</t>
  </si>
  <si>
    <t>IST. SCOLASTICO PERTINI 2 RE</t>
  </si>
  <si>
    <t>ASSISTENZA MIFEST.</t>
  </si>
  <si>
    <t>IST. SCOLASTICO PERTINI 1 RE</t>
  </si>
  <si>
    <t>IST. SCOLASTICO SCARUFFI RE</t>
  </si>
  <si>
    <t>IST. SCOLASTICO SECCHI RE</t>
  </si>
  <si>
    <t>IST. SCOLASTICO EINSTEIN RE</t>
  </si>
  <si>
    <t>IST. SCOLASTICO FERMI RE</t>
  </si>
  <si>
    <t>IST. SCOLASTICO PERTINI RE</t>
  </si>
  <si>
    <t>LICEO MORO RE</t>
  </si>
  <si>
    <t>IST. SCOLASTICO PASCAL RE</t>
  </si>
  <si>
    <t>IST. SCOLASTICO ZANELLI RE</t>
  </si>
  <si>
    <t>LICEO ARIOSTO/SPALL. RE</t>
  </si>
  <si>
    <t>CUS MODENA</t>
  </si>
  <si>
    <t>ASSISTENZA MANIFEST.</t>
  </si>
  <si>
    <t>COMUNE DI REGGIO EMILIA</t>
  </si>
  <si>
    <t>VALORE CONCESSIONE D'USO IMMOBILE PER UTILIZZO SEDE</t>
  </si>
  <si>
    <t>PROVINCIA REGGIO EMILIA</t>
  </si>
  <si>
    <t>FOND. PUBBLICA PALAZZO MAGNANI RE</t>
  </si>
  <si>
    <t>MINISTERO LAVORO E POL. SOCIALI</t>
  </si>
  <si>
    <t>5 PER MILLE 2014/15</t>
  </si>
  <si>
    <t>5 PER MILLE 2016</t>
  </si>
  <si>
    <t>MINISTERO FINANZE</t>
  </si>
  <si>
    <t>CONTRIBUTO AMBULANZE ART. 20 DL 269/2003</t>
  </si>
  <si>
    <t>ISTITUTO COMPRENSIVO "DON BORGHI"</t>
  </si>
  <si>
    <t>AZIENDA USL DI REGGIO E</t>
  </si>
  <si>
    <t>ISTITUTO COMPRENSIVO CARPINETI CASINA</t>
  </si>
  <si>
    <t>AGENZA DELLE DOGANE</t>
  </si>
  <si>
    <t>ACCISE CARBURANTE</t>
  </si>
  <si>
    <t>COMUNE DI VEZZANO S/CROSTOLO</t>
  </si>
  <si>
    <t>COMUNE DI CASINA</t>
  </si>
  <si>
    <t>Comitato Regionale EMILIA - ROMAGNA</t>
  </si>
  <si>
    <t>GUARDIA DI FINANZA - REPARTO TLA EMILIA - ROMAGNA</t>
  </si>
  <si>
    <t>CONVENZIONE ASSISTENZA SANITARIA PRESSO POLIGONI DI TIRO</t>
  </si>
  <si>
    <t>GUARDIA DI FINANZA - REPARTO TLA MARCHE</t>
  </si>
  <si>
    <t>REGIONE EMILIA - ROMAGNA - AGENZIA REGIONALE PER LA SICUREZZA TERRITORIALE E LA PROTEZIONE CIVILE</t>
  </si>
  <si>
    <t>CONVENZIONE COLONNA MOBILE REGIONALE - PIANO OPERATIVO ANNUALE 2018</t>
  </si>
  <si>
    <t>FONDO FUNZIONAMENTO MEF 2018</t>
  </si>
  <si>
    <t>RIMBORSO SPESE ART. 40 D.LGS 1/2018</t>
  </si>
  <si>
    <t>ANTICIPO SU RENDICONDAZIONE SPESE ATTIVITA' DI ADDESTRAMENTO</t>
  </si>
  <si>
    <t>ONERI STRAORDINARI - ORDINANZA 202 - 2014</t>
  </si>
  <si>
    <t>ENTE STRUMENTALE ALLA CROCE ROSSA ITALIANA IN LIQUIDAZIONE COATTA AMMINISTRATIVA</t>
  </si>
  <si>
    <t>Comune di San Nicandro Garganico</t>
  </si>
  <si>
    <t>Comodato d'uso immobile sito in Piazza Fosse Ardeatine snc</t>
  </si>
  <si>
    <t xml:space="preserve">Comune di Ischitella </t>
  </si>
  <si>
    <t>Comodato d'uso immobile sito in Corso Cesare Battisti n151</t>
  </si>
  <si>
    <t>Comitato Regionale Sicilia (C/C 06230 03204 000030679676) - CF 13669721006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</si>
</sst>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[$€-410]\ * #,##0.00_-;\-[$€-410]\ * #,##0.00_-;_-[$€-410]\ * &quot;-&quot;??_-;_-@_-"/>
    <numFmt numFmtId="166" formatCode="d/m/yyyy;@"/>
    <numFmt numFmtId="167" formatCode="_-&quot;€&quot;\ * #,##0.00_-;\-&quot;€&quot;\ * #,##0.00_-;_-&quot;€&quot;\ * &quot;-&quot;??_-;_-@_-"/>
    <numFmt numFmtId="168" formatCode="&quot;€&quot;\ #,##0.00"/>
    <numFmt numFmtId="169" formatCode="&quot;€&quot;\ #,##0.00;[Red]\-&quot;€&quot;\ #,##0.00"/>
    <numFmt numFmtId="170" formatCode="&quot;€&quot;\ #,##0.00;[Red]&quot;€&quot;\ #,##0.00"/>
    <numFmt numFmtId="171" formatCode="dd/mm/yy;@"/>
    <numFmt numFmtId="172" formatCode="#,##0.00\ &quot;€&quot;"/>
    <numFmt numFmtId="173" formatCode="[$-410]General"/>
    <numFmt numFmtId="174" formatCode="&quot; &quot;#,##0.00&quot;    &quot;;&quot;-&quot;#,##0.00&quot;    &quot;;&quot; -&quot;#&quot;    &quot;;&quot; &quot;@&quot; &quot;"/>
    <numFmt numFmtId="175" formatCode="[$-410]dd/mm/yy"/>
    <numFmt numFmtId="176" formatCode="&quot;€ &quot;#,##0.00"/>
    <numFmt numFmtId="177" formatCode="_-&quot;€&quot;\ * #,##0.00_-;\-&quot;€&quot;\ * #,##0.00_-;_-&quot;€&quot;\ * &quot;-&quot;??_-;_-@"/>
    <numFmt numFmtId="178" formatCode="dd/mm/yy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[$€-2]\ #,##0.00;[Red]\-[$€-2]\ #,##0.00"/>
    <numFmt numFmtId="182" formatCode="[$€-2]\ #,##0;[Red]\-[$€-2]\ #,##0"/>
    <numFmt numFmtId="183" formatCode="&quot;€&quot;\ #,##0.00;\-&quot;€&quot;\ #,##0.00"/>
    <numFmt numFmtId="184" formatCode="#,##0.00\ [$€-1];[Red]\-#,##0.00\ [$€-1]"/>
    <numFmt numFmtId="185" formatCode="&quot;€&quot;\ #,##0.000"/>
  </numFmts>
  <fonts count="7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00"/>
      <name val="Arial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rgb="FF00000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</font>
    <font>
      <sz val="11"/>
      <color rgb="FF000000"/>
      <name val="Calibri"/>
    </font>
    <font>
      <b/>
      <sz val="11"/>
      <color rgb="FF000000"/>
      <name val="Arial"/>
    </font>
    <font>
      <sz val="10"/>
      <name val="Arial"/>
    </font>
    <font>
      <b/>
      <sz val="11"/>
      <color indexed="8"/>
      <name val="Arial"/>
      <family val="2"/>
    </font>
    <font>
      <sz val="10"/>
      <name val="Arial"/>
      <family val="2"/>
    </font>
    <font>
      <i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545454"/>
      <name val="Calibri"/>
      <family val="2"/>
      <scheme val="minor"/>
    </font>
    <font>
      <b/>
      <sz val="11"/>
      <name val="Arial"/>
    </font>
    <font>
      <sz val="11"/>
      <name val="Arial"/>
    </font>
    <font>
      <b/>
      <sz val="11"/>
      <name val="Calibri"/>
    </font>
    <font>
      <i/>
      <sz val="11"/>
      <name val="Arial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DDE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6">
    <xf numFmtId="0" fontId="0" fillId="0" borderId="0"/>
    <xf numFmtId="0" fontId="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8" fillId="0" borderId="0" applyNumberFormat="0" applyFill="0" applyAlignment="0" applyProtection="0"/>
    <xf numFmtId="172" fontId="36" fillId="0" borderId="0"/>
    <xf numFmtId="168" fontId="36" fillId="0" borderId="0"/>
    <xf numFmtId="0" fontId="44" fillId="0" borderId="0" applyNumberFormat="0" applyFill="0" applyBorder="0" applyProtection="0"/>
    <xf numFmtId="0" fontId="45" fillId="0" borderId="0"/>
    <xf numFmtId="0" fontId="47" fillId="0" borderId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73" fontId="36" fillId="0" borderId="0" applyBorder="0" applyProtection="0"/>
    <xf numFmtId="0" fontId="57" fillId="27" borderId="0" applyNumberFormat="0" applyBorder="0" applyAlignment="0" applyProtection="0"/>
  </cellStyleXfs>
  <cellXfs count="127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4" xfId="0" applyBorder="1"/>
    <xf numFmtId="14" fontId="0" fillId="0" borderId="4" xfId="0" applyNumberFormat="1" applyBorder="1"/>
    <xf numFmtId="0" fontId="0" fillId="0" borderId="5" xfId="0" applyBorder="1"/>
    <xf numFmtId="0" fontId="0" fillId="0" borderId="0" xfId="0" applyBorder="1"/>
    <xf numFmtId="14" fontId="0" fillId="0" borderId="0" xfId="0" applyNumberFormat="1" applyBorder="1"/>
    <xf numFmtId="0" fontId="0" fillId="0" borderId="7" xfId="0" applyBorder="1"/>
    <xf numFmtId="0" fontId="0" fillId="0" borderId="0" xfId="0" applyBorder="1" applyAlignment="1">
      <alignment horizontal="right"/>
    </xf>
    <xf numFmtId="14" fontId="0" fillId="0" borderId="0" xfId="0" applyNumberFormat="1" applyFill="1" applyBorder="1"/>
    <xf numFmtId="0" fontId="0" fillId="0" borderId="9" xfId="0" applyBorder="1"/>
    <xf numFmtId="0" fontId="0" fillId="0" borderId="9" xfId="0" applyBorder="1" applyAlignment="1">
      <alignment horizontal="right"/>
    </xf>
    <xf numFmtId="14" fontId="0" fillId="0" borderId="9" xfId="0" applyNumberFormat="1" applyBorder="1"/>
    <xf numFmtId="0" fontId="0" fillId="0" borderId="10" xfId="0" applyBorder="1"/>
    <xf numFmtId="0" fontId="0" fillId="0" borderId="3" xfId="0" applyFill="1" applyBorder="1" applyAlignment="1">
      <alignment vertical="center"/>
    </xf>
    <xf numFmtId="0" fontId="0" fillId="0" borderId="4" xfId="0" applyFill="1" applyBorder="1"/>
    <xf numFmtId="2" fontId="0" fillId="0" borderId="0" xfId="0" applyNumberFormat="1" applyBorder="1" applyAlignment="1">
      <alignment horizontal="right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horizontal="right" vertical="center"/>
    </xf>
    <xf numFmtId="1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9" xfId="0" applyFill="1" applyBorder="1"/>
    <xf numFmtId="0" fontId="0" fillId="0" borderId="9" xfId="0" applyFont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5" fillId="0" borderId="11" xfId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14" fontId="0" fillId="0" borderId="12" xfId="0" applyNumberForma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14" fontId="0" fillId="0" borderId="0" xfId="0" applyNumberFormat="1"/>
    <xf numFmtId="4" fontId="0" fillId="0" borderId="4" xfId="0" applyNumberFormat="1" applyBorder="1" applyAlignment="1">
      <alignment horizontal="right"/>
    </xf>
    <xf numFmtId="165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65" fontId="4" fillId="0" borderId="1" xfId="0" applyNumberFormat="1" applyFont="1" applyBorder="1" applyAlignment="1">
      <alignment horizontal="justify" vertical="center" wrapText="1"/>
    </xf>
    <xf numFmtId="165" fontId="4" fillId="0" borderId="11" xfId="0" applyNumberFormat="1" applyFont="1" applyBorder="1" applyAlignment="1">
      <alignment horizontal="justify" vertical="center" wrapText="1"/>
    </xf>
    <xf numFmtId="166" fontId="10" fillId="0" borderId="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justify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4" fontId="4" fillId="4" borderId="1" xfId="0" applyNumberFormat="1" applyFont="1" applyFill="1" applyBorder="1" applyAlignment="1">
      <alignment horizontal="justify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justify" vertical="center" wrapText="1"/>
    </xf>
    <xf numFmtId="4" fontId="4" fillId="5" borderId="1" xfId="0" applyNumberFormat="1" applyFont="1" applyFill="1" applyBorder="1" applyAlignment="1">
      <alignment horizontal="justify" vertical="center" wrapText="1"/>
    </xf>
    <xf numFmtId="14" fontId="4" fillId="5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0" fillId="4" borderId="1" xfId="0" applyFill="1" applyBorder="1"/>
    <xf numFmtId="0" fontId="4" fillId="7" borderId="1" xfId="0" applyFont="1" applyFill="1" applyBorder="1" applyAlignment="1">
      <alignment vertical="center" wrapText="1"/>
    </xf>
    <xf numFmtId="4" fontId="4" fillId="7" borderId="1" xfId="0" applyNumberFormat="1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167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4" fontId="12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/>
    <xf numFmtId="0" fontId="13" fillId="0" borderId="1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14" fontId="0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0" fillId="0" borderId="1" xfId="5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9" borderId="1" xfId="0" applyFill="1" applyBorder="1" applyAlignment="1">
      <alignment horizontal="right"/>
    </xf>
    <xf numFmtId="0" fontId="0" fillId="9" borderId="1" xfId="0" applyFill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wrapText="1"/>
    </xf>
    <xf numFmtId="165" fontId="0" fillId="0" borderId="1" xfId="5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wrapText="1"/>
    </xf>
    <xf numFmtId="0" fontId="0" fillId="9" borderId="1" xfId="0" applyFill="1" applyBorder="1" applyAlignment="1">
      <alignment wrapText="1"/>
    </xf>
    <xf numFmtId="165" fontId="6" fillId="0" borderId="1" xfId="5" applyNumberFormat="1" applyFont="1" applyBorder="1" applyAlignment="1">
      <alignment horizontal="left" vertical="center" wrapText="1"/>
    </xf>
    <xf numFmtId="167" fontId="0" fillId="0" borderId="1" xfId="5" applyNumberFormat="1" applyFont="1" applyBorder="1" applyAlignment="1">
      <alignment horizontal="left" vertical="center" wrapText="1"/>
    </xf>
    <xf numFmtId="167" fontId="0" fillId="0" borderId="1" xfId="0" applyNumberFormat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167" fontId="0" fillId="0" borderId="0" xfId="0" applyNumberFormat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7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168" fontId="3" fillId="0" borderId="1" xfId="5" applyNumberFormat="1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8" fontId="2" fillId="0" borderId="1" xfId="5" applyNumberFormat="1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68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14" fontId="20" fillId="9" borderId="1" xfId="0" applyNumberFormat="1" applyFont="1" applyFill="1" applyBorder="1" applyAlignment="1">
      <alignment horizontal="center" vertical="center" wrapText="1"/>
    </xf>
    <xf numFmtId="168" fontId="20" fillId="9" borderId="1" xfId="0" applyNumberFormat="1" applyFont="1" applyFill="1" applyBorder="1" applyAlignment="1">
      <alignment horizontal="center" vertical="center"/>
    </xf>
    <xf numFmtId="14" fontId="20" fillId="9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2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1" fillId="0" borderId="7" xfId="0" applyFont="1" applyBorder="1"/>
    <xf numFmtId="0" fontId="1" fillId="0" borderId="14" xfId="0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8" fontId="0" fillId="10" borderId="1" xfId="0" applyNumberFormat="1" applyFill="1" applyBorder="1"/>
    <xf numFmtId="14" fontId="0" fillId="10" borderId="1" xfId="0" applyNumberFormat="1" applyFill="1" applyBorder="1"/>
    <xf numFmtId="168" fontId="0" fillId="10" borderId="17" xfId="0" applyNumberFormat="1" applyFill="1" applyBorder="1"/>
    <xf numFmtId="14" fontId="0" fillId="10" borderId="17" xfId="0" applyNumberFormat="1" applyFill="1" applyBorder="1"/>
    <xf numFmtId="168" fontId="0" fillId="10" borderId="19" xfId="0" applyNumberFormat="1" applyFill="1" applyBorder="1"/>
    <xf numFmtId="14" fontId="0" fillId="10" borderId="19" xfId="0" applyNumberFormat="1" applyFill="1" applyBorder="1"/>
    <xf numFmtId="168" fontId="0" fillId="10" borderId="2" xfId="0" applyNumberFormat="1" applyFill="1" applyBorder="1"/>
    <xf numFmtId="14" fontId="0" fillId="10" borderId="2" xfId="0" applyNumberFormat="1" applyFill="1" applyBorder="1"/>
    <xf numFmtId="0" fontId="1" fillId="10" borderId="20" xfId="0" applyFont="1" applyFill="1" applyBorder="1" applyAlignment="1">
      <alignment horizontal="center" vertical="center"/>
    </xf>
    <xf numFmtId="168" fontId="0" fillId="10" borderId="20" xfId="0" applyNumberFormat="1" applyFill="1" applyBorder="1"/>
    <xf numFmtId="14" fontId="0" fillId="10" borderId="20" xfId="0" applyNumberFormat="1" applyFill="1" applyBorder="1"/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168" fontId="0" fillId="10" borderId="16" xfId="0" applyNumberFormat="1" applyFill="1" applyBorder="1"/>
    <xf numFmtId="14" fontId="0" fillId="10" borderId="16" xfId="0" applyNumberFormat="1" applyFill="1" applyBorder="1"/>
    <xf numFmtId="168" fontId="0" fillId="11" borderId="15" xfId="0" applyNumberFormat="1" applyFill="1" applyBorder="1"/>
    <xf numFmtId="14" fontId="0" fillId="11" borderId="15" xfId="0" applyNumberFormat="1" applyFill="1" applyBorder="1"/>
    <xf numFmtId="168" fontId="0" fillId="11" borderId="1" xfId="0" applyNumberFormat="1" applyFill="1" applyBorder="1"/>
    <xf numFmtId="14" fontId="0" fillId="11" borderId="1" xfId="0" applyNumberFormat="1" applyFill="1" applyBorder="1"/>
    <xf numFmtId="168" fontId="0" fillId="11" borderId="17" xfId="0" applyNumberFormat="1" applyFill="1" applyBorder="1"/>
    <xf numFmtId="14" fontId="0" fillId="11" borderId="17" xfId="0" applyNumberFormat="1" applyFill="1" applyBorder="1"/>
    <xf numFmtId="14" fontId="0" fillId="11" borderId="8" xfId="0" applyNumberFormat="1" applyFill="1" applyBorder="1"/>
    <xf numFmtId="14" fontId="0" fillId="11" borderId="11" xfId="0" applyNumberFormat="1" applyFill="1" applyBorder="1"/>
    <xf numFmtId="168" fontId="0" fillId="11" borderId="2" xfId="0" applyNumberFormat="1" applyFill="1" applyBorder="1"/>
    <xf numFmtId="14" fontId="0" fillId="11" borderId="3" xfId="0" applyNumberFormat="1" applyFill="1" applyBorder="1"/>
    <xf numFmtId="168" fontId="0" fillId="11" borderId="1" xfId="0" applyNumberFormat="1" applyFill="1" applyBorder="1" applyAlignment="1">
      <alignment vertical="center"/>
    </xf>
    <xf numFmtId="14" fontId="0" fillId="11" borderId="11" xfId="0" applyNumberFormat="1" applyFill="1" applyBorder="1" applyAlignment="1">
      <alignment vertical="center"/>
    </xf>
    <xf numFmtId="14" fontId="0" fillId="11" borderId="23" xfId="0" applyNumberFormat="1" applyFill="1" applyBorder="1"/>
    <xf numFmtId="0" fontId="1" fillId="11" borderId="20" xfId="0" applyFont="1" applyFill="1" applyBorder="1" applyAlignment="1">
      <alignment horizontal="center" vertical="center"/>
    </xf>
    <xf numFmtId="168" fontId="0" fillId="11" borderId="20" xfId="0" applyNumberFormat="1" applyFill="1" applyBorder="1"/>
    <xf numFmtId="14" fontId="0" fillId="11" borderId="20" xfId="0" applyNumberFormat="1" applyFill="1" applyBorder="1"/>
    <xf numFmtId="0" fontId="1" fillId="11" borderId="20" xfId="0" applyFont="1" applyFill="1" applyBorder="1" applyAlignment="1">
      <alignment horizontal="center" vertical="center" wrapText="1"/>
    </xf>
    <xf numFmtId="168" fontId="0" fillId="11" borderId="19" xfId="0" applyNumberFormat="1" applyFill="1" applyBorder="1"/>
    <xf numFmtId="14" fontId="0" fillId="11" borderId="19" xfId="0" applyNumberFormat="1" applyFill="1" applyBorder="1"/>
    <xf numFmtId="0" fontId="1" fillId="11" borderId="19" xfId="0" applyFont="1" applyFill="1" applyBorder="1" applyAlignment="1">
      <alignment horizontal="center" vertical="center" wrapText="1"/>
    </xf>
    <xf numFmtId="168" fontId="0" fillId="11" borderId="16" xfId="0" applyNumberFormat="1" applyFill="1" applyBorder="1"/>
    <xf numFmtId="14" fontId="0" fillId="11" borderId="16" xfId="0" applyNumberFormat="1" applyFill="1" applyBorder="1"/>
    <xf numFmtId="0" fontId="1" fillId="12" borderId="1" xfId="0" applyFont="1" applyFill="1" applyBorder="1" applyAlignment="1">
      <alignment horizontal="center" vertical="center"/>
    </xf>
    <xf numFmtId="168" fontId="0" fillId="12" borderId="15" xfId="0" applyNumberFormat="1" applyFill="1" applyBorder="1"/>
    <xf numFmtId="14" fontId="0" fillId="12" borderId="15" xfId="0" applyNumberFormat="1" applyFill="1" applyBorder="1" applyAlignment="1">
      <alignment horizontal="right"/>
    </xf>
    <xf numFmtId="14" fontId="0" fillId="12" borderId="15" xfId="0" applyNumberFormat="1" applyFill="1" applyBorder="1"/>
    <xf numFmtId="0" fontId="1" fillId="12" borderId="1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/>
    </xf>
    <xf numFmtId="168" fontId="0" fillId="13" borderId="19" xfId="0" applyNumberFormat="1" applyFill="1" applyBorder="1" applyAlignment="1">
      <alignment vertical="center"/>
    </xf>
    <xf numFmtId="14" fontId="0" fillId="13" borderId="19" xfId="0" applyNumberFormat="1" applyFill="1" applyBorder="1" applyAlignment="1">
      <alignment vertical="center"/>
    </xf>
    <xf numFmtId="0" fontId="1" fillId="13" borderId="15" xfId="0" applyFont="1" applyFill="1" applyBorder="1" applyAlignment="1">
      <alignment horizontal="center" wrapText="1"/>
    </xf>
    <xf numFmtId="0" fontId="1" fillId="13" borderId="19" xfId="0" applyFont="1" applyFill="1" applyBorder="1" applyAlignment="1">
      <alignment wrapText="1"/>
    </xf>
    <xf numFmtId="0" fontId="1" fillId="13" borderId="20" xfId="0" applyFont="1" applyFill="1" applyBorder="1" applyAlignment="1">
      <alignment horizontal="center" vertical="center"/>
    </xf>
    <xf numFmtId="168" fontId="0" fillId="13" borderId="20" xfId="0" applyNumberFormat="1" applyFill="1" applyBorder="1" applyAlignment="1">
      <alignment horizontal="right" vertical="center"/>
    </xf>
    <xf numFmtId="14" fontId="0" fillId="13" borderId="20" xfId="0" applyNumberFormat="1" applyFill="1" applyBorder="1" applyAlignment="1">
      <alignment vertical="center"/>
    </xf>
    <xf numFmtId="0" fontId="1" fillId="13" borderId="20" xfId="0" applyFont="1" applyFill="1" applyBorder="1" applyAlignment="1">
      <alignment wrapText="1"/>
    </xf>
    <xf numFmtId="168" fontId="0" fillId="13" borderId="20" xfId="0" applyNumberFormat="1" applyFill="1" applyBorder="1" applyAlignment="1">
      <alignment vertical="center"/>
    </xf>
    <xf numFmtId="0" fontId="1" fillId="13" borderId="20" xfId="0" applyFont="1" applyFill="1" applyBorder="1" applyAlignment="1">
      <alignment horizontal="center" vertical="center" wrapText="1"/>
    </xf>
    <xf numFmtId="14" fontId="0" fillId="13" borderId="20" xfId="0" applyNumberFormat="1" applyFill="1" applyBorder="1" applyAlignment="1">
      <alignment horizontal="right" vertical="center"/>
    </xf>
    <xf numFmtId="168" fontId="0" fillId="13" borderId="20" xfId="0" applyNumberFormat="1" applyFill="1" applyBorder="1"/>
    <xf numFmtId="14" fontId="0" fillId="13" borderId="20" xfId="0" applyNumberFormat="1" applyFill="1" applyBorder="1"/>
    <xf numFmtId="0" fontId="1" fillId="13" borderId="20" xfId="0" applyFont="1" applyFill="1" applyBorder="1"/>
    <xf numFmtId="0" fontId="1" fillId="13" borderId="20" xfId="0" applyFont="1" applyFill="1" applyBorder="1" applyAlignment="1">
      <alignment horizontal="center"/>
    </xf>
    <xf numFmtId="168" fontId="0" fillId="13" borderId="16" xfId="0" applyNumberFormat="1" applyFill="1" applyBorder="1" applyAlignment="1">
      <alignment vertical="center"/>
    </xf>
    <xf numFmtId="0" fontId="0" fillId="3" borderId="17" xfId="0" applyFill="1" applyBorder="1"/>
    <xf numFmtId="168" fontId="0" fillId="3" borderId="17" xfId="0" applyNumberFormat="1" applyFill="1" applyBorder="1"/>
    <xf numFmtId="0" fontId="0" fillId="3" borderId="17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20" xfId="0" applyFill="1" applyBorder="1"/>
    <xf numFmtId="168" fontId="0" fillId="3" borderId="20" xfId="0" applyNumberFormat="1" applyFill="1" applyBorder="1"/>
    <xf numFmtId="0" fontId="0" fillId="3" borderId="20" xfId="0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14" fontId="0" fillId="3" borderId="20" xfId="0" applyNumberFormat="1" applyFill="1" applyBorder="1" applyAlignment="1">
      <alignment horizontal="right"/>
    </xf>
    <xf numFmtId="0" fontId="0" fillId="3" borderId="14" xfId="0" applyFill="1" applyBorder="1"/>
    <xf numFmtId="168" fontId="0" fillId="3" borderId="14" xfId="0" applyNumberFormat="1" applyFill="1" applyBorder="1"/>
    <xf numFmtId="14" fontId="0" fillId="3" borderId="14" xfId="0" applyNumberForma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0" fontId="0" fillId="14" borderId="20" xfId="0" applyFill="1" applyBorder="1"/>
    <xf numFmtId="168" fontId="0" fillId="14" borderId="20" xfId="0" applyNumberFormat="1" applyFill="1" applyBorder="1"/>
    <xf numFmtId="0" fontId="0" fillId="14" borderId="20" xfId="0" applyFill="1" applyBorder="1" applyAlignment="1">
      <alignment horizontal="right"/>
    </xf>
    <xf numFmtId="0" fontId="1" fillId="14" borderId="20" xfId="0" applyFont="1" applyFill="1" applyBorder="1" applyAlignment="1">
      <alignment horizontal="center"/>
    </xf>
    <xf numFmtId="14" fontId="0" fillId="14" borderId="20" xfId="0" applyNumberFormat="1" applyFill="1" applyBorder="1"/>
    <xf numFmtId="0" fontId="0" fillId="14" borderId="16" xfId="0" applyFill="1" applyBorder="1"/>
    <xf numFmtId="168" fontId="0" fillId="14" borderId="16" xfId="0" applyNumberFormat="1" applyFill="1" applyBorder="1"/>
    <xf numFmtId="14" fontId="0" fillId="14" borderId="16" xfId="0" applyNumberFormat="1" applyFill="1" applyBorder="1"/>
    <xf numFmtId="0" fontId="1" fillId="14" borderId="16" xfId="0" applyFont="1" applyFill="1" applyBorder="1" applyAlignment="1">
      <alignment horizontal="center" wrapText="1"/>
    </xf>
    <xf numFmtId="168" fontId="0" fillId="15" borderId="16" xfId="0" applyNumberFormat="1" applyFill="1" applyBorder="1"/>
    <xf numFmtId="0" fontId="1" fillId="15" borderId="16" xfId="0" applyFont="1" applyFill="1" applyBorder="1" applyAlignment="1">
      <alignment horizontal="center" wrapText="1"/>
    </xf>
    <xf numFmtId="0" fontId="0" fillId="15" borderId="16" xfId="0" applyFill="1" applyBorder="1" applyAlignment="1">
      <alignment horizontal="right" vertical="center"/>
    </xf>
    <xf numFmtId="0" fontId="1" fillId="15" borderId="20" xfId="0" applyFont="1" applyFill="1" applyBorder="1" applyAlignment="1">
      <alignment horizontal="center"/>
    </xf>
    <xf numFmtId="168" fontId="0" fillId="15" borderId="20" xfId="0" applyNumberFormat="1" applyFill="1" applyBorder="1"/>
    <xf numFmtId="0" fontId="0" fillId="15" borderId="20" xfId="0" applyFill="1" applyBorder="1" applyAlignment="1">
      <alignment horizontal="right" vertical="center"/>
    </xf>
    <xf numFmtId="0" fontId="1" fillId="15" borderId="20" xfId="0" applyFont="1" applyFill="1" applyBorder="1" applyAlignment="1">
      <alignment horizontal="center" wrapText="1"/>
    </xf>
    <xf numFmtId="17" fontId="0" fillId="15" borderId="20" xfId="0" applyNumberFormat="1" applyFill="1" applyBorder="1" applyAlignment="1">
      <alignment horizontal="right" vertical="center"/>
    </xf>
    <xf numFmtId="0" fontId="1" fillId="15" borderId="18" xfId="0" applyFont="1" applyFill="1" applyBorder="1" applyAlignment="1">
      <alignment horizontal="center"/>
    </xf>
    <xf numFmtId="168" fontId="0" fillId="15" borderId="18" xfId="0" applyNumberFormat="1" applyFill="1" applyBorder="1"/>
    <xf numFmtId="168" fontId="0" fillId="16" borderId="14" xfId="0" applyNumberFormat="1" applyFill="1" applyBorder="1"/>
    <xf numFmtId="17" fontId="0" fillId="16" borderId="14" xfId="0" applyNumberFormat="1" applyFill="1" applyBorder="1" applyAlignment="1">
      <alignment horizontal="right" vertical="center"/>
    </xf>
    <xf numFmtId="0" fontId="1" fillId="16" borderId="14" xfId="0" applyFont="1" applyFill="1" applyBorder="1" applyAlignment="1">
      <alignment horizontal="center"/>
    </xf>
    <xf numFmtId="168" fontId="0" fillId="16" borderId="1" xfId="0" applyNumberFormat="1" applyFill="1" applyBorder="1"/>
    <xf numFmtId="14" fontId="0" fillId="16" borderId="1" xfId="0" applyNumberFormat="1" applyFill="1" applyBorder="1" applyAlignment="1">
      <alignment horizontal="right"/>
    </xf>
    <xf numFmtId="14" fontId="0" fillId="16" borderId="1" xfId="0" applyNumberFormat="1" applyFill="1" applyBorder="1"/>
    <xf numFmtId="168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168" fontId="0" fillId="0" borderId="2" xfId="0" applyNumberFormat="1" applyBorder="1"/>
    <xf numFmtId="168" fontId="0" fillId="0" borderId="17" xfId="0" applyNumberFormat="1" applyBorder="1" applyAlignment="1">
      <alignment vertical="center"/>
    </xf>
    <xf numFmtId="14" fontId="0" fillId="0" borderId="17" xfId="0" applyNumberForma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68" fontId="0" fillId="0" borderId="20" xfId="0" applyNumberFormat="1" applyBorder="1" applyAlignment="1">
      <alignment vertical="center"/>
    </xf>
    <xf numFmtId="14" fontId="0" fillId="0" borderId="20" xfId="0" applyNumberForma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168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0" fillId="0" borderId="16" xfId="0" applyBorder="1"/>
    <xf numFmtId="168" fontId="0" fillId="0" borderId="16" xfId="0" applyNumberFormat="1" applyBorder="1"/>
    <xf numFmtId="0" fontId="1" fillId="17" borderId="16" xfId="0" applyFont="1" applyFill="1" applyBorder="1" applyAlignment="1">
      <alignment horizontal="center" vertical="center"/>
    </xf>
    <xf numFmtId="168" fontId="0" fillId="17" borderId="16" xfId="0" applyNumberFormat="1" applyFill="1" applyBorder="1"/>
    <xf numFmtId="14" fontId="0" fillId="17" borderId="16" xfId="0" applyNumberFormat="1" applyFill="1" applyBorder="1" applyAlignment="1">
      <alignment horizontal="right"/>
    </xf>
    <xf numFmtId="0" fontId="1" fillId="17" borderId="20" xfId="0" applyFont="1" applyFill="1" applyBorder="1" applyAlignment="1">
      <alignment horizontal="center" vertical="center"/>
    </xf>
    <xf numFmtId="168" fontId="0" fillId="17" borderId="20" xfId="0" applyNumberFormat="1" applyFill="1" applyBorder="1"/>
    <xf numFmtId="14" fontId="0" fillId="17" borderId="20" xfId="0" applyNumberFormat="1" applyFill="1" applyBorder="1"/>
    <xf numFmtId="14" fontId="0" fillId="17" borderId="16" xfId="0" applyNumberFormat="1" applyFill="1" applyBorder="1"/>
    <xf numFmtId="168" fontId="0" fillId="0" borderId="20" xfId="0" applyNumberFormat="1" applyBorder="1"/>
    <xf numFmtId="0" fontId="0" fillId="0" borderId="20" xfId="0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13" borderId="20" xfId="0" applyFill="1" applyBorder="1" applyAlignment="1">
      <alignment wrapText="1"/>
    </xf>
    <xf numFmtId="0" fontId="0" fillId="13" borderId="20" xfId="0" applyFill="1" applyBorder="1"/>
    <xf numFmtId="168" fontId="0" fillId="13" borderId="19" xfId="0" applyNumberFormat="1" applyFill="1" applyBorder="1"/>
    <xf numFmtId="14" fontId="0" fillId="13" borderId="19" xfId="0" applyNumberFormat="1" applyFill="1" applyBorder="1"/>
    <xf numFmtId="0" fontId="0" fillId="13" borderId="19" xfId="0" applyFill="1" applyBorder="1" applyAlignment="1">
      <alignment wrapText="1"/>
    </xf>
    <xf numFmtId="168" fontId="0" fillId="13" borderId="1" xfId="0" applyNumberFormat="1" applyFill="1" applyBorder="1"/>
    <xf numFmtId="14" fontId="0" fillId="13" borderId="1" xfId="0" applyNumberFormat="1" applyFill="1" applyBorder="1"/>
    <xf numFmtId="0" fontId="0" fillId="13" borderId="1" xfId="0" applyFill="1" applyBorder="1" applyAlignment="1">
      <alignment wrapText="1"/>
    </xf>
    <xf numFmtId="168" fontId="0" fillId="13" borderId="17" xfId="0" applyNumberFormat="1" applyFill="1" applyBorder="1"/>
    <xf numFmtId="14" fontId="0" fillId="13" borderId="17" xfId="0" applyNumberFormat="1" applyFill="1" applyBorder="1"/>
    <xf numFmtId="0" fontId="0" fillId="13" borderId="17" xfId="0" applyFill="1" applyBorder="1" applyAlignment="1">
      <alignment wrapText="1"/>
    </xf>
    <xf numFmtId="168" fontId="0" fillId="13" borderId="15" xfId="0" applyNumberFormat="1" applyFill="1" applyBorder="1"/>
    <xf numFmtId="14" fontId="0" fillId="13" borderId="15" xfId="0" applyNumberFormat="1" applyFill="1" applyBorder="1"/>
    <xf numFmtId="0" fontId="0" fillId="13" borderId="15" xfId="0" applyFill="1" applyBorder="1" applyAlignment="1">
      <alignment wrapText="1"/>
    </xf>
    <xf numFmtId="0" fontId="0" fillId="13" borderId="1" xfId="0" applyFill="1" applyBorder="1" applyAlignment="1">
      <alignment horizontal="right"/>
    </xf>
    <xf numFmtId="0" fontId="0" fillId="0" borderId="16" xfId="0" applyBorder="1" applyAlignment="1">
      <alignment horizontal="center" vertical="center"/>
    </xf>
    <xf numFmtId="14" fontId="0" fillId="0" borderId="16" xfId="0" applyNumberFormat="1" applyBorder="1"/>
    <xf numFmtId="0" fontId="0" fillId="0" borderId="20" xfId="0" applyBorder="1" applyAlignment="1">
      <alignment horizontal="center" vertical="center"/>
    </xf>
    <xf numFmtId="0" fontId="0" fillId="18" borderId="16" xfId="0" applyFill="1" applyBorder="1" applyAlignment="1">
      <alignment horizontal="center"/>
    </xf>
    <xf numFmtId="168" fontId="0" fillId="18" borderId="16" xfId="0" applyNumberFormat="1" applyFill="1" applyBorder="1"/>
    <xf numFmtId="14" fontId="0" fillId="18" borderId="16" xfId="0" applyNumberFormat="1" applyFill="1" applyBorder="1"/>
    <xf numFmtId="0" fontId="0" fillId="18" borderId="16" xfId="0" applyFill="1" applyBorder="1"/>
    <xf numFmtId="0" fontId="1" fillId="19" borderId="20" xfId="0" applyFont="1" applyFill="1" applyBorder="1" applyAlignment="1">
      <alignment horizontal="center"/>
    </xf>
    <xf numFmtId="168" fontId="0" fillId="19" borderId="20" xfId="0" applyNumberFormat="1" applyFill="1" applyBorder="1"/>
    <xf numFmtId="0" fontId="0" fillId="19" borderId="20" xfId="0" applyFill="1" applyBorder="1" applyAlignment="1">
      <alignment horizontal="right"/>
    </xf>
    <xf numFmtId="0" fontId="1" fillId="19" borderId="20" xfId="0" applyFont="1" applyFill="1" applyBorder="1" applyAlignment="1">
      <alignment horizontal="center" wrapText="1"/>
    </xf>
    <xf numFmtId="0" fontId="1" fillId="19" borderId="20" xfId="0" applyFont="1" applyFill="1" applyBorder="1" applyAlignment="1">
      <alignment horizontal="center" vertical="center"/>
    </xf>
    <xf numFmtId="168" fontId="0" fillId="19" borderId="20" xfId="0" applyNumberFormat="1" applyFill="1" applyBorder="1" applyAlignment="1">
      <alignment vertical="center"/>
    </xf>
    <xf numFmtId="0" fontId="0" fillId="19" borderId="20" xfId="0" applyFill="1" applyBorder="1" applyAlignment="1">
      <alignment horizontal="right" vertical="center"/>
    </xf>
    <xf numFmtId="0" fontId="1" fillId="19" borderId="20" xfId="0" applyFont="1" applyFill="1" applyBorder="1" applyAlignment="1">
      <alignment horizontal="center" vertical="center" wrapText="1"/>
    </xf>
    <xf numFmtId="168" fontId="0" fillId="10" borderId="16" xfId="0" applyNumberFormat="1" applyFill="1" applyBorder="1" applyAlignment="1">
      <alignment vertical="center"/>
    </xf>
    <xf numFmtId="14" fontId="0" fillId="10" borderId="16" xfId="0" applyNumberFormat="1" applyFill="1" applyBorder="1" applyAlignment="1">
      <alignment wrapText="1"/>
    </xf>
    <xf numFmtId="168" fontId="0" fillId="10" borderId="20" xfId="0" applyNumberFormat="1" applyFill="1" applyBorder="1" applyAlignment="1">
      <alignment vertical="center"/>
    </xf>
    <xf numFmtId="0" fontId="0" fillId="10" borderId="20" xfId="0" applyFill="1" applyBorder="1" applyAlignment="1">
      <alignment wrapText="1"/>
    </xf>
    <xf numFmtId="0" fontId="0" fillId="10" borderId="16" xfId="0" applyFill="1" applyBorder="1" applyAlignment="1">
      <alignment horizontal="right"/>
    </xf>
    <xf numFmtId="0" fontId="1" fillId="10" borderId="16" xfId="0" applyFont="1" applyFill="1" applyBorder="1" applyAlignment="1">
      <alignment horizontal="center" wrapText="1"/>
    </xf>
    <xf numFmtId="14" fontId="0" fillId="10" borderId="16" xfId="0" applyNumberFormat="1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6" xfId="0" applyFill="1" applyBorder="1" applyAlignment="1">
      <alignment horizontal="right" wrapText="1"/>
    </xf>
    <xf numFmtId="0" fontId="1" fillId="20" borderId="20" xfId="0" applyFont="1" applyFill="1" applyBorder="1" applyAlignment="1">
      <alignment horizontal="center"/>
    </xf>
    <xf numFmtId="168" fontId="0" fillId="20" borderId="20" xfId="0" applyNumberFormat="1" applyFill="1" applyBorder="1"/>
    <xf numFmtId="0" fontId="0" fillId="20" borderId="20" xfId="0" applyFill="1" applyBorder="1" applyAlignment="1">
      <alignment horizontal="right"/>
    </xf>
    <xf numFmtId="0" fontId="0" fillId="20" borderId="20" xfId="0" applyFill="1" applyBorder="1" applyAlignment="1">
      <alignment horizontal="right" wrapText="1"/>
    </xf>
    <xf numFmtId="0" fontId="1" fillId="20" borderId="18" xfId="0" applyFont="1" applyFill="1" applyBorder="1" applyAlignment="1">
      <alignment horizontal="center"/>
    </xf>
    <xf numFmtId="168" fontId="0" fillId="20" borderId="18" xfId="0" applyNumberFormat="1" applyFill="1" applyBorder="1"/>
    <xf numFmtId="0" fontId="0" fillId="20" borderId="18" xfId="0" applyFill="1" applyBorder="1" applyAlignment="1">
      <alignment horizontal="right"/>
    </xf>
    <xf numFmtId="168" fontId="0" fillId="21" borderId="1" xfId="0" applyNumberFormat="1" applyFill="1" applyBorder="1"/>
    <xf numFmtId="14" fontId="0" fillId="21" borderId="1" xfId="0" applyNumberFormat="1" applyFill="1" applyBorder="1"/>
    <xf numFmtId="168" fontId="0" fillId="21" borderId="17" xfId="0" applyNumberFormat="1" applyFill="1" applyBorder="1"/>
    <xf numFmtId="14" fontId="0" fillId="21" borderId="17" xfId="0" applyNumberFormat="1" applyFill="1" applyBorder="1"/>
    <xf numFmtId="168" fontId="0" fillId="21" borderId="19" xfId="0" applyNumberFormat="1" applyFill="1" applyBorder="1"/>
    <xf numFmtId="14" fontId="0" fillId="21" borderId="19" xfId="0" applyNumberFormat="1" applyFill="1" applyBorder="1"/>
    <xf numFmtId="0" fontId="1" fillId="21" borderId="19" xfId="0" applyFont="1" applyFill="1" applyBorder="1" applyAlignment="1">
      <alignment vertical="center"/>
    </xf>
    <xf numFmtId="0" fontId="1" fillId="21" borderId="17" xfId="0" applyFont="1" applyFill="1" applyBorder="1" applyAlignment="1">
      <alignment vertical="center"/>
    </xf>
    <xf numFmtId="0" fontId="1" fillId="21" borderId="20" xfId="0" applyFont="1" applyFill="1" applyBorder="1" applyAlignment="1">
      <alignment vertical="center"/>
    </xf>
    <xf numFmtId="168" fontId="0" fillId="21" borderId="20" xfId="0" applyNumberFormat="1" applyFill="1" applyBorder="1"/>
    <xf numFmtId="14" fontId="0" fillId="21" borderId="20" xfId="0" applyNumberFormat="1" applyFill="1" applyBorder="1"/>
    <xf numFmtId="0" fontId="1" fillId="21" borderId="20" xfId="0" applyFont="1" applyFill="1" applyBorder="1" applyAlignment="1">
      <alignment vertical="center" wrapText="1"/>
    </xf>
    <xf numFmtId="0" fontId="1" fillId="21" borderId="16" xfId="0" applyFont="1" applyFill="1" applyBorder="1" applyAlignment="1">
      <alignment horizontal="center"/>
    </xf>
    <xf numFmtId="168" fontId="0" fillId="21" borderId="16" xfId="0" applyNumberFormat="1" applyFill="1" applyBorder="1"/>
    <xf numFmtId="14" fontId="0" fillId="21" borderId="16" xfId="0" applyNumberFormat="1" applyFill="1" applyBorder="1"/>
    <xf numFmtId="44" fontId="0" fillId="0" borderId="0" xfId="0" applyNumberFormat="1" applyAlignment="1">
      <alignment horizontal="center"/>
    </xf>
    <xf numFmtId="44" fontId="16" fillId="22" borderId="0" xfId="0" applyNumberFormat="1" applyFont="1" applyFill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4" fontId="4" fillId="0" borderId="19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4" fontId="4" fillId="0" borderId="18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44" fontId="4" fillId="0" borderId="15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4" fontId="4" fillId="0" borderId="16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44" fontId="4" fillId="9" borderId="16" xfId="0" applyNumberFormat="1" applyFont="1" applyFill="1" applyBorder="1" applyAlignment="1">
      <alignment horizontal="center" vertical="center" wrapText="1"/>
    </xf>
    <xf numFmtId="14" fontId="4" fillId="9" borderId="16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4" fillId="9" borderId="24" xfId="0" applyFont="1" applyFill="1" applyBorder="1" applyAlignment="1">
      <alignment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4" fillId="9" borderId="18" xfId="0" applyNumberFormat="1" applyFont="1" applyFill="1" applyBorder="1" applyAlignment="1">
      <alignment horizontal="center" vertical="center" wrapText="1"/>
    </xf>
    <xf numFmtId="44" fontId="4" fillId="9" borderId="14" xfId="0" applyNumberFormat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44" fontId="4" fillId="9" borderId="17" xfId="0" applyNumberFormat="1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44" fontId="4" fillId="9" borderId="15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4" fontId="4" fillId="9" borderId="1" xfId="0" applyNumberFormat="1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44" fontId="4" fillId="0" borderId="2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4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44" fontId="4" fillId="0" borderId="8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4" fontId="4" fillId="0" borderId="22" xfId="0" applyNumberFormat="1" applyFont="1" applyBorder="1" applyAlignment="1">
      <alignment horizontal="center" vertical="center" wrapText="1"/>
    </xf>
    <xf numFmtId="14" fontId="4" fillId="0" borderId="40" xfId="0" applyNumberFormat="1" applyFont="1" applyBorder="1" applyAlignment="1">
      <alignment horizontal="center" vertical="center" wrapText="1"/>
    </xf>
    <xf numFmtId="44" fontId="4" fillId="0" borderId="41" xfId="0" applyNumberFormat="1" applyFont="1" applyBorder="1" applyAlignment="1">
      <alignment horizontal="center" vertical="center" wrapText="1"/>
    </xf>
    <xf numFmtId="14" fontId="4" fillId="0" borderId="4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4" fontId="4" fillId="0" borderId="2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4" fontId="4" fillId="0" borderId="18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44" fontId="4" fillId="0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4" fontId="4" fillId="0" borderId="16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4" fontId="4" fillId="0" borderId="18" xfId="0" applyNumberFormat="1" applyFont="1" applyBorder="1" applyAlignment="1">
      <alignment horizontal="center" wrapText="1"/>
    </xf>
    <xf numFmtId="14" fontId="4" fillId="0" borderId="18" xfId="0" applyNumberFormat="1" applyFont="1" applyBorder="1" applyAlignment="1">
      <alignment horizontal="center" wrapText="1"/>
    </xf>
    <xf numFmtId="44" fontId="4" fillId="0" borderId="14" xfId="0" applyNumberFormat="1" applyFont="1" applyBorder="1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14" fontId="4" fillId="9" borderId="18" xfId="0" applyNumberFormat="1" applyFont="1" applyFill="1" applyBorder="1" applyAlignment="1">
      <alignment horizontal="center" vertical="center" wrapText="1"/>
    </xf>
    <xf numFmtId="14" fontId="4" fillId="9" borderId="15" xfId="0" applyNumberFormat="1" applyFont="1" applyFill="1" applyBorder="1" applyAlignment="1">
      <alignment horizontal="center" vertical="center" wrapText="1"/>
    </xf>
    <xf numFmtId="14" fontId="4" fillId="9" borderId="1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9" borderId="11" xfId="0" applyFill="1" applyBorder="1" applyAlignment="1">
      <alignment vertical="center" wrapText="1"/>
    </xf>
    <xf numFmtId="0" fontId="2" fillId="0" borderId="6" xfId="0" applyFont="1" applyBorder="1"/>
    <xf numFmtId="168" fontId="0" fillId="0" borderId="0" xfId="0" applyNumberFormat="1" applyAlignment="1">
      <alignment horizontal="center" vertical="center"/>
    </xf>
    <xf numFmtId="0" fontId="0" fillId="0" borderId="6" xfId="0" applyBorder="1"/>
    <xf numFmtId="168" fontId="0" fillId="0" borderId="0" xfId="0" applyNumberFormat="1" applyAlignment="1">
      <alignment horizontal="left" vertical="center"/>
    </xf>
    <xf numFmtId="0" fontId="2" fillId="9" borderId="11" xfId="0" applyFont="1" applyFill="1" applyBorder="1" applyAlignment="1">
      <alignment vertical="center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9" borderId="11" xfId="0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horizontal="left" vertical="center" wrapText="1"/>
    </xf>
    <xf numFmtId="168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8" fontId="0" fillId="0" borderId="1" xfId="5" applyNumberFormat="1" applyFont="1" applyBorder="1" applyAlignment="1">
      <alignment horizontal="center" vertical="center"/>
    </xf>
    <xf numFmtId="0" fontId="0" fillId="0" borderId="2" xfId="0" applyBorder="1"/>
    <xf numFmtId="168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68" fontId="0" fillId="9" borderId="1" xfId="0" applyNumberFormat="1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/>
    </xf>
    <xf numFmtId="0" fontId="0" fillId="9" borderId="6" xfId="0" applyFill="1" applyBorder="1"/>
    <xf numFmtId="1" fontId="0" fillId="9" borderId="1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0" fillId="9" borderId="15" xfId="0" applyFill="1" applyBorder="1"/>
    <xf numFmtId="168" fontId="0" fillId="9" borderId="15" xfId="0" applyNumberFormat="1" applyFill="1" applyBorder="1" applyAlignment="1">
      <alignment horizontal="center" vertical="center"/>
    </xf>
    <xf numFmtId="14" fontId="0" fillId="9" borderId="15" xfId="0" applyNumberFormat="1" applyFill="1" applyBorder="1" applyAlignment="1">
      <alignment horizontal="center"/>
    </xf>
    <xf numFmtId="0" fontId="0" fillId="9" borderId="2" xfId="0" applyFill="1" applyBorder="1"/>
    <xf numFmtId="168" fontId="0" fillId="9" borderId="2" xfId="0" applyNumberFormat="1" applyFill="1" applyBorder="1" applyAlignment="1">
      <alignment horizontal="center" vertical="center"/>
    </xf>
    <xf numFmtId="14" fontId="0" fillId="9" borderId="2" xfId="0" applyNumberFormat="1" applyFill="1" applyBorder="1" applyAlignment="1">
      <alignment horizontal="center"/>
    </xf>
    <xf numFmtId="0" fontId="0" fillId="0" borderId="15" xfId="0" applyBorder="1"/>
    <xf numFmtId="168" fontId="0" fillId="0" borderId="15" xfId="0" applyNumberForma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1" fontId="0" fillId="0" borderId="1" xfId="0" applyNumberFormat="1" applyBorder="1" applyAlignment="1">
      <alignment horizontal="center"/>
    </xf>
    <xf numFmtId="0" fontId="16" fillId="9" borderId="4" xfId="6" applyFont="1" applyFill="1" applyBorder="1" applyAlignment="1">
      <alignment horizontal="left" vertical="top" wrapText="1"/>
    </xf>
    <xf numFmtId="168" fontId="0" fillId="0" borderId="1" xfId="0" applyNumberFormat="1" applyBorder="1" applyAlignment="1">
      <alignment horizontal="center"/>
    </xf>
    <xf numFmtId="0" fontId="0" fillId="9" borderId="0" xfId="0" applyFill="1" applyAlignment="1">
      <alignment vertical="center" wrapText="1"/>
    </xf>
    <xf numFmtId="0" fontId="25" fillId="0" borderId="0" xfId="0" applyFont="1"/>
    <xf numFmtId="0" fontId="2" fillId="0" borderId="0" xfId="0" applyFont="1" applyAlignment="1"/>
    <xf numFmtId="164" fontId="0" fillId="0" borderId="0" xfId="2" applyFont="1"/>
    <xf numFmtId="0" fontId="0" fillId="0" borderId="0" xfId="0" applyAlignment="1"/>
    <xf numFmtId="0" fontId="26" fillId="0" borderId="1" xfId="0" applyFont="1" applyBorder="1" applyAlignment="1">
      <alignment vertical="center" wrapText="1"/>
    </xf>
    <xf numFmtId="164" fontId="2" fillId="0" borderId="1" xfId="2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164" fontId="4" fillId="0" borderId="1" xfId="2" applyFont="1" applyBorder="1" applyAlignment="1">
      <alignment horizontal="justify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0" fontId="29" fillId="0" borderId="44" xfId="0" applyFont="1" applyFill="1" applyBorder="1" applyAlignment="1">
      <alignment vertical="center" wrapText="1"/>
    </xf>
    <xf numFmtId="0" fontId="29" fillId="0" borderId="44" xfId="0" applyFont="1" applyFill="1" applyBorder="1" applyAlignment="1">
      <alignment horizontal="right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170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170" fontId="3" fillId="0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/>
    <xf numFmtId="170" fontId="4" fillId="0" borderId="2" xfId="0" applyNumberFormat="1" applyFont="1" applyBorder="1"/>
    <xf numFmtId="14" fontId="4" fillId="0" borderId="2" xfId="0" applyNumberFormat="1" applyFont="1" applyBorder="1" applyAlignment="1">
      <alignment horizontal="center"/>
    </xf>
    <xf numFmtId="0" fontId="30" fillId="0" borderId="1" xfId="0" applyFont="1" applyBorder="1" applyAlignment="1">
      <alignment vertical="top" wrapText="1"/>
    </xf>
    <xf numFmtId="4" fontId="30" fillId="0" borderId="1" xfId="0" applyNumberFormat="1" applyFont="1" applyBorder="1" applyAlignment="1">
      <alignment vertical="top" wrapText="1"/>
    </xf>
    <xf numFmtId="14" fontId="30" fillId="0" borderId="1" xfId="0" applyNumberFormat="1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0" fillId="0" borderId="45" xfId="0" applyFont="1" applyBorder="1" applyAlignment="1">
      <alignment vertical="top" wrapText="1"/>
    </xf>
    <xf numFmtId="4" fontId="30" fillId="0" borderId="46" xfId="0" applyNumberFormat="1" applyFont="1" applyBorder="1" applyAlignment="1">
      <alignment vertical="top" wrapText="1"/>
    </xf>
    <xf numFmtId="14" fontId="30" fillId="0" borderId="46" xfId="0" applyNumberFormat="1" applyFont="1" applyBorder="1" applyAlignment="1">
      <alignment vertical="top" wrapText="1"/>
    </xf>
    <xf numFmtId="0" fontId="31" fillId="0" borderId="46" xfId="0" applyFont="1" applyBorder="1" applyAlignment="1">
      <alignment vertical="top" wrapText="1"/>
    </xf>
    <xf numFmtId="0" fontId="30" fillId="0" borderId="1" xfId="0" applyFont="1" applyBorder="1" applyAlignment="1">
      <alignment horizontal="right" vertical="top" wrapText="1"/>
    </xf>
    <xf numFmtId="0" fontId="30" fillId="0" borderId="0" xfId="0" applyFont="1" applyBorder="1" applyAlignment="1">
      <alignment vertical="top" wrapText="1"/>
    </xf>
    <xf numFmtId="4" fontId="30" fillId="0" borderId="0" xfId="0" applyNumberFormat="1" applyFont="1" applyBorder="1" applyAlignment="1">
      <alignment vertical="top" wrapText="1"/>
    </xf>
    <xf numFmtId="171" fontId="30" fillId="0" borderId="0" xfId="0" applyNumberFormat="1" applyFont="1" applyBorder="1" applyAlignment="1">
      <alignment vertical="top" wrapText="1"/>
    </xf>
    <xf numFmtId="0" fontId="30" fillId="0" borderId="0" xfId="0" applyFont="1" applyBorder="1" applyAlignment="1">
      <alignment horizontal="right" vertical="top" wrapText="1"/>
    </xf>
    <xf numFmtId="0" fontId="4" fillId="0" borderId="15" xfId="0" applyFont="1" applyBorder="1" applyAlignment="1"/>
    <xf numFmtId="168" fontId="4" fillId="0" borderId="15" xfId="2" applyNumberFormat="1" applyFont="1" applyBorder="1"/>
    <xf numFmtId="14" fontId="4" fillId="0" borderId="15" xfId="0" applyNumberFormat="1" applyFont="1" applyBorder="1" applyAlignment="1">
      <alignment horizontal="center"/>
    </xf>
    <xf numFmtId="0" fontId="4" fillId="0" borderId="1" xfId="0" applyFont="1" applyBorder="1" applyAlignment="1"/>
    <xf numFmtId="168" fontId="4" fillId="0" borderId="1" xfId="2" applyNumberFormat="1" applyFont="1" applyBorder="1"/>
    <xf numFmtId="14" fontId="4" fillId="0" borderId="1" xfId="0" applyNumberFormat="1" applyFont="1" applyBorder="1" applyAlignment="1">
      <alignment horizontal="center"/>
    </xf>
    <xf numFmtId="168" fontId="4" fillId="0" borderId="2" xfId="2" applyNumberFormat="1" applyFont="1" applyBorder="1" applyAlignment="1">
      <alignment horizontal="right"/>
    </xf>
    <xf numFmtId="0" fontId="26" fillId="0" borderId="11" xfId="0" applyFont="1" applyBorder="1"/>
    <xf numFmtId="0" fontId="3" fillId="0" borderId="1" xfId="0" applyFont="1" applyBorder="1" applyAlignment="1">
      <alignment vertical="top" wrapText="1"/>
    </xf>
    <xf numFmtId="164" fontId="3" fillId="0" borderId="1" xfId="2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0" fillId="0" borderId="15" xfId="0" applyBorder="1" applyAlignment="1"/>
    <xf numFmtId="164" fontId="0" fillId="0" borderId="15" xfId="2" applyFont="1" applyBorder="1"/>
    <xf numFmtId="0" fontId="0" fillId="0" borderId="1" xfId="0" applyBorder="1" applyAlignment="1"/>
    <xf numFmtId="164" fontId="0" fillId="0" borderId="1" xfId="2" applyFont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2" xfId="0" applyFill="1" applyBorder="1" applyAlignment="1"/>
    <xf numFmtId="164" fontId="0" fillId="0" borderId="2" xfId="2" applyFont="1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/>
    <xf numFmtId="0" fontId="12" fillId="0" borderId="1" xfId="0" applyFont="1" applyBorder="1" applyAlignment="1"/>
    <xf numFmtId="164" fontId="12" fillId="0" borderId="1" xfId="2" applyFont="1" applyBorder="1"/>
    <xf numFmtId="14" fontId="12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8" fillId="0" borderId="14" xfId="0" applyFont="1" applyFill="1" applyBorder="1"/>
    <xf numFmtId="172" fontId="0" fillId="0" borderId="1" xfId="2" applyNumberFormat="1" applyFont="1" applyBorder="1"/>
    <xf numFmtId="0" fontId="28" fillId="0" borderId="1" xfId="0" applyFont="1" applyFill="1" applyBorder="1"/>
    <xf numFmtId="164" fontId="33" fillId="0" borderId="1" xfId="0" applyNumberFormat="1" applyFont="1" applyBorder="1" applyAlignment="1">
      <alignment horizontal="center" vertical="center" wrapText="1"/>
    </xf>
    <xf numFmtId="167" fontId="4" fillId="0" borderId="1" xfId="3" applyNumberFormat="1" applyFont="1" applyBorder="1" applyAlignment="1">
      <alignment horizontal="justify" vertical="center" wrapText="1"/>
    </xf>
    <xf numFmtId="14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28" fillId="0" borderId="11" xfId="0" applyFont="1" applyBorder="1"/>
    <xf numFmtId="0" fontId="26" fillId="0" borderId="0" xfId="0" applyFont="1"/>
    <xf numFmtId="0" fontId="28" fillId="0" borderId="2" xfId="0" applyFont="1" applyBorder="1"/>
    <xf numFmtId="164" fontId="4" fillId="0" borderId="2" xfId="2" applyFont="1" applyBorder="1" applyAlignment="1">
      <alignment horizontal="justify" vertical="center" wrapText="1"/>
    </xf>
    <xf numFmtId="14" fontId="0" fillId="0" borderId="1" xfId="0" applyNumberFormat="1" applyBorder="1"/>
    <xf numFmtId="0" fontId="28" fillId="0" borderId="0" xfId="0" applyFont="1"/>
    <xf numFmtId="0" fontId="20" fillId="0" borderId="1" xfId="0" applyFont="1" applyBorder="1" applyAlignment="1">
      <alignment vertical="center" wrapText="1"/>
    </xf>
    <xf numFmtId="168" fontId="20" fillId="0" borderId="1" xfId="0" applyNumberFormat="1" applyFont="1" applyBorder="1"/>
    <xf numFmtId="14" fontId="20" fillId="0" borderId="1" xfId="0" applyNumberFormat="1" applyFont="1" applyBorder="1" applyAlignment="1">
      <alignment horizontal="center"/>
    </xf>
    <xf numFmtId="168" fontId="20" fillId="0" borderId="2" xfId="0" applyNumberFormat="1" applyFont="1" applyBorder="1"/>
    <xf numFmtId="14" fontId="20" fillId="0" borderId="2" xfId="0" applyNumberFormat="1" applyFont="1" applyBorder="1" applyAlignment="1">
      <alignment horizontal="center"/>
    </xf>
    <xf numFmtId="0" fontId="20" fillId="0" borderId="1" xfId="0" applyFont="1" applyBorder="1" applyAlignment="1"/>
    <xf numFmtId="0" fontId="20" fillId="0" borderId="2" xfId="0" applyFont="1" applyBorder="1" applyAlignment="1"/>
    <xf numFmtId="0" fontId="20" fillId="0" borderId="1" xfId="0" applyFont="1" applyBorder="1" applyAlignment="1">
      <alignment wrapText="1"/>
    </xf>
    <xf numFmtId="0" fontId="34" fillId="0" borderId="0" xfId="0" applyFont="1"/>
    <xf numFmtId="0" fontId="35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6" fillId="0" borderId="3" xfId="0" applyFont="1" applyBorder="1"/>
    <xf numFmtId="0" fontId="20" fillId="0" borderId="1" xfId="0" applyFont="1" applyFill="1" applyBorder="1" applyAlignment="1">
      <alignment vertical="top" wrapText="1"/>
    </xf>
    <xf numFmtId="4" fontId="0" fillId="0" borderId="1" xfId="0" applyNumberFormat="1" applyBorder="1" applyAlignment="1"/>
    <xf numFmtId="4" fontId="0" fillId="0" borderId="1" xfId="0" applyNumberFormat="1" applyBorder="1"/>
    <xf numFmtId="2" fontId="0" fillId="0" borderId="1" xfId="0" applyNumberFormat="1" applyBorder="1"/>
    <xf numFmtId="4" fontId="0" fillId="0" borderId="1" xfId="0" applyNumberFormat="1" applyFill="1" applyBorder="1"/>
    <xf numFmtId="173" fontId="37" fillId="0" borderId="1" xfId="7" applyNumberFormat="1" applyFont="1" applyBorder="1" applyAlignment="1">
      <alignment vertical="center" wrapText="1"/>
    </xf>
    <xf numFmtId="174" fontId="37" fillId="0" borderId="1" xfId="8" applyNumberFormat="1" applyFont="1" applyFill="1" applyBorder="1" applyAlignment="1" applyProtection="1">
      <alignment horizontal="justify" vertical="center" wrapText="1"/>
    </xf>
    <xf numFmtId="173" fontId="37" fillId="0" borderId="1" xfId="7" applyNumberFormat="1" applyFont="1" applyBorder="1" applyAlignment="1">
      <alignment horizontal="center" vertical="center" wrapText="1"/>
    </xf>
    <xf numFmtId="173" fontId="37" fillId="0" borderId="1" xfId="7" applyNumberFormat="1" applyFont="1" applyBorder="1" applyAlignment="1">
      <alignment horizontal="left" vertical="center" wrapText="1"/>
    </xf>
    <xf numFmtId="173" fontId="37" fillId="0" borderId="1" xfId="7" applyNumberFormat="1" applyFont="1" applyBorder="1" applyAlignment="1"/>
    <xf numFmtId="174" fontId="37" fillId="0" borderId="1" xfId="8" applyNumberFormat="1" applyFont="1" applyFill="1" applyBorder="1" applyAlignment="1" applyProtection="1">
      <alignment horizontal="justify"/>
    </xf>
    <xf numFmtId="173" fontId="37" fillId="0" borderId="1" xfId="7" applyNumberFormat="1" applyFont="1" applyBorder="1" applyAlignment="1">
      <alignment horizontal="center"/>
    </xf>
    <xf numFmtId="173" fontId="37" fillId="0" borderId="1" xfId="7" applyNumberFormat="1" applyFont="1" applyBorder="1" applyAlignment="1">
      <alignment horizontal="justify"/>
    </xf>
    <xf numFmtId="0" fontId="26" fillId="0" borderId="2" xfId="0" applyFont="1" applyBorder="1"/>
    <xf numFmtId="173" fontId="37" fillId="0" borderId="2" xfId="7" applyNumberFormat="1" applyFont="1" applyBorder="1" applyAlignment="1"/>
    <xf numFmtId="174" fontId="37" fillId="0" borderId="2" xfId="8" applyNumberFormat="1" applyFont="1" applyFill="1" applyBorder="1" applyAlignment="1" applyProtection="1">
      <alignment horizontal="justify"/>
    </xf>
    <xf numFmtId="175" fontId="37" fillId="0" borderId="2" xfId="7" applyNumberFormat="1" applyFont="1" applyBorder="1" applyAlignment="1">
      <alignment horizontal="center"/>
    </xf>
    <xf numFmtId="173" fontId="37" fillId="0" borderId="2" xfId="7" applyNumberFormat="1" applyFont="1" applyBorder="1" applyAlignment="1">
      <alignment horizontal="justify"/>
    </xf>
    <xf numFmtId="0" fontId="38" fillId="0" borderId="46" xfId="0" applyFont="1" applyBorder="1" applyAlignment="1">
      <alignment horizontal="center" vertical="center" wrapText="1"/>
    </xf>
    <xf numFmtId="169" fontId="39" fillId="0" borderId="47" xfId="0" applyNumberFormat="1" applyFont="1" applyBorder="1" applyAlignment="1">
      <alignment vertical="center"/>
    </xf>
    <xf numFmtId="14" fontId="38" fillId="0" borderId="47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169" fontId="39" fillId="0" borderId="47" xfId="0" applyNumberFormat="1" applyFont="1" applyBorder="1" applyAlignment="1">
      <alignment vertical="center" wrapText="1"/>
    </xf>
    <xf numFmtId="14" fontId="38" fillId="0" borderId="47" xfId="0" applyNumberFormat="1" applyFont="1" applyBorder="1" applyAlignment="1">
      <alignment horizontal="center" vertical="center" wrapText="1"/>
    </xf>
    <xf numFmtId="169" fontId="39" fillId="0" borderId="45" xfId="0" applyNumberFormat="1" applyFont="1" applyBorder="1" applyAlignment="1">
      <alignment vertical="center" wrapText="1"/>
    </xf>
    <xf numFmtId="14" fontId="38" fillId="0" borderId="45" xfId="0" applyNumberFormat="1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 wrapText="1"/>
    </xf>
    <xf numFmtId="169" fontId="39" fillId="0" borderId="1" xfId="0" applyNumberFormat="1" applyFont="1" applyBorder="1" applyAlignment="1">
      <alignment vertical="center"/>
    </xf>
    <xf numFmtId="14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14" fontId="40" fillId="0" borderId="47" xfId="0" applyNumberFormat="1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169" fontId="41" fillId="0" borderId="47" xfId="0" applyNumberFormat="1" applyFont="1" applyBorder="1" applyAlignment="1">
      <alignment vertical="center" wrapText="1"/>
    </xf>
    <xf numFmtId="0" fontId="40" fillId="0" borderId="45" xfId="0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right" vertical="center" wrapText="1"/>
    </xf>
    <xf numFmtId="0" fontId="42" fillId="0" borderId="1" xfId="0" applyFont="1" applyBorder="1" applyAlignment="1">
      <alignment horizontal="center" vertical="center" wrapText="1"/>
    </xf>
    <xf numFmtId="0" fontId="20" fillId="0" borderId="46" xfId="0" applyFont="1" applyBorder="1" applyAlignment="1">
      <alignment vertical="center" wrapText="1"/>
    </xf>
    <xf numFmtId="169" fontId="3" fillId="0" borderId="45" xfId="0" applyNumberFormat="1" applyFont="1" applyBorder="1" applyAlignment="1">
      <alignment horizontal="right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5" fillId="0" borderId="0" xfId="10" applyFont="1" applyAlignment="1"/>
    <xf numFmtId="0" fontId="25" fillId="0" borderId="0" xfId="11" applyFont="1" applyBorder="1" applyAlignment="1">
      <alignment horizontal="center" vertical="top" wrapText="1"/>
    </xf>
    <xf numFmtId="0" fontId="2" fillId="0" borderId="0" xfId="11" applyFont="1" applyBorder="1" applyAlignment="1">
      <alignment horizontal="center" vertical="top" wrapText="1"/>
    </xf>
    <xf numFmtId="172" fontId="2" fillId="0" borderId="0" xfId="11" applyNumberFormat="1" applyFont="1" applyBorder="1" applyAlignment="1">
      <alignment horizontal="center" vertical="top" wrapText="1"/>
    </xf>
    <xf numFmtId="0" fontId="19" fillId="0" borderId="0" xfId="11" applyFont="1" applyBorder="1" applyAlignment="1">
      <alignment vertical="top" wrapText="1"/>
    </xf>
    <xf numFmtId="172" fontId="19" fillId="0" borderId="0" xfId="11" applyNumberFormat="1" applyFont="1" applyBorder="1" applyAlignment="1">
      <alignment vertical="top" wrapText="1"/>
    </xf>
    <xf numFmtId="0" fontId="49" fillId="0" borderId="0" xfId="11" applyFont="1" applyBorder="1" applyAlignment="1">
      <alignment vertical="top" wrapText="1"/>
    </xf>
    <xf numFmtId="0" fontId="20" fillId="0" borderId="0" xfId="11" applyFont="1" applyBorder="1" applyAlignment="1">
      <alignment vertical="top" wrapText="1"/>
    </xf>
    <xf numFmtId="172" fontId="20" fillId="0" borderId="0" xfId="11" applyNumberFormat="1" applyFont="1" applyBorder="1" applyAlignment="1">
      <alignment vertical="top" wrapText="1"/>
    </xf>
    <xf numFmtId="14" fontId="20" fillId="0" borderId="0" xfId="11" applyNumberFormat="1" applyFont="1" applyBorder="1" applyAlignment="1">
      <alignment vertical="top" wrapText="1"/>
    </xf>
    <xf numFmtId="0" fontId="49" fillId="25" borderId="0" xfId="11" applyFont="1" applyFill="1" applyBorder="1" applyAlignment="1">
      <alignment vertical="top" wrapText="1"/>
    </xf>
    <xf numFmtId="172" fontId="49" fillId="25" borderId="0" xfId="11" applyNumberFormat="1" applyFont="1" applyFill="1" applyBorder="1" applyAlignment="1">
      <alignment vertical="top" wrapText="1"/>
    </xf>
    <xf numFmtId="14" fontId="49" fillId="25" borderId="0" xfId="11" applyNumberFormat="1" applyFont="1" applyFill="1" applyBorder="1" applyAlignment="1">
      <alignment vertical="top" wrapText="1"/>
    </xf>
    <xf numFmtId="0" fontId="20" fillId="25" borderId="0" xfId="11" applyFont="1" applyFill="1" applyBorder="1" applyAlignment="1">
      <alignment vertical="top" wrapText="1"/>
    </xf>
    <xf numFmtId="172" fontId="20" fillId="25" borderId="0" xfId="11" applyNumberFormat="1" applyFont="1" applyFill="1" applyBorder="1" applyAlignment="1">
      <alignment vertical="top" wrapText="1"/>
    </xf>
    <xf numFmtId="14" fontId="20" fillId="25" borderId="0" xfId="11" applyNumberFormat="1" applyFont="1" applyFill="1" applyBorder="1" applyAlignment="1">
      <alignment vertical="top" wrapText="1"/>
    </xf>
    <xf numFmtId="172" fontId="49" fillId="0" borderId="0" xfId="11" applyNumberFormat="1" applyFont="1" applyBorder="1" applyAlignment="1">
      <alignment vertical="top" wrapText="1"/>
    </xf>
    <xf numFmtId="178" fontId="49" fillId="0" borderId="0" xfId="11" applyNumberFormat="1" applyFont="1" applyBorder="1" applyAlignment="1">
      <alignment vertical="top" wrapText="1"/>
    </xf>
    <xf numFmtId="172" fontId="49" fillId="25" borderId="0" xfId="12" applyNumberFormat="1" applyFont="1" applyFill="1" applyBorder="1" applyAlignment="1">
      <alignment vertical="top" wrapText="1"/>
    </xf>
    <xf numFmtId="172" fontId="49" fillId="0" borderId="0" xfId="11" applyNumberFormat="1" applyFont="1" applyBorder="1" applyAlignment="1">
      <alignment horizontal="right" vertical="top" wrapText="1"/>
    </xf>
    <xf numFmtId="0" fontId="47" fillId="25" borderId="0" xfId="11" applyFill="1"/>
    <xf numFmtId="180" fontId="47" fillId="25" borderId="0" xfId="13" applyFont="1" applyFill="1"/>
    <xf numFmtId="14" fontId="47" fillId="25" borderId="0" xfId="11" applyNumberFormat="1" applyFill="1"/>
    <xf numFmtId="0" fontId="47" fillId="0" borderId="0" xfId="11" applyAlignment="1">
      <alignment vertical="top"/>
    </xf>
    <xf numFmtId="14" fontId="47" fillId="0" borderId="0" xfId="11" applyNumberFormat="1" applyAlignment="1">
      <alignment vertical="top"/>
    </xf>
    <xf numFmtId="0" fontId="47" fillId="0" borderId="0" xfId="11"/>
    <xf numFmtId="169" fontId="47" fillId="0" borderId="0" xfId="11" applyNumberFormat="1"/>
    <xf numFmtId="0" fontId="47" fillId="26" borderId="0" xfId="11" applyFill="1" applyBorder="1" applyAlignment="1">
      <alignment vertical="center" wrapText="1"/>
    </xf>
    <xf numFmtId="0" fontId="47" fillId="26" borderId="0" xfId="11" applyFill="1" applyBorder="1" applyAlignment="1">
      <alignment horizontal="right" vertical="center" wrapText="1"/>
    </xf>
    <xf numFmtId="0" fontId="47" fillId="26" borderId="0" xfId="11" applyFill="1" applyBorder="1"/>
    <xf numFmtId="0" fontId="47" fillId="26" borderId="0" xfId="11" applyFill="1" applyBorder="1" applyAlignment="1">
      <alignment vertical="center"/>
    </xf>
    <xf numFmtId="0" fontId="47" fillId="26" borderId="0" xfId="11" applyFill="1" applyBorder="1" applyAlignment="1">
      <alignment horizontal="left" vertical="center" wrapText="1"/>
    </xf>
    <xf numFmtId="169" fontId="47" fillId="26" borderId="0" xfId="11" applyNumberFormat="1" applyFill="1" applyBorder="1" applyAlignment="1">
      <alignment horizontal="right" vertical="center" wrapText="1"/>
    </xf>
    <xf numFmtId="14" fontId="47" fillId="26" borderId="0" xfId="11" applyNumberFormat="1" applyFill="1" applyBorder="1" applyAlignment="1">
      <alignment horizontal="right" vertical="center"/>
    </xf>
    <xf numFmtId="0" fontId="49" fillId="0" borderId="0" xfId="11" applyFont="1" applyFill="1" applyBorder="1" applyAlignment="1">
      <alignment vertical="top" wrapText="1"/>
    </xf>
    <xf numFmtId="172" fontId="49" fillId="0" borderId="0" xfId="11" applyNumberFormat="1" applyFont="1" applyFill="1" applyBorder="1" applyAlignment="1">
      <alignment vertical="top" wrapText="1"/>
    </xf>
    <xf numFmtId="14" fontId="49" fillId="0" borderId="0" xfId="11" applyNumberFormat="1" applyFont="1" applyFill="1" applyBorder="1" applyAlignment="1">
      <alignment vertical="top" wrapText="1"/>
    </xf>
    <xf numFmtId="0" fontId="49" fillId="0" borderId="0" xfId="11" applyFont="1" applyBorder="1" applyAlignment="1">
      <alignment horizontal="right" vertical="top" wrapText="1"/>
    </xf>
    <xf numFmtId="0" fontId="20" fillId="26" borderId="0" xfId="11" applyFont="1" applyFill="1" applyBorder="1" applyAlignment="1">
      <alignment vertical="top" wrapText="1"/>
    </xf>
    <xf numFmtId="172" fontId="20" fillId="26" borderId="0" xfId="11" applyNumberFormat="1" applyFont="1" applyFill="1" applyBorder="1" applyAlignment="1">
      <alignment vertical="top" wrapText="1"/>
    </xf>
    <xf numFmtId="171" fontId="20" fillId="26" borderId="0" xfId="11" applyNumberFormat="1" applyFont="1" applyFill="1" applyBorder="1" applyAlignment="1">
      <alignment vertical="top" wrapText="1"/>
    </xf>
    <xf numFmtId="0" fontId="47" fillId="26" borderId="0" xfId="11" applyFill="1"/>
    <xf numFmtId="14" fontId="49" fillId="0" borderId="0" xfId="11" applyNumberFormat="1" applyFont="1" applyBorder="1" applyAlignment="1">
      <alignment vertical="top" wrapText="1"/>
    </xf>
    <xf numFmtId="172" fontId="49" fillId="25" borderId="0" xfId="11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vertical="center" wrapText="1"/>
    </xf>
    <xf numFmtId="164" fontId="0" fillId="0" borderId="1" xfId="2" applyFont="1" applyBorder="1" applyAlignment="1">
      <alignment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quotePrefix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64" fontId="0" fillId="0" borderId="0" xfId="2" applyFont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0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Fill="1" applyBorder="1"/>
    <xf numFmtId="0" fontId="0" fillId="0" borderId="12" xfId="0" applyBorder="1"/>
    <xf numFmtId="0" fontId="0" fillId="0" borderId="12" xfId="0" applyBorder="1" applyAlignment="1">
      <alignment horizontal="right"/>
    </xf>
    <xf numFmtId="14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50" fillId="0" borderId="4" xfId="0" applyFont="1" applyFill="1" applyBorder="1" applyAlignment="1">
      <alignment vertical="center" wrapText="1"/>
    </xf>
    <xf numFmtId="14" fontId="51" fillId="0" borderId="4" xfId="0" applyNumberFormat="1" applyFont="1" applyBorder="1" applyAlignment="1">
      <alignment horizontal="right"/>
    </xf>
    <xf numFmtId="0" fontId="50" fillId="0" borderId="5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14" fontId="51" fillId="0" borderId="0" xfId="0" applyNumberFormat="1" applyFont="1" applyBorder="1" applyAlignment="1">
      <alignment horizontal="right"/>
    </xf>
    <xf numFmtId="0" fontId="50" fillId="0" borderId="7" xfId="0" applyFont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14" fontId="51" fillId="0" borderId="9" xfId="0" applyNumberFormat="1" applyFont="1" applyBorder="1" applyAlignment="1">
      <alignment horizontal="right"/>
    </xf>
    <xf numFmtId="0" fontId="50" fillId="0" borderId="10" xfId="0" applyFont="1" applyBorder="1" applyAlignment="1">
      <alignment vertical="center" wrapText="1"/>
    </xf>
    <xf numFmtId="0" fontId="51" fillId="0" borderId="4" xfId="0" applyFont="1" applyBorder="1" applyAlignment="1">
      <alignment horizontal="right"/>
    </xf>
    <xf numFmtId="0" fontId="51" fillId="0" borderId="9" xfId="0" applyFont="1" applyBorder="1" applyAlignment="1">
      <alignment horizontal="right"/>
    </xf>
    <xf numFmtId="0" fontId="52" fillId="0" borderId="0" xfId="0" applyFont="1"/>
    <xf numFmtId="0" fontId="53" fillId="0" borderId="0" xfId="0" applyFont="1"/>
    <xf numFmtId="173" fontId="54" fillId="0" borderId="0" xfId="14" applyFont="1" applyFill="1" applyBorder="1" applyAlignment="1">
      <alignment horizontal="center"/>
    </xf>
    <xf numFmtId="173" fontId="54" fillId="0" borderId="0" xfId="14" quotePrefix="1" applyFont="1" applyFill="1" applyBorder="1" applyAlignment="1">
      <alignment horizontal="center"/>
    </xf>
    <xf numFmtId="0" fontId="55" fillId="0" borderId="0" xfId="0" applyFont="1"/>
    <xf numFmtId="168" fontId="55" fillId="0" borderId="0" xfId="0" applyNumberFormat="1" applyFont="1" applyAlignment="1">
      <alignment horizontal="left"/>
    </xf>
    <xf numFmtId="0" fontId="5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indent="1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/>
    <xf numFmtId="0" fontId="52" fillId="0" borderId="0" xfId="0" applyFont="1" applyFill="1"/>
    <xf numFmtId="0" fontId="53" fillId="0" borderId="0" xfId="0" applyFont="1" applyFill="1"/>
    <xf numFmtId="0" fontId="0" fillId="0" borderId="6" xfId="0" applyFill="1" applyBorder="1" applyAlignment="1">
      <alignment horizontal="center"/>
    </xf>
    <xf numFmtId="168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/>
    <xf numFmtId="168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14" xfId="0" applyBorder="1" applyAlignment="1"/>
    <xf numFmtId="170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56" fillId="0" borderId="1" xfId="0" applyFont="1" applyBorder="1"/>
    <xf numFmtId="170" fontId="56" fillId="0" borderId="1" xfId="0" applyNumberFormat="1" applyFont="1" applyBorder="1" applyAlignment="1">
      <alignment horizontal="center"/>
    </xf>
    <xf numFmtId="14" fontId="56" fillId="0" borderId="1" xfId="0" applyNumberFormat="1" applyFont="1" applyBorder="1" applyAlignment="1">
      <alignment horizontal="center"/>
    </xf>
    <xf numFmtId="14" fontId="0" fillId="0" borderId="1" xfId="0" applyNumberFormat="1" applyFont="1" applyBorder="1"/>
    <xf numFmtId="0" fontId="52" fillId="0" borderId="6" xfId="0" applyFont="1" applyBorder="1" applyAlignment="1"/>
    <xf numFmtId="0" fontId="52" fillId="0" borderId="7" xfId="0" applyFont="1" applyBorder="1" applyAlignment="1">
      <alignment horizontal="center"/>
    </xf>
    <xf numFmtId="0" fontId="56" fillId="0" borderId="1" xfId="0" applyFont="1" applyFill="1" applyBorder="1" applyAlignment="1"/>
    <xf numFmtId="168" fontId="56" fillId="0" borderId="1" xfId="0" applyNumberFormat="1" applyFont="1" applyFill="1" applyBorder="1" applyAlignment="1">
      <alignment horizontal="center"/>
    </xf>
    <xf numFmtId="14" fontId="5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/>
    <xf numFmtId="0" fontId="51" fillId="0" borderId="0" xfId="0" applyFont="1" applyBorder="1" applyAlignment="1">
      <alignment horizontal="right"/>
    </xf>
    <xf numFmtId="0" fontId="46" fillId="0" borderId="44" xfId="10" applyFont="1" applyBorder="1" applyAlignment="1">
      <alignment vertical="center" wrapText="1"/>
    </xf>
    <xf numFmtId="0" fontId="46" fillId="0" borderId="44" xfId="10" applyFont="1" applyBorder="1" applyAlignment="1">
      <alignment horizontal="right" vertical="center" wrapText="1"/>
    </xf>
    <xf numFmtId="0" fontId="46" fillId="0" borderId="44" xfId="10" applyFont="1" applyBorder="1" applyAlignment="1">
      <alignment horizontal="center" vertical="center" wrapText="1"/>
    </xf>
    <xf numFmtId="0" fontId="10" fillId="0" borderId="44" xfId="10" applyFont="1" applyBorder="1" applyAlignment="1">
      <alignment vertical="center" wrapText="1"/>
    </xf>
    <xf numFmtId="0" fontId="10" fillId="0" borderId="44" xfId="10" applyFont="1" applyBorder="1" applyAlignment="1">
      <alignment horizontal="left" vertical="center" wrapText="1"/>
    </xf>
    <xf numFmtId="0" fontId="10" fillId="0" borderId="44" xfId="10" applyFont="1" applyBorder="1" applyAlignment="1">
      <alignment horizontal="right" vertical="center" wrapText="1"/>
    </xf>
    <xf numFmtId="0" fontId="10" fillId="0" borderId="44" xfId="10" applyFont="1" applyBorder="1" applyAlignment="1">
      <alignment horizontal="center" vertical="center" wrapText="1"/>
    </xf>
    <xf numFmtId="0" fontId="45" fillId="0" borderId="53" xfId="10" applyFont="1" applyBorder="1"/>
    <xf numFmtId="4" fontId="45" fillId="0" borderId="53" xfId="10" applyNumberFormat="1" applyFont="1" applyBorder="1" applyAlignment="1">
      <alignment horizontal="right"/>
    </xf>
    <xf numFmtId="0" fontId="45" fillId="0" borderId="53" xfId="10" applyFont="1" applyBorder="1" applyAlignment="1">
      <alignment horizontal="center"/>
    </xf>
    <xf numFmtId="0" fontId="45" fillId="0" borderId="54" xfId="10" applyFont="1" applyBorder="1"/>
    <xf numFmtId="4" fontId="45" fillId="0" borderId="54" xfId="10" applyNumberFormat="1" applyFont="1" applyBorder="1" applyAlignment="1">
      <alignment horizontal="right"/>
    </xf>
    <xf numFmtId="0" fontId="45" fillId="0" borderId="54" xfId="10" applyFont="1" applyBorder="1" applyAlignment="1">
      <alignment horizontal="center"/>
    </xf>
    <xf numFmtId="4" fontId="45" fillId="0" borderId="54" xfId="10" applyNumberFormat="1" applyFont="1" applyBorder="1" applyAlignment="1">
      <alignment horizontal="center"/>
    </xf>
    <xf numFmtId="0" fontId="45" fillId="0" borderId="54" xfId="10" applyFont="1" applyBorder="1" applyAlignment="1">
      <alignment horizontal="left"/>
    </xf>
    <xf numFmtId="0" fontId="45" fillId="0" borderId="56" xfId="10" applyFont="1" applyBorder="1"/>
    <xf numFmtId="4" fontId="45" fillId="0" borderId="56" xfId="10" applyNumberFormat="1" applyFont="1" applyBorder="1" applyAlignment="1">
      <alignment horizontal="right"/>
    </xf>
    <xf numFmtId="0" fontId="45" fillId="0" borderId="56" xfId="10" applyFont="1" applyBorder="1" applyAlignment="1">
      <alignment horizontal="center"/>
    </xf>
    <xf numFmtId="4" fontId="59" fillId="0" borderId="44" xfId="10" applyNumberFormat="1" applyFont="1" applyBorder="1" applyAlignment="1">
      <alignment horizontal="right"/>
    </xf>
    <xf numFmtId="0" fontId="45" fillId="0" borderId="0" xfId="10" applyFont="1" applyAlignment="1">
      <alignment horizontal="center"/>
    </xf>
    <xf numFmtId="0" fontId="45" fillId="0" borderId="0" xfId="10" applyFont="1" applyAlignment="1">
      <alignment horizontal="right"/>
    </xf>
    <xf numFmtId="0" fontId="45" fillId="0" borderId="53" xfId="10" applyFont="1" applyBorder="1" applyAlignment="1">
      <alignment horizontal="right"/>
    </xf>
    <xf numFmtId="0" fontId="45" fillId="0" borderId="54" xfId="10" applyFont="1" applyBorder="1" applyAlignment="1">
      <alignment horizontal="right"/>
    </xf>
    <xf numFmtId="0" fontId="45" fillId="0" borderId="56" xfId="10" applyFont="1" applyBorder="1" applyAlignment="1">
      <alignment horizontal="right"/>
    </xf>
    <xf numFmtId="3" fontId="45" fillId="0" borderId="54" xfId="10" applyNumberFormat="1" applyFont="1" applyBorder="1" applyAlignment="1">
      <alignment horizontal="right"/>
    </xf>
    <xf numFmtId="0" fontId="45" fillId="0" borderId="57" xfId="10" applyFont="1" applyBorder="1"/>
    <xf numFmtId="3" fontId="45" fillId="0" borderId="58" xfId="10" applyNumberFormat="1" applyFont="1" applyBorder="1" applyAlignment="1">
      <alignment horizontal="right"/>
    </xf>
    <xf numFmtId="0" fontId="45" fillId="0" borderId="44" xfId="10" applyFont="1" applyBorder="1" applyAlignment="1">
      <alignment horizontal="center"/>
    </xf>
    <xf numFmtId="0" fontId="45" fillId="0" borderId="44" xfId="10" applyFont="1" applyBorder="1"/>
    <xf numFmtId="0" fontId="45" fillId="0" borderId="59" xfId="10" applyFont="1" applyBorder="1"/>
    <xf numFmtId="0" fontId="45" fillId="0" borderId="60" xfId="10" applyFont="1" applyBorder="1"/>
    <xf numFmtId="0" fontId="45" fillId="0" borderId="57" xfId="10" applyFont="1" applyBorder="1" applyAlignment="1">
      <alignment horizontal="center"/>
    </xf>
    <xf numFmtId="0" fontId="45" fillId="0" borderId="0" xfId="10" applyFont="1"/>
    <xf numFmtId="0" fontId="45" fillId="0" borderId="61" xfId="10" applyFont="1" applyBorder="1" applyAlignment="1">
      <alignment horizontal="center"/>
    </xf>
    <xf numFmtId="0" fontId="45" fillId="0" borderId="59" xfId="10" applyFont="1" applyBorder="1" applyAlignment="1">
      <alignment horizontal="center"/>
    </xf>
    <xf numFmtId="4" fontId="59" fillId="0" borderId="56" xfId="10" applyNumberFormat="1" applyFont="1" applyBorder="1" applyAlignment="1">
      <alignment horizontal="right"/>
    </xf>
    <xf numFmtId="4" fontId="45" fillId="0" borderId="0" xfId="10" applyNumberFormat="1" applyFont="1" applyAlignment="1">
      <alignment horizontal="right"/>
    </xf>
    <xf numFmtId="0" fontId="45" fillId="0" borderId="62" xfId="10" applyFont="1" applyBorder="1"/>
    <xf numFmtId="0" fontId="45" fillId="0" borderId="55" xfId="10" applyFont="1" applyBorder="1"/>
    <xf numFmtId="4" fontId="45" fillId="0" borderId="63" xfId="10" applyNumberFormat="1" applyFont="1" applyBorder="1" applyAlignment="1">
      <alignment horizontal="right"/>
    </xf>
    <xf numFmtId="0" fontId="45" fillId="0" borderId="62" xfId="10" applyFont="1" applyBorder="1" applyAlignment="1">
      <alignment horizontal="center"/>
    </xf>
    <xf numFmtId="0" fontId="45" fillId="0" borderId="0" xfId="10" applyFont="1" applyBorder="1"/>
    <xf numFmtId="3" fontId="45" fillId="0" borderId="0" xfId="10" applyNumberFormat="1" applyFont="1" applyBorder="1" applyAlignment="1">
      <alignment horizontal="right"/>
    </xf>
    <xf numFmtId="3" fontId="45" fillId="0" borderId="0" xfId="10" applyNumberFormat="1" applyFont="1" applyAlignment="1">
      <alignment horizontal="right"/>
    </xf>
    <xf numFmtId="0" fontId="45" fillId="0" borderId="0" xfId="10"/>
    <xf numFmtId="0" fontId="2" fillId="0" borderId="0" xfId="10" applyFont="1"/>
    <xf numFmtId="0" fontId="45" fillId="0" borderId="0" xfId="10" applyAlignment="1">
      <alignment horizontal="right"/>
    </xf>
    <xf numFmtId="0" fontId="45" fillId="0" borderId="0" xfId="10" applyAlignment="1">
      <alignment horizontal="center"/>
    </xf>
    <xf numFmtId="0" fontId="57" fillId="27" borderId="0" xfId="15"/>
    <xf numFmtId="0" fontId="58" fillId="27" borderId="0" xfId="15" applyFont="1" applyAlignment="1">
      <alignment horizontal="right"/>
    </xf>
    <xf numFmtId="0" fontId="57" fillId="27" borderId="0" xfId="15" applyAlignment="1">
      <alignment horizontal="center"/>
    </xf>
    <xf numFmtId="0" fontId="2" fillId="0" borderId="1" xfId="10" applyFont="1" applyBorder="1" applyAlignment="1">
      <alignment vertical="center" wrapText="1"/>
    </xf>
    <xf numFmtId="0" fontId="2" fillId="0" borderId="1" xfId="10" applyFont="1" applyBorder="1" applyAlignment="1">
      <alignment horizontal="right" vertical="center" wrapText="1"/>
    </xf>
    <xf numFmtId="0" fontId="2" fillId="0" borderId="1" xfId="10" applyFont="1" applyBorder="1" applyAlignment="1">
      <alignment horizontal="center" vertical="center" wrapText="1"/>
    </xf>
    <xf numFmtId="0" fontId="4" fillId="0" borderId="1" xfId="10" applyFont="1" applyBorder="1" applyAlignment="1">
      <alignment vertical="center" wrapText="1"/>
    </xf>
    <xf numFmtId="0" fontId="4" fillId="0" borderId="1" xfId="10" applyFont="1" applyBorder="1" applyAlignment="1">
      <alignment horizontal="justify" vertical="center" wrapText="1"/>
    </xf>
    <xf numFmtId="0" fontId="4" fillId="0" borderId="1" xfId="10" applyFont="1" applyBorder="1" applyAlignment="1">
      <alignment horizontal="right" vertical="center" wrapText="1"/>
    </xf>
    <xf numFmtId="0" fontId="4" fillId="0" borderId="1" xfId="10" applyFont="1" applyBorder="1" applyAlignment="1">
      <alignment horizontal="center" vertical="center" wrapText="1"/>
    </xf>
    <xf numFmtId="0" fontId="45" fillId="0" borderId="2" xfId="10" applyBorder="1"/>
    <xf numFmtId="4" fontId="45" fillId="0" borderId="2" xfId="10" applyNumberFormat="1" applyBorder="1" applyAlignment="1">
      <alignment horizontal="right"/>
    </xf>
    <xf numFmtId="0" fontId="45" fillId="0" borderId="2" xfId="10" applyBorder="1" applyAlignment="1">
      <alignment horizontal="center"/>
    </xf>
    <xf numFmtId="0" fontId="45" fillId="0" borderId="14" xfId="10" applyBorder="1"/>
    <xf numFmtId="4" fontId="45" fillId="0" borderId="14" xfId="10" applyNumberFormat="1" applyBorder="1" applyAlignment="1">
      <alignment horizontal="right"/>
    </xf>
    <xf numFmtId="0" fontId="45" fillId="0" borderId="14" xfId="10" applyBorder="1" applyAlignment="1">
      <alignment horizontal="center"/>
    </xf>
    <xf numFmtId="0" fontId="45" fillId="0" borderId="15" xfId="10" applyBorder="1"/>
    <xf numFmtId="4" fontId="45" fillId="0" borderId="15" xfId="10" applyNumberFormat="1" applyBorder="1" applyAlignment="1">
      <alignment horizontal="right"/>
    </xf>
    <xf numFmtId="0" fontId="45" fillId="0" borderId="15" xfId="10" applyBorder="1" applyAlignment="1">
      <alignment horizontal="center"/>
    </xf>
    <xf numFmtId="4" fontId="1" fillId="0" borderId="1" xfId="10" applyNumberFormat="1" applyFont="1" applyBorder="1" applyAlignment="1">
      <alignment horizontal="right"/>
    </xf>
    <xf numFmtId="0" fontId="45" fillId="0" borderId="15" xfId="10" applyBorder="1" applyAlignment="1">
      <alignment horizontal="right"/>
    </xf>
    <xf numFmtId="0" fontId="45" fillId="0" borderId="3" xfId="10" applyBorder="1"/>
    <xf numFmtId="0" fontId="45" fillId="0" borderId="1" xfId="10" applyBorder="1" applyAlignment="1">
      <alignment horizontal="center"/>
    </xf>
    <xf numFmtId="0" fontId="45" fillId="0" borderId="1" xfId="10" applyBorder="1"/>
    <xf numFmtId="0" fontId="45" fillId="0" borderId="6" xfId="10" applyBorder="1"/>
    <xf numFmtId="4" fontId="45" fillId="0" borderId="0" xfId="10" applyNumberFormat="1" applyAlignment="1">
      <alignment horizontal="right"/>
    </xf>
    <xf numFmtId="0" fontId="45" fillId="0" borderId="8" xfId="10" applyBorder="1"/>
    <xf numFmtId="0" fontId="45" fillId="0" borderId="11" xfId="10" applyBorder="1"/>
    <xf numFmtId="4" fontId="1" fillId="0" borderId="13" xfId="10" applyNumberFormat="1" applyFont="1" applyBorder="1" applyAlignment="1">
      <alignment horizontal="right"/>
    </xf>
    <xf numFmtId="0" fontId="58" fillId="27" borderId="0" xfId="15" applyFont="1" applyAlignment="1">
      <alignment horizontal="center"/>
    </xf>
    <xf numFmtId="0" fontId="45" fillId="0" borderId="4" xfId="10" applyBorder="1"/>
    <xf numFmtId="4" fontId="1" fillId="0" borderId="3" xfId="10" applyNumberFormat="1" applyFont="1" applyBorder="1" applyAlignment="1">
      <alignment horizontal="right"/>
    </xf>
    <xf numFmtId="0" fontId="45" fillId="0" borderId="5" xfId="10" applyBorder="1"/>
    <xf numFmtId="0" fontId="45" fillId="0" borderId="9" xfId="10" applyBorder="1"/>
    <xf numFmtId="3" fontId="45" fillId="0" borderId="8" xfId="10" applyNumberFormat="1" applyBorder="1" applyAlignment="1">
      <alignment horizontal="right"/>
    </xf>
    <xf numFmtId="0" fontId="45" fillId="0" borderId="10" xfId="10" applyBorder="1"/>
    <xf numFmtId="0" fontId="45" fillId="0" borderId="0" xfId="10" applyBorder="1"/>
    <xf numFmtId="0" fontId="45" fillId="0" borderId="0" xfId="10" applyBorder="1" applyAlignment="1">
      <alignment horizontal="right"/>
    </xf>
    <xf numFmtId="0" fontId="45" fillId="0" borderId="0" xfId="10" applyBorder="1" applyAlignment="1">
      <alignment horizontal="center"/>
    </xf>
    <xf numFmtId="0" fontId="45" fillId="0" borderId="0" xfId="10" applyFont="1" applyBorder="1" applyAlignment="1"/>
    <xf numFmtId="3" fontId="45" fillId="0" borderId="0" xfId="10" applyNumberFormat="1" applyBorder="1" applyAlignment="1">
      <alignment horizontal="right"/>
    </xf>
    <xf numFmtId="0" fontId="60" fillId="0" borderId="0" xfId="0" applyFont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/>
    <xf numFmtId="167" fontId="0" fillId="0" borderId="1" xfId="0" applyNumberFormat="1" applyBorder="1" applyAlignment="1">
      <alignment horizontal="left"/>
    </xf>
    <xf numFmtId="181" fontId="0" fillId="0" borderId="1" xfId="0" applyNumberFormat="1" applyBorder="1"/>
    <xf numFmtId="182" fontId="0" fillId="0" borderId="1" xfId="0" applyNumberFormat="1" applyBorder="1"/>
    <xf numFmtId="181" fontId="0" fillId="0" borderId="0" xfId="0" applyNumberFormat="1"/>
    <xf numFmtId="0" fontId="1" fillId="0" borderId="11" xfId="0" applyFont="1" applyBorder="1"/>
    <xf numFmtId="181" fontId="1" fillId="0" borderId="1" xfId="0" applyNumberFormat="1" applyFont="1" applyBorder="1"/>
    <xf numFmtId="0" fontId="61" fillId="0" borderId="0" xfId="0" applyFont="1" applyAlignment="1">
      <alignment vertical="center" wrapText="1"/>
    </xf>
    <xf numFmtId="172" fontId="0" fillId="0" borderId="1" xfId="0" applyNumberFormat="1" applyBorder="1"/>
    <xf numFmtId="0" fontId="62" fillId="0" borderId="0" xfId="0" applyFont="1"/>
    <xf numFmtId="0" fontId="63" fillId="0" borderId="0" xfId="0" applyFont="1"/>
    <xf numFmtId="0" fontId="64" fillId="0" borderId="26" xfId="0" applyFont="1" applyBorder="1" applyAlignment="1">
      <alignment horizontal="center"/>
    </xf>
    <xf numFmtId="0" fontId="62" fillId="0" borderId="42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32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62" fillId="0" borderId="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33" xfId="0" applyFont="1" applyBorder="1"/>
    <xf numFmtId="0" fontId="64" fillId="0" borderId="64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14" fontId="62" fillId="0" borderId="19" xfId="0" applyNumberFormat="1" applyFont="1" applyBorder="1" applyAlignment="1">
      <alignment horizontal="center"/>
    </xf>
    <xf numFmtId="0" fontId="62" fillId="0" borderId="27" xfId="0" applyFont="1" applyBorder="1"/>
    <xf numFmtId="0" fontId="64" fillId="0" borderId="65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14" fontId="62" fillId="0" borderId="1" xfId="0" applyNumberFormat="1" applyFont="1" applyBorder="1" applyAlignment="1">
      <alignment horizontal="center"/>
    </xf>
    <xf numFmtId="0" fontId="62" fillId="0" borderId="29" xfId="0" applyFont="1" applyBorder="1"/>
    <xf numFmtId="0" fontId="64" fillId="0" borderId="66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14" fontId="62" fillId="0" borderId="17" xfId="0" applyNumberFormat="1" applyFont="1" applyBorder="1" applyAlignment="1">
      <alignment horizontal="center"/>
    </xf>
    <xf numFmtId="0" fontId="63" fillId="0" borderId="31" xfId="0" applyFont="1" applyBorder="1"/>
    <xf numFmtId="0" fontId="64" fillId="0" borderId="24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2" fontId="64" fillId="0" borderId="20" xfId="0" applyNumberFormat="1" applyFont="1" applyBorder="1" applyAlignment="1">
      <alignment horizontal="center"/>
    </xf>
    <xf numFmtId="14" fontId="62" fillId="0" borderId="20" xfId="0" applyNumberFormat="1" applyFont="1" applyBorder="1" applyAlignment="1">
      <alignment horizontal="center"/>
    </xf>
    <xf numFmtId="0" fontId="62" fillId="0" borderId="25" xfId="0" applyFont="1" applyBorder="1"/>
    <xf numFmtId="14" fontId="62" fillId="0" borderId="15" xfId="0" applyNumberFormat="1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5" xfId="0" applyFont="1" applyBorder="1"/>
    <xf numFmtId="0" fontId="64" fillId="0" borderId="1" xfId="0" applyFont="1" applyBorder="1" applyAlignment="1">
      <alignment horizontal="center"/>
    </xf>
    <xf numFmtId="0" fontId="62" fillId="0" borderId="1" xfId="0" applyFont="1" applyBorder="1"/>
    <xf numFmtId="2" fontId="62" fillId="0" borderId="1" xfId="0" applyNumberFormat="1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2" fillId="0" borderId="40" xfId="0" applyFont="1" applyBorder="1" applyAlignment="1">
      <alignment horizontal="center"/>
    </xf>
    <xf numFmtId="2" fontId="64" fillId="0" borderId="16" xfId="0" applyNumberFormat="1" applyFont="1" applyBorder="1" applyAlignment="1">
      <alignment horizontal="center"/>
    </xf>
    <xf numFmtId="14" fontId="64" fillId="0" borderId="16" xfId="0" applyNumberFormat="1" applyFont="1" applyBorder="1" applyAlignment="1">
      <alignment horizontal="center"/>
    </xf>
    <xf numFmtId="0" fontId="64" fillId="0" borderId="36" xfId="0" applyFont="1" applyBorder="1"/>
    <xf numFmtId="0" fontId="65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14" fontId="62" fillId="0" borderId="16" xfId="0" applyNumberFormat="1" applyFont="1" applyBorder="1" applyAlignment="1">
      <alignment horizontal="center"/>
    </xf>
    <xf numFmtId="0" fontId="62" fillId="0" borderId="36" xfId="0" applyFont="1" applyBorder="1"/>
    <xf numFmtId="4" fontId="4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Border="1"/>
    <xf numFmtId="0" fontId="16" fillId="9" borderId="11" xfId="6" applyFont="1" applyFill="1" applyBorder="1" applyAlignment="1">
      <alignment horizontal="left" vertical="top" wrapText="1"/>
    </xf>
    <xf numFmtId="0" fontId="16" fillId="24" borderId="11" xfId="6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" fillId="10" borderId="16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0" fillId="0" borderId="0" xfId="0" applyFont="1"/>
    <xf numFmtId="0" fontId="56" fillId="9" borderId="50" xfId="0" applyFont="1" applyFill="1" applyBorder="1"/>
    <xf numFmtId="49" fontId="66" fillId="9" borderId="50" xfId="0" applyNumberFormat="1" applyFont="1" applyFill="1" applyBorder="1"/>
    <xf numFmtId="0" fontId="56" fillId="9" borderId="0" xfId="0" applyFont="1" applyFill="1"/>
    <xf numFmtId="0" fontId="56" fillId="9" borderId="51" xfId="0" applyFont="1" applyFill="1" applyBorder="1"/>
    <xf numFmtId="49" fontId="56" fillId="9" borderId="51" xfId="0" applyNumberFormat="1" applyFont="1" applyFill="1" applyBorder="1"/>
    <xf numFmtId="49" fontId="66" fillId="9" borderId="52" xfId="0" applyNumberFormat="1" applyFont="1" applyFill="1" applyBorder="1" applyAlignment="1">
      <alignment vertical="center" wrapText="1"/>
    </xf>
    <xf numFmtId="49" fontId="69" fillId="9" borderId="67" xfId="0" applyNumberFormat="1" applyFont="1" applyFill="1" applyBorder="1" applyAlignment="1">
      <alignment vertical="center" wrapText="1"/>
    </xf>
    <xf numFmtId="49" fontId="69" fillId="9" borderId="67" xfId="0" applyNumberFormat="1" applyFont="1" applyFill="1" applyBorder="1" applyAlignment="1">
      <alignment horizontal="justify" vertical="center" wrapText="1"/>
    </xf>
    <xf numFmtId="49" fontId="70" fillId="9" borderId="1" xfId="0" applyNumberFormat="1" applyFont="1" applyFill="1" applyBorder="1" applyAlignment="1">
      <alignment vertical="center" wrapText="1"/>
    </xf>
    <xf numFmtId="49" fontId="70" fillId="9" borderId="1" xfId="0" applyNumberFormat="1" applyFont="1" applyFill="1" applyBorder="1" applyAlignment="1">
      <alignment horizontal="justify" vertical="center" wrapText="1"/>
    </xf>
    <xf numFmtId="183" fontId="70" fillId="9" borderId="1" xfId="0" applyNumberFormat="1" applyFont="1" applyFill="1" applyBorder="1" applyAlignment="1">
      <alignment horizontal="right" vertical="center" wrapText="1"/>
    </xf>
    <xf numFmtId="0" fontId="70" fillId="9" borderId="1" xfId="0" applyFont="1" applyFill="1" applyBorder="1"/>
    <xf numFmtId="49" fontId="70" fillId="9" borderId="15" xfId="0" applyNumberFormat="1" applyFont="1" applyFill="1" applyBorder="1" applyAlignment="1">
      <alignment horizontal="justify" vertical="center" wrapText="1"/>
    </xf>
    <xf numFmtId="183" fontId="70" fillId="9" borderId="15" xfId="0" applyNumberFormat="1" applyFont="1" applyFill="1" applyBorder="1" applyAlignment="1">
      <alignment horizontal="right" vertical="center" wrapText="1"/>
    </xf>
    <xf numFmtId="49" fontId="70" fillId="9" borderId="15" xfId="0" applyNumberFormat="1" applyFont="1" applyFill="1" applyBorder="1" applyAlignment="1">
      <alignment vertical="center" wrapText="1"/>
    </xf>
    <xf numFmtId="0" fontId="70" fillId="9" borderId="0" xfId="0" applyFont="1" applyFill="1"/>
    <xf numFmtId="49" fontId="56" fillId="9" borderId="15" xfId="0" applyNumberFormat="1" applyFont="1" applyFill="1" applyBorder="1"/>
    <xf numFmtId="176" fontId="56" fillId="9" borderId="15" xfId="0" applyNumberFormat="1" applyFont="1" applyFill="1" applyBorder="1"/>
    <xf numFmtId="49" fontId="56" fillId="9" borderId="1" xfId="0" applyNumberFormat="1" applyFont="1" applyFill="1" applyBorder="1"/>
    <xf numFmtId="176" fontId="56" fillId="9" borderId="1" xfId="0" applyNumberFormat="1" applyFont="1" applyFill="1" applyBorder="1"/>
    <xf numFmtId="14" fontId="56" fillId="9" borderId="1" xfId="0" applyNumberFormat="1" applyFont="1" applyFill="1" applyBorder="1"/>
    <xf numFmtId="17" fontId="56" fillId="9" borderId="1" xfId="0" applyNumberFormat="1" applyFont="1" applyFill="1" applyBorder="1"/>
    <xf numFmtId="0" fontId="56" fillId="9" borderId="1" xfId="0" applyFont="1" applyFill="1" applyBorder="1"/>
    <xf numFmtId="49" fontId="56" fillId="9" borderId="1" xfId="0" applyNumberFormat="1" applyFont="1" applyFill="1" applyBorder="1" applyAlignment="1">
      <alignment horizontal="right"/>
    </xf>
    <xf numFmtId="169" fontId="56" fillId="9" borderId="1" xfId="0" applyNumberFormat="1" applyFont="1" applyFill="1" applyBorder="1"/>
    <xf numFmtId="49" fontId="70" fillId="9" borderId="1" xfId="0" applyNumberFormat="1" applyFont="1" applyFill="1" applyBorder="1"/>
    <xf numFmtId="14" fontId="56" fillId="9" borderId="1" xfId="0" applyNumberFormat="1" applyFont="1" applyFill="1" applyBorder="1" applyAlignment="1">
      <alignment horizontal="right"/>
    </xf>
    <xf numFmtId="183" fontId="56" fillId="9" borderId="1" xfId="0" applyNumberFormat="1" applyFont="1" applyFill="1" applyBorder="1" applyAlignment="1">
      <alignment horizontal="right"/>
    </xf>
    <xf numFmtId="183" fontId="70" fillId="9" borderId="1" xfId="0" applyNumberFormat="1" applyFont="1" applyFill="1" applyBorder="1"/>
    <xf numFmtId="183" fontId="56" fillId="9" borderId="1" xfId="0" applyNumberFormat="1" applyFont="1" applyFill="1" applyBorder="1"/>
    <xf numFmtId="184" fontId="56" fillId="9" borderId="1" xfId="0" applyNumberFormat="1" applyFont="1" applyFill="1" applyBorder="1"/>
    <xf numFmtId="168" fontId="17" fillId="0" borderId="0" xfId="0" applyNumberFormat="1" applyFont="1" applyAlignment="1">
      <alignment horizontal="center" vertical="center"/>
    </xf>
    <xf numFmtId="168" fontId="18" fillId="0" borderId="1" xfId="0" applyNumberFormat="1" applyFont="1" applyBorder="1" applyAlignment="1">
      <alignment horizontal="center" vertical="center" wrapText="1"/>
    </xf>
    <xf numFmtId="168" fontId="19" fillId="0" borderId="2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8" fontId="20" fillId="0" borderId="0" xfId="0" applyNumberFormat="1" applyFont="1" applyAlignment="1">
      <alignment horizontal="center"/>
    </xf>
    <xf numFmtId="0" fontId="48" fillId="0" borderId="0" xfId="0" applyFont="1"/>
    <xf numFmtId="0" fontId="48" fillId="0" borderId="64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72" fillId="0" borderId="65" xfId="0" applyFont="1" applyBorder="1" applyAlignment="1">
      <alignment vertical="center" wrapText="1"/>
    </xf>
    <xf numFmtId="0" fontId="72" fillId="0" borderId="1" xfId="0" applyFont="1" applyBorder="1" applyAlignment="1">
      <alignment horizontal="justify" vertical="center" wrapText="1"/>
    </xf>
    <xf numFmtId="0" fontId="72" fillId="0" borderId="1" xfId="0" applyFont="1" applyBorder="1" applyAlignment="1">
      <alignment vertical="center" wrapText="1"/>
    </xf>
    <xf numFmtId="0" fontId="72" fillId="0" borderId="29" xfId="0" applyFont="1" applyBorder="1" applyAlignment="1">
      <alignment vertical="center" wrapText="1"/>
    </xf>
    <xf numFmtId="0" fontId="30" fillId="0" borderId="65" xfId="0" applyFont="1" applyBorder="1" applyAlignment="1">
      <alignment vertical="center"/>
    </xf>
    <xf numFmtId="0" fontId="31" fillId="0" borderId="1" xfId="0" applyFont="1" applyBorder="1" applyAlignment="1">
      <alignment horizontal="justify" vertical="center" wrapText="1"/>
    </xf>
    <xf numFmtId="44" fontId="31" fillId="0" borderId="1" xfId="3" applyFont="1" applyFill="1" applyBorder="1" applyAlignment="1">
      <alignment horizontal="right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72" fillId="0" borderId="66" xfId="0" applyFont="1" applyBorder="1" applyAlignment="1">
      <alignment vertical="center" wrapText="1"/>
    </xf>
    <xf numFmtId="0" fontId="72" fillId="0" borderId="17" xfId="0" applyFont="1" applyBorder="1" applyAlignment="1">
      <alignment vertical="center" wrapText="1"/>
    </xf>
    <xf numFmtId="0" fontId="0" fillId="0" borderId="17" xfId="0" applyBorder="1"/>
    <xf numFmtId="0" fontId="72" fillId="0" borderId="31" xfId="0" applyFont="1" applyBorder="1" applyAlignment="1">
      <alignment vertical="center" wrapText="1"/>
    </xf>
    <xf numFmtId="0" fontId="73" fillId="0" borderId="0" xfId="0" applyFont="1" applyAlignment="1">
      <alignment vertical="center"/>
    </xf>
    <xf numFmtId="0" fontId="33" fillId="0" borderId="0" xfId="0" applyFont="1"/>
    <xf numFmtId="0" fontId="74" fillId="0" borderId="0" xfId="0" applyFont="1" applyAlignment="1">
      <alignment vertical="top"/>
    </xf>
    <xf numFmtId="177" fontId="33" fillId="0" borderId="44" xfId="0" applyNumberFormat="1" applyFont="1" applyBorder="1" applyAlignment="1">
      <alignment horizontal="left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vertical="top"/>
    </xf>
    <xf numFmtId="177" fontId="74" fillId="0" borderId="44" xfId="0" applyNumberFormat="1" applyFont="1" applyBorder="1" applyAlignment="1">
      <alignment horizontal="left" vertical="center" wrapText="1"/>
    </xf>
    <xf numFmtId="0" fontId="74" fillId="0" borderId="53" xfId="0" applyFont="1" applyBorder="1" applyAlignment="1">
      <alignment horizontal="left" vertical="center" wrapText="1"/>
    </xf>
    <xf numFmtId="0" fontId="74" fillId="0" borderId="53" xfId="0" applyFont="1" applyBorder="1" applyAlignment="1">
      <alignment horizontal="left" vertical="top" wrapText="1"/>
    </xf>
    <xf numFmtId="177" fontId="74" fillId="0" borderId="53" xfId="0" applyNumberFormat="1" applyFont="1" applyBorder="1" applyAlignment="1">
      <alignment horizontal="left" vertical="center" wrapText="1"/>
    </xf>
    <xf numFmtId="0" fontId="74" fillId="0" borderId="53" xfId="0" applyFont="1" applyBorder="1" applyAlignment="1">
      <alignment vertical="center" wrapText="1"/>
    </xf>
    <xf numFmtId="0" fontId="33" fillId="0" borderId="44" xfId="0" applyFont="1" applyBorder="1" applyAlignment="1">
      <alignment horizontal="left" wrapText="1"/>
    </xf>
    <xf numFmtId="14" fontId="33" fillId="0" borderId="44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8" fontId="1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vertical="center" wrapText="1"/>
    </xf>
    <xf numFmtId="165" fontId="4" fillId="28" borderId="1" xfId="0" applyNumberFormat="1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165" fontId="10" fillId="29" borderId="13" xfId="0" applyNumberFormat="1" applyFont="1" applyFill="1" applyBorder="1" applyAlignment="1">
      <alignment horizontal="justify" vertical="center" wrapText="1"/>
    </xf>
    <xf numFmtId="166" fontId="10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185" fontId="0" fillId="9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3" xfId="1" applyBorder="1" applyAlignment="1">
      <alignment horizontal="center" vertical="center" wrapText="1"/>
    </xf>
    <xf numFmtId="0" fontId="5" fillId="0" borderId="8" xfId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4" xfId="1" applyFill="1" applyBorder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5" fillId="0" borderId="9" xfId="1" applyFill="1" applyBorder="1" applyAlignment="1">
      <alignment horizontal="center" vertical="center" wrapText="1"/>
    </xf>
    <xf numFmtId="0" fontId="5" fillId="0" borderId="3" xfId="1" applyFill="1" applyBorder="1" applyAlignment="1">
      <alignment horizontal="center" vertical="center" wrapText="1"/>
    </xf>
    <xf numFmtId="0" fontId="5" fillId="0" borderId="8" xfId="1" applyFill="1" applyBorder="1" applyAlignment="1">
      <alignment horizontal="center" vertical="center" wrapText="1"/>
    </xf>
    <xf numFmtId="0" fontId="5" fillId="0" borderId="3" xfId="1" applyBorder="1" applyAlignment="1">
      <alignment horizontal="center" wrapText="1"/>
    </xf>
    <xf numFmtId="0" fontId="5" fillId="0" borderId="8" xfId="1" applyBorder="1" applyAlignment="1">
      <alignment horizontal="center" wrapText="1"/>
    </xf>
    <xf numFmtId="0" fontId="24" fillId="0" borderId="2" xfId="4" applyFont="1" applyBorder="1" applyAlignment="1">
      <alignment horizontal="left" vertical="top"/>
    </xf>
    <xf numFmtId="0" fontId="24" fillId="0" borderId="14" xfId="4" applyFont="1" applyBorder="1" applyAlignment="1">
      <alignment horizontal="left" vertical="top"/>
    </xf>
    <xf numFmtId="0" fontId="24" fillId="0" borderId="15" xfId="4" applyFont="1" applyBorder="1" applyAlignment="1">
      <alignment horizontal="left" vertical="top"/>
    </xf>
    <xf numFmtId="0" fontId="16" fillId="9" borderId="2" xfId="6" applyFont="1" applyFill="1" applyBorder="1" applyAlignment="1">
      <alignment horizontal="left" vertical="top" wrapText="1"/>
    </xf>
    <xf numFmtId="0" fontId="16" fillId="9" borderId="14" xfId="6" applyFont="1" applyFill="1" applyBorder="1" applyAlignment="1">
      <alignment horizontal="left" vertical="top" wrapText="1"/>
    </xf>
    <xf numFmtId="0" fontId="16" fillId="9" borderId="15" xfId="6" applyFont="1" applyFill="1" applyBorder="1" applyAlignment="1">
      <alignment horizontal="left" vertical="top" wrapText="1"/>
    </xf>
    <xf numFmtId="0" fontId="16" fillId="9" borderId="3" xfId="6" applyFont="1" applyFill="1" applyBorder="1" applyAlignment="1">
      <alignment horizontal="left" vertical="top" wrapText="1"/>
    </xf>
    <xf numFmtId="0" fontId="16" fillId="9" borderId="5" xfId="6" applyFont="1" applyFill="1" applyBorder="1" applyAlignment="1">
      <alignment horizontal="left" vertical="top" wrapText="1"/>
    </xf>
    <xf numFmtId="0" fontId="16" fillId="9" borderId="6" xfId="6" applyFont="1" applyFill="1" applyBorder="1" applyAlignment="1">
      <alignment horizontal="left" vertical="top" wrapText="1"/>
    </xf>
    <xf numFmtId="0" fontId="16" fillId="9" borderId="7" xfId="6" applyFont="1" applyFill="1" applyBorder="1" applyAlignment="1">
      <alignment horizontal="left" vertical="top" wrapText="1"/>
    </xf>
    <xf numFmtId="0" fontId="16" fillId="9" borderId="8" xfId="6" applyFont="1" applyFill="1" applyBorder="1" applyAlignment="1">
      <alignment horizontal="left" vertical="top" wrapText="1"/>
    </xf>
    <xf numFmtId="0" fontId="16" fillId="9" borderId="10" xfId="6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3" xfId="4" applyFont="1" applyBorder="1" applyAlignment="1">
      <alignment horizontal="left" vertical="top"/>
    </xf>
    <xf numFmtId="0" fontId="24" fillId="0" borderId="6" xfId="4" applyFont="1" applyBorder="1" applyAlignment="1">
      <alignment horizontal="left" vertical="top"/>
    </xf>
    <xf numFmtId="0" fontId="24" fillId="0" borderId="8" xfId="4" applyFont="1" applyBorder="1" applyAlignment="1">
      <alignment horizontal="left" vertical="top"/>
    </xf>
    <xf numFmtId="0" fontId="16" fillId="23" borderId="11" xfId="6" applyFont="1" applyFill="1" applyBorder="1" applyAlignment="1">
      <alignment horizontal="left" vertical="top" wrapText="1"/>
    </xf>
    <xf numFmtId="0" fontId="16" fillId="9" borderId="11" xfId="6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6" fillId="23" borderId="3" xfId="6" applyFont="1" applyFill="1" applyBorder="1" applyAlignment="1">
      <alignment horizontal="left" vertical="top" wrapText="1"/>
    </xf>
    <xf numFmtId="0" fontId="24" fillId="0" borderId="5" xfId="4" applyFont="1" applyBorder="1" applyAlignment="1">
      <alignment horizontal="left" vertical="top"/>
    </xf>
    <xf numFmtId="0" fontId="24" fillId="0" borderId="7" xfId="4" applyFont="1" applyBorder="1" applyAlignment="1">
      <alignment horizontal="left" vertical="top"/>
    </xf>
    <xf numFmtId="0" fontId="24" fillId="0" borderId="10" xfId="4" applyFont="1" applyBorder="1" applyAlignment="1">
      <alignment horizontal="left" vertical="top"/>
    </xf>
    <xf numFmtId="0" fontId="16" fillId="23" borderId="6" xfId="6" applyFont="1" applyFill="1" applyBorder="1" applyAlignment="1">
      <alignment horizontal="left" vertical="top" wrapText="1"/>
    </xf>
    <xf numFmtId="0" fontId="16" fillId="23" borderId="8" xfId="6" applyFont="1" applyFill="1" applyBorder="1" applyAlignment="1">
      <alignment horizontal="left" vertical="top" wrapText="1"/>
    </xf>
    <xf numFmtId="0" fontId="16" fillId="23" borderId="2" xfId="6" applyFont="1" applyFill="1" applyBorder="1" applyAlignment="1">
      <alignment horizontal="left" vertical="top" wrapText="1"/>
    </xf>
    <xf numFmtId="0" fontId="16" fillId="23" borderId="14" xfId="6" applyFont="1" applyFill="1" applyBorder="1" applyAlignment="1">
      <alignment horizontal="left" vertical="top" wrapText="1"/>
    </xf>
    <xf numFmtId="0" fontId="16" fillId="23" borderId="15" xfId="6" applyFont="1" applyFill="1" applyBorder="1" applyAlignment="1">
      <alignment horizontal="left" vertical="top" wrapText="1"/>
    </xf>
    <xf numFmtId="0" fontId="16" fillId="24" borderId="11" xfId="6" applyFont="1" applyFill="1" applyBorder="1" applyAlignment="1">
      <alignment horizontal="left" vertical="top" wrapText="1"/>
    </xf>
    <xf numFmtId="0" fontId="16" fillId="24" borderId="2" xfId="6" applyFont="1" applyFill="1" applyBorder="1" applyAlignment="1">
      <alignment horizontal="left" vertical="top" wrapText="1"/>
    </xf>
    <xf numFmtId="0" fontId="16" fillId="24" borderId="14" xfId="6" applyFont="1" applyFill="1" applyBorder="1" applyAlignment="1">
      <alignment horizontal="left" vertical="top" wrapText="1"/>
    </xf>
    <xf numFmtId="0" fontId="24" fillId="0" borderId="4" xfId="4" applyFont="1" applyBorder="1" applyAlignment="1">
      <alignment horizontal="left" vertical="top"/>
    </xf>
    <xf numFmtId="0" fontId="24" fillId="0" borderId="0" xfId="4" applyFont="1" applyAlignment="1">
      <alignment horizontal="left" vertical="top"/>
    </xf>
    <xf numFmtId="0" fontId="24" fillId="0" borderId="9" xfId="4" applyFont="1" applyBorder="1" applyAlignment="1">
      <alignment horizontal="left" vertical="top"/>
    </xf>
    <xf numFmtId="0" fontId="16" fillId="0" borderId="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2" fillId="0" borderId="0" xfId="11" applyFont="1" applyBorder="1" applyAlignment="1">
      <alignment horizontal="center" vertical="top" wrapText="1"/>
    </xf>
    <xf numFmtId="172" fontId="25" fillId="0" borderId="0" xfId="11" applyNumberFormat="1" applyFont="1" applyBorder="1" applyAlignment="1">
      <alignment horizontal="center" vertical="top" wrapText="1"/>
    </xf>
    <xf numFmtId="0" fontId="47" fillId="26" borderId="0" xfId="11" applyFill="1" applyBorder="1" applyAlignment="1">
      <alignment horizontal="left" vertical="center" wrapText="1"/>
    </xf>
    <xf numFmtId="0" fontId="47" fillId="26" borderId="0" xfId="11" applyFill="1" applyBorder="1" applyAlignment="1">
      <alignment horizontal="center" vertical="center"/>
    </xf>
    <xf numFmtId="169" fontId="47" fillId="26" borderId="0" xfId="11" applyNumberFormat="1" applyFill="1" applyBorder="1" applyAlignment="1">
      <alignment horizontal="right" vertical="top" wrapText="1"/>
    </xf>
    <xf numFmtId="0" fontId="47" fillId="26" borderId="0" xfId="11" applyFill="1" applyBorder="1" applyAlignment="1">
      <alignment horizontal="right" vertical="center" wrapText="1"/>
    </xf>
    <xf numFmtId="0" fontId="53" fillId="0" borderId="6" xfId="0" applyFont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3" fontId="54" fillId="0" borderId="6" xfId="14" quotePrefix="1" applyFont="1" applyFill="1" applyBorder="1" applyAlignment="1">
      <alignment horizontal="center"/>
    </xf>
    <xf numFmtId="173" fontId="54" fillId="0" borderId="7" xfId="14" applyFont="1" applyFill="1" applyBorder="1" applyAlignment="1">
      <alignment horizontal="center"/>
    </xf>
    <xf numFmtId="173" fontId="54" fillId="0" borderId="8" xfId="14" quotePrefix="1" applyFont="1" applyFill="1" applyBorder="1" applyAlignment="1">
      <alignment horizontal="center"/>
    </xf>
    <xf numFmtId="173" fontId="54" fillId="0" borderId="10" xfId="14" applyFont="1" applyFill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5" xfId="0" applyFont="1" applyBorder="1" applyAlignment="1">
      <alignment horizontal="center"/>
    </xf>
    <xf numFmtId="173" fontId="54" fillId="0" borderId="6" xfId="14" applyFont="1" applyFill="1" applyBorder="1" applyAlignment="1">
      <alignment horizontal="center"/>
    </xf>
    <xf numFmtId="173" fontId="54" fillId="0" borderId="10" xfId="14" quotePrefix="1" applyFont="1" applyFill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/>
    </xf>
    <xf numFmtId="0" fontId="53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3" fontId="54" fillId="0" borderId="7" xfId="14" quotePrefix="1" applyFont="1" applyFill="1" applyBorder="1" applyAlignment="1">
      <alignment horizontal="center"/>
    </xf>
    <xf numFmtId="0" fontId="21" fillId="20" borderId="18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1" borderId="18" xfId="0" applyFont="1" applyFill="1" applyBorder="1" applyAlignment="1">
      <alignment horizontal="center" vertical="center"/>
    </xf>
    <xf numFmtId="0" fontId="23" fillId="21" borderId="14" xfId="0" applyFont="1" applyFill="1" applyBorder="1" applyAlignment="1">
      <alignment horizontal="center" vertical="center"/>
    </xf>
    <xf numFmtId="0" fontId="23" fillId="21" borderId="16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/>
    </xf>
    <xf numFmtId="0" fontId="1" fillId="21" borderId="14" xfId="0" applyFont="1" applyFill="1" applyBorder="1" applyAlignment="1">
      <alignment horizontal="center" vertical="center"/>
    </xf>
    <xf numFmtId="0" fontId="1" fillId="21" borderId="16" xfId="0" applyFont="1" applyFill="1" applyBorder="1" applyAlignment="1">
      <alignment horizontal="center" vertical="center"/>
    </xf>
    <xf numFmtId="0" fontId="1" fillId="21" borderId="18" xfId="0" applyFont="1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21" fillId="19" borderId="18" xfId="0" applyFont="1" applyFill="1" applyBorder="1" applyAlignment="1">
      <alignment horizontal="center" vertical="center"/>
    </xf>
    <xf numFmtId="0" fontId="21" fillId="19" borderId="14" xfId="0" applyFont="1" applyFill="1" applyBorder="1" applyAlignment="1">
      <alignment horizontal="center" vertical="center"/>
    </xf>
    <xf numFmtId="0" fontId="21" fillId="19" borderId="16" xfId="0" applyFont="1" applyFill="1" applyBorder="1" applyAlignment="1">
      <alignment horizontal="center" vertical="center"/>
    </xf>
    <xf numFmtId="0" fontId="21" fillId="10" borderId="18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1" fillId="13" borderId="18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16" xfId="0" applyFon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21" fillId="12" borderId="18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14" borderId="18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horizontal="center" vertical="center" wrapText="1"/>
    </xf>
    <xf numFmtId="0" fontId="21" fillId="15" borderId="14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14" fillId="16" borderId="14" xfId="0" applyFont="1" applyFill="1" applyBorder="1" applyAlignment="1">
      <alignment horizontal="center" vertical="center" wrapText="1"/>
    </xf>
    <xf numFmtId="0" fontId="14" fillId="16" borderId="15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0" fontId="21" fillId="18" borderId="14" xfId="0" applyFont="1" applyFill="1" applyBorder="1" applyAlignment="1">
      <alignment horizontal="center" vertical="center"/>
    </xf>
    <xf numFmtId="0" fontId="21" fillId="18" borderId="1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9" borderId="26" xfId="0" applyFont="1" applyFill="1" applyBorder="1" applyAlignment="1">
      <alignment horizontal="left" vertical="center" wrapText="1"/>
    </xf>
    <xf numFmtId="0" fontId="4" fillId="9" borderId="28" xfId="0" applyFont="1" applyFill="1" applyBorder="1" applyAlignment="1">
      <alignment horizontal="left" vertical="center" wrapText="1"/>
    </xf>
    <xf numFmtId="0" fontId="4" fillId="9" borderId="3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wrapText="1"/>
    </xf>
    <xf numFmtId="0" fontId="4" fillId="9" borderId="37" xfId="0" applyFont="1" applyFill="1" applyBorder="1" applyAlignment="1">
      <alignment horizontal="center" wrapText="1"/>
    </xf>
    <xf numFmtId="0" fontId="4" fillId="9" borderId="38" xfId="0" applyFont="1" applyFill="1" applyBorder="1" applyAlignment="1">
      <alignment horizont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44" fontId="4" fillId="9" borderId="18" xfId="0" applyNumberFormat="1" applyFont="1" applyFill="1" applyBorder="1" applyAlignment="1">
      <alignment horizontal="center" vertical="center" wrapText="1"/>
    </xf>
    <xf numFmtId="44" fontId="4" fillId="9" borderId="15" xfId="0" applyNumberFormat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44" fontId="4" fillId="9" borderId="2" xfId="0" applyNumberFormat="1" applyFont="1" applyFill="1" applyBorder="1" applyAlignment="1">
      <alignment horizontal="center" vertical="center" wrapText="1"/>
    </xf>
    <xf numFmtId="44" fontId="4" fillId="9" borderId="14" xfId="0" applyNumberFormat="1" applyFont="1" applyFill="1" applyBorder="1" applyAlignment="1">
      <alignment horizontal="center" vertical="center" wrapText="1"/>
    </xf>
    <xf numFmtId="44" fontId="4" fillId="9" borderId="16" xfId="0" applyNumberFormat="1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7" fontId="14" fillId="0" borderId="11" xfId="0" applyNumberFormat="1" applyFont="1" applyBorder="1" applyAlignment="1">
      <alignment horizontal="center" vertical="center" wrapText="1"/>
    </xf>
    <xf numFmtId="167" fontId="14" fillId="0" borderId="12" xfId="0" applyNumberFormat="1" applyFont="1" applyBorder="1" applyAlignment="1">
      <alignment horizontal="center" vertical="center" wrapText="1"/>
    </xf>
    <xf numFmtId="167" fontId="14" fillId="0" borderId="1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169" fontId="41" fillId="0" borderId="49" xfId="0" applyNumberFormat="1" applyFont="1" applyBorder="1" applyAlignment="1">
      <alignment vertical="center" wrapText="1"/>
    </xf>
    <xf numFmtId="169" fontId="41" fillId="0" borderId="46" xfId="0" applyNumberFormat="1" applyFont="1" applyBorder="1" applyAlignment="1">
      <alignment vertical="center" wrapText="1"/>
    </xf>
    <xf numFmtId="169" fontId="41" fillId="0" borderId="48" xfId="0" applyNumberFormat="1" applyFont="1" applyBorder="1" applyAlignment="1">
      <alignment vertical="center" wrapText="1"/>
    </xf>
    <xf numFmtId="0" fontId="46" fillId="0" borderId="0" xfId="10" applyFont="1" applyAlignment="1">
      <alignment horizontal="center"/>
    </xf>
    <xf numFmtId="0" fontId="58" fillId="27" borderId="55" xfId="15" applyFont="1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57" fillId="27" borderId="0" xfId="15" applyAlignment="1">
      <alignment horizontal="center" vertical="center" wrapText="1"/>
    </xf>
  </cellXfs>
  <cellStyles count="16">
    <cellStyle name="Collegamento ipertestuale" xfId="1" builtinId="8"/>
    <cellStyle name="Excel Built-in Comma" xfId="8" xr:uid="{00000000-0005-0000-0000-000001000000}"/>
    <cellStyle name="Excel Built-in Normal" xfId="7" xr:uid="{00000000-0005-0000-0000-000002000000}"/>
    <cellStyle name="Excel Built-in Normal 2" xfId="14" xr:uid="{00000000-0005-0000-0000-000003000000}"/>
    <cellStyle name="Migliaia" xfId="2" builtinId="3"/>
    <cellStyle name="Migliaia 2" xfId="13" xr:uid="{00000000-0005-0000-0000-000005000000}"/>
    <cellStyle name="Normale" xfId="0" builtinId="0"/>
    <cellStyle name="Normale 2" xfId="9" xr:uid="{00000000-0005-0000-0000-000007000000}"/>
    <cellStyle name="Normale 3" xfId="10" xr:uid="{00000000-0005-0000-0000-000008000000}"/>
    <cellStyle name="Normale 4" xfId="11" xr:uid="{00000000-0005-0000-0000-000009000000}"/>
    <cellStyle name="Titolo" xfId="4" builtinId="15"/>
    <cellStyle name="Titolo 1 2" xfId="6" xr:uid="{00000000-0005-0000-0000-00000B000000}"/>
    <cellStyle name="Valore valido" xfId="15" builtinId="26"/>
    <cellStyle name="Valuta" xfId="3" builtinId="4"/>
    <cellStyle name="Valuta 2" xfId="5" xr:uid="{00000000-0005-0000-0000-00000E000000}"/>
    <cellStyle name="Valuta 3" xfId="12" xr:uid="{00000000-0005-0000-0000-00000F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411944</xdr:colOff>
      <xdr:row>16</xdr:row>
      <xdr:rowOff>161365</xdr:rowOff>
    </xdr:from>
    <xdr:to>
      <xdr:col>3</xdr:col>
      <xdr:colOff>1911859</xdr:colOff>
      <xdr:row>20</xdr:row>
      <xdr:rowOff>8965</xdr:rowOff>
    </xdr:to>
    <xdr:pic>
      <xdr:nvPicPr>
        <xdr:cNvPr id="2" name="immagini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8544" y="5952565"/>
          <a:ext cx="1499915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206"/>
  <sheetViews>
    <sheetView tabSelected="1" zoomScale="90" zoomScaleNormal="90" workbookViewId="0">
      <pane ySplit="3" topLeftCell="A100" activePane="bottomLeft" state="frozen"/>
      <selection activeCell="B1" sqref="B1"/>
      <selection pane="bottomLeft" activeCell="D135" sqref="D135"/>
    </sheetView>
  </sheetViews>
  <sheetFormatPr defaultRowHeight="14.4" x14ac:dyDescent="0.3"/>
  <cols>
    <col min="1" max="1" width="30.109375" bestFit="1" customWidth="1"/>
    <col min="2" max="2" width="34.44140625" customWidth="1"/>
    <col min="3" max="3" width="47.6640625" customWidth="1"/>
    <col min="4" max="5" width="34.44140625" customWidth="1"/>
    <col min="6" max="6" width="125.88671875" bestFit="1" customWidth="1"/>
    <col min="8" max="8" width="18.33203125" bestFit="1" customWidth="1"/>
  </cols>
  <sheetData>
    <row r="1" spans="1:6" x14ac:dyDescent="0.3">
      <c r="C1" s="1" t="s">
        <v>0</v>
      </c>
    </row>
    <row r="2" spans="1:6" x14ac:dyDescent="0.3">
      <c r="D2" t="s">
        <v>1</v>
      </c>
    </row>
    <row r="3" spans="1:6" ht="30" customHeight="1" x14ac:dyDescent="0.3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98.25" customHeight="1" x14ac:dyDescent="0.3">
      <c r="B4" s="3" t="s">
        <v>7</v>
      </c>
      <c r="C4" s="4" t="s">
        <v>8</v>
      </c>
      <c r="D4" s="4" t="s">
        <v>9</v>
      </c>
      <c r="E4" s="3" t="s">
        <v>10</v>
      </c>
      <c r="F4" s="3" t="s">
        <v>11</v>
      </c>
    </row>
    <row r="5" spans="1:6" x14ac:dyDescent="0.3">
      <c r="A5" s="1009" t="s">
        <v>12</v>
      </c>
      <c r="B5" s="5" t="s">
        <v>13</v>
      </c>
      <c r="C5" s="5" t="s">
        <v>14</v>
      </c>
      <c r="D5" s="5">
        <v>1221.3699999999999</v>
      </c>
      <c r="E5" s="6">
        <v>43181</v>
      </c>
      <c r="F5" s="7" t="s">
        <v>15</v>
      </c>
    </row>
    <row r="6" spans="1:6" x14ac:dyDescent="0.3">
      <c r="A6" s="1011"/>
      <c r="B6" s="8" t="s">
        <v>13</v>
      </c>
      <c r="C6" s="8" t="s">
        <v>16</v>
      </c>
      <c r="D6" s="8">
        <v>232.61</v>
      </c>
      <c r="E6" s="9">
        <v>43357</v>
      </c>
      <c r="F6" s="10" t="s">
        <v>17</v>
      </c>
    </row>
    <row r="7" spans="1:6" ht="15" customHeight="1" x14ac:dyDescent="0.3">
      <c r="A7" s="1011"/>
      <c r="B7" s="8" t="s">
        <v>13</v>
      </c>
      <c r="C7" s="8" t="s">
        <v>18</v>
      </c>
      <c r="D7" s="11">
        <v>12780.35</v>
      </c>
      <c r="E7" s="9">
        <v>43202</v>
      </c>
      <c r="F7" s="10" t="s">
        <v>19</v>
      </c>
    </row>
    <row r="8" spans="1:6" x14ac:dyDescent="0.3">
      <c r="A8" s="1011"/>
      <c r="B8" s="8" t="s">
        <v>13</v>
      </c>
      <c r="C8" s="8" t="s">
        <v>20</v>
      </c>
      <c r="D8" s="11">
        <v>20128.75</v>
      </c>
      <c r="E8" s="9">
        <v>43208</v>
      </c>
      <c r="F8" s="10" t="s">
        <v>19</v>
      </c>
    </row>
    <row r="9" spans="1:6" x14ac:dyDescent="0.3">
      <c r="A9" s="1011"/>
      <c r="B9" s="8" t="s">
        <v>13</v>
      </c>
      <c r="C9" s="8" t="s">
        <v>21</v>
      </c>
      <c r="D9" s="11">
        <v>12376.17</v>
      </c>
      <c r="E9" s="9">
        <v>43244</v>
      </c>
      <c r="F9" s="10" t="s">
        <v>22</v>
      </c>
    </row>
    <row r="10" spans="1:6" x14ac:dyDescent="0.3">
      <c r="A10" s="1011"/>
      <c r="B10" s="8" t="s">
        <v>13</v>
      </c>
      <c r="C10" s="8" t="s">
        <v>16</v>
      </c>
      <c r="D10" s="11">
        <v>16401.95</v>
      </c>
      <c r="E10" s="9">
        <v>43315</v>
      </c>
      <c r="F10" s="10" t="s">
        <v>23</v>
      </c>
    </row>
    <row r="11" spans="1:6" x14ac:dyDescent="0.3">
      <c r="A11" s="1011"/>
      <c r="B11" s="8" t="s">
        <v>13</v>
      </c>
      <c r="C11" s="8" t="s">
        <v>24</v>
      </c>
      <c r="D11" s="11">
        <v>17181.669999999998</v>
      </c>
      <c r="E11" s="12">
        <v>43364</v>
      </c>
      <c r="F11" s="10" t="s">
        <v>25</v>
      </c>
    </row>
    <row r="12" spans="1:6" x14ac:dyDescent="0.3">
      <c r="A12" s="1010"/>
      <c r="B12" s="13" t="s">
        <v>13</v>
      </c>
      <c r="C12" s="13" t="s">
        <v>26</v>
      </c>
      <c r="D12" s="14">
        <v>20623.13</v>
      </c>
      <c r="E12" s="15">
        <v>43426</v>
      </c>
      <c r="F12" s="16" t="s">
        <v>27</v>
      </c>
    </row>
    <row r="13" spans="1:6" x14ac:dyDescent="0.3">
      <c r="A13" s="1009" t="s">
        <v>28</v>
      </c>
      <c r="B13" s="17" t="s">
        <v>29</v>
      </c>
      <c r="C13" s="18" t="s">
        <v>30</v>
      </c>
      <c r="D13" s="19">
        <v>81</v>
      </c>
      <c r="E13" s="6">
        <v>43263</v>
      </c>
      <c r="F13" s="7" t="s">
        <v>31</v>
      </c>
    </row>
    <row r="14" spans="1:6" ht="45" customHeight="1" x14ac:dyDescent="0.3">
      <c r="A14" s="1010"/>
      <c r="B14" s="20" t="s">
        <v>29</v>
      </c>
      <c r="C14" s="21" t="s">
        <v>32</v>
      </c>
      <c r="D14" s="22">
        <v>127450</v>
      </c>
      <c r="E14" s="23">
        <v>43202</v>
      </c>
      <c r="F14" s="24" t="s">
        <v>33</v>
      </c>
    </row>
    <row r="15" spans="1:6" ht="15" customHeight="1" x14ac:dyDescent="0.3">
      <c r="A15" s="1009" t="s">
        <v>34</v>
      </c>
      <c r="B15" s="18" t="s">
        <v>35</v>
      </c>
      <c r="C15" s="5" t="s">
        <v>36</v>
      </c>
      <c r="D15" s="25">
        <v>32781.949999999997</v>
      </c>
      <c r="E15" s="6">
        <v>43105</v>
      </c>
      <c r="F15" s="7" t="s">
        <v>37</v>
      </c>
    </row>
    <row r="16" spans="1:6" x14ac:dyDescent="0.3">
      <c r="A16" s="1011"/>
      <c r="B16" s="26" t="s">
        <v>35</v>
      </c>
      <c r="C16" s="8" t="s">
        <v>38</v>
      </c>
      <c r="D16" s="27">
        <v>17446.84</v>
      </c>
      <c r="E16" s="9">
        <v>43116</v>
      </c>
      <c r="F16" s="10" t="s">
        <v>39</v>
      </c>
    </row>
    <row r="17" spans="1:6" x14ac:dyDescent="0.3">
      <c r="A17" s="1011"/>
      <c r="B17" s="26" t="s">
        <v>35</v>
      </c>
      <c r="C17" s="8" t="s">
        <v>40</v>
      </c>
      <c r="D17" s="11">
        <v>67798</v>
      </c>
      <c r="E17" s="9">
        <v>43131</v>
      </c>
      <c r="F17" s="10" t="s">
        <v>41</v>
      </c>
    </row>
    <row r="18" spans="1:6" x14ac:dyDescent="0.3">
      <c r="A18" s="1011"/>
      <c r="B18" s="26" t="s">
        <v>35</v>
      </c>
      <c r="C18" s="8" t="s">
        <v>40</v>
      </c>
      <c r="D18" s="11">
        <v>67798</v>
      </c>
      <c r="E18" s="9">
        <v>43159</v>
      </c>
      <c r="F18" s="10" t="s">
        <v>42</v>
      </c>
    </row>
    <row r="19" spans="1:6" x14ac:dyDescent="0.3">
      <c r="A19" s="1011"/>
      <c r="B19" s="26" t="s">
        <v>35</v>
      </c>
      <c r="C19" s="8" t="s">
        <v>38</v>
      </c>
      <c r="D19" s="11">
        <v>17444.84</v>
      </c>
      <c r="E19" s="9">
        <v>43174</v>
      </c>
      <c r="F19" s="10" t="s">
        <v>43</v>
      </c>
    </row>
    <row r="20" spans="1:6" x14ac:dyDescent="0.3">
      <c r="A20" s="1011"/>
      <c r="B20" s="26" t="s">
        <v>35</v>
      </c>
      <c r="C20" s="8" t="s">
        <v>36</v>
      </c>
      <c r="D20" s="11">
        <v>32781.949999999997</v>
      </c>
      <c r="E20" s="28" t="s">
        <v>44</v>
      </c>
      <c r="F20" s="10" t="s">
        <v>45</v>
      </c>
    </row>
    <row r="21" spans="1:6" x14ac:dyDescent="0.3">
      <c r="A21" s="1011"/>
      <c r="B21" s="26" t="s">
        <v>35</v>
      </c>
      <c r="C21" s="8" t="s">
        <v>36</v>
      </c>
      <c r="D21" s="11">
        <v>16374</v>
      </c>
      <c r="E21" s="28" t="s">
        <v>46</v>
      </c>
      <c r="F21" s="10" t="s">
        <v>47</v>
      </c>
    </row>
    <row r="22" spans="1:6" x14ac:dyDescent="0.3">
      <c r="A22" s="1011"/>
      <c r="B22" s="26" t="s">
        <v>35</v>
      </c>
      <c r="C22" s="8" t="s">
        <v>48</v>
      </c>
      <c r="D22" s="11">
        <v>9123</v>
      </c>
      <c r="E22" s="28">
        <v>43270</v>
      </c>
      <c r="F22" s="10" t="s">
        <v>49</v>
      </c>
    </row>
    <row r="23" spans="1:6" x14ac:dyDescent="0.3">
      <c r="A23" s="1011"/>
      <c r="B23" s="26" t="s">
        <v>35</v>
      </c>
      <c r="C23" s="8" t="s">
        <v>48</v>
      </c>
      <c r="D23" s="11">
        <v>3041</v>
      </c>
      <c r="E23" s="28">
        <v>43299</v>
      </c>
      <c r="F23" s="10" t="s">
        <v>50</v>
      </c>
    </row>
    <row r="24" spans="1:6" x14ac:dyDescent="0.3">
      <c r="A24" s="1011"/>
      <c r="B24" s="26" t="s">
        <v>35</v>
      </c>
      <c r="C24" s="8" t="s">
        <v>36</v>
      </c>
      <c r="D24" s="11">
        <v>5458</v>
      </c>
      <c r="E24" s="28">
        <v>43306</v>
      </c>
      <c r="F24" s="10" t="s">
        <v>51</v>
      </c>
    </row>
    <row r="25" spans="1:6" x14ac:dyDescent="0.3">
      <c r="A25" s="1011"/>
      <c r="B25" s="26" t="s">
        <v>35</v>
      </c>
      <c r="C25" s="8" t="s">
        <v>48</v>
      </c>
      <c r="D25" s="19">
        <v>3041</v>
      </c>
      <c r="E25" s="28">
        <v>43333</v>
      </c>
      <c r="F25" s="10" t="s">
        <v>52</v>
      </c>
    </row>
    <row r="26" spans="1:6" x14ac:dyDescent="0.3">
      <c r="A26" s="1011"/>
      <c r="B26" s="26" t="s">
        <v>35</v>
      </c>
      <c r="C26" s="8" t="s">
        <v>36</v>
      </c>
      <c r="D26" s="11">
        <v>5458</v>
      </c>
      <c r="E26" s="28">
        <v>43349</v>
      </c>
      <c r="F26" s="10" t="s">
        <v>53</v>
      </c>
    </row>
    <row r="27" spans="1:6" x14ac:dyDescent="0.3">
      <c r="A27" s="1011"/>
      <c r="B27" s="26" t="s">
        <v>35</v>
      </c>
      <c r="C27" s="8" t="s">
        <v>48</v>
      </c>
      <c r="D27" s="11">
        <v>6084</v>
      </c>
      <c r="E27" s="28">
        <v>43391</v>
      </c>
      <c r="F27" s="10" t="s">
        <v>54</v>
      </c>
    </row>
    <row r="28" spans="1:6" x14ac:dyDescent="0.3">
      <c r="A28" s="1011"/>
      <c r="B28" s="26" t="s">
        <v>35</v>
      </c>
      <c r="C28" s="8" t="s">
        <v>38</v>
      </c>
      <c r="D28" s="11">
        <v>5993.34</v>
      </c>
      <c r="E28" s="28">
        <v>43399</v>
      </c>
      <c r="F28" s="10" t="s">
        <v>55</v>
      </c>
    </row>
    <row r="29" spans="1:6" x14ac:dyDescent="0.3">
      <c r="A29" s="1011"/>
      <c r="B29" s="26" t="s">
        <v>35</v>
      </c>
      <c r="C29" s="8" t="s">
        <v>38</v>
      </c>
      <c r="D29" s="11">
        <v>2999.25</v>
      </c>
      <c r="E29" s="28">
        <v>43423</v>
      </c>
      <c r="F29" s="10" t="s">
        <v>56</v>
      </c>
    </row>
    <row r="30" spans="1:6" x14ac:dyDescent="0.3">
      <c r="A30" s="1011"/>
      <c r="B30" s="26" t="s">
        <v>35</v>
      </c>
      <c r="C30" s="8" t="s">
        <v>48</v>
      </c>
      <c r="D30" s="11">
        <v>3042</v>
      </c>
      <c r="E30" s="28">
        <v>43423</v>
      </c>
      <c r="F30" s="10" t="s">
        <v>57</v>
      </c>
    </row>
    <row r="31" spans="1:6" x14ac:dyDescent="0.3">
      <c r="A31" s="1011"/>
      <c r="B31" s="26" t="s">
        <v>35</v>
      </c>
      <c r="C31" s="8" t="s">
        <v>36</v>
      </c>
      <c r="D31" s="11">
        <v>5458.1</v>
      </c>
      <c r="E31" s="28">
        <v>43426</v>
      </c>
      <c r="F31" s="10" t="s">
        <v>58</v>
      </c>
    </row>
    <row r="32" spans="1:6" x14ac:dyDescent="0.3">
      <c r="A32" s="1011"/>
      <c r="B32" s="26" t="s">
        <v>35</v>
      </c>
      <c r="C32" s="8" t="s">
        <v>38</v>
      </c>
      <c r="D32" s="11">
        <v>2999.25</v>
      </c>
      <c r="E32" s="28">
        <v>43451</v>
      </c>
      <c r="F32" s="10" t="s">
        <v>59</v>
      </c>
    </row>
    <row r="33" spans="1:6" x14ac:dyDescent="0.3">
      <c r="A33" s="1011"/>
      <c r="B33" s="26" t="s">
        <v>35</v>
      </c>
      <c r="C33" s="8" t="s">
        <v>48</v>
      </c>
      <c r="D33" s="11">
        <v>3042</v>
      </c>
      <c r="E33" s="28">
        <v>43454</v>
      </c>
      <c r="F33" s="10" t="s">
        <v>60</v>
      </c>
    </row>
    <row r="34" spans="1:6" x14ac:dyDescent="0.3">
      <c r="A34" s="1011"/>
      <c r="B34" s="26" t="s">
        <v>35</v>
      </c>
      <c r="C34" s="8" t="s">
        <v>38</v>
      </c>
      <c r="D34" s="29">
        <v>14991.09</v>
      </c>
      <c r="E34" s="9">
        <v>43325</v>
      </c>
      <c r="F34" s="10" t="s">
        <v>61</v>
      </c>
    </row>
    <row r="35" spans="1:6" x14ac:dyDescent="0.3">
      <c r="A35" s="1011"/>
      <c r="B35" s="26" t="s">
        <v>35</v>
      </c>
      <c r="C35" s="8" t="s">
        <v>36</v>
      </c>
      <c r="D35" s="29">
        <v>10916.2</v>
      </c>
      <c r="E35" s="9">
        <v>43390</v>
      </c>
      <c r="F35" s="10" t="s">
        <v>62</v>
      </c>
    </row>
    <row r="36" spans="1:6" x14ac:dyDescent="0.3">
      <c r="A36" s="1011"/>
      <c r="B36" s="26" t="s">
        <v>35</v>
      </c>
      <c r="C36" s="8" t="s">
        <v>40</v>
      </c>
      <c r="D36" s="29">
        <v>93331.32</v>
      </c>
      <c r="E36" s="9">
        <v>43418</v>
      </c>
      <c r="F36" s="10" t="s">
        <v>63</v>
      </c>
    </row>
    <row r="37" spans="1:6" x14ac:dyDescent="0.3">
      <c r="A37" s="1010"/>
      <c r="B37" s="30" t="s">
        <v>35</v>
      </c>
      <c r="C37" s="13" t="s">
        <v>36</v>
      </c>
      <c r="D37" s="31">
        <v>10916.3</v>
      </c>
      <c r="E37" s="15">
        <v>43458</v>
      </c>
      <c r="F37" s="16" t="s">
        <v>64</v>
      </c>
    </row>
    <row r="38" spans="1:6" x14ac:dyDescent="0.3">
      <c r="A38" s="1009" t="s">
        <v>65</v>
      </c>
      <c r="B38" s="18" t="s">
        <v>65</v>
      </c>
      <c r="C38" s="5" t="s">
        <v>66</v>
      </c>
      <c r="D38" s="25">
        <v>92162</v>
      </c>
      <c r="E38" s="6">
        <v>43144</v>
      </c>
      <c r="F38" s="7" t="s">
        <v>67</v>
      </c>
    </row>
    <row r="39" spans="1:6" x14ac:dyDescent="0.3">
      <c r="A39" s="1011"/>
      <c r="B39" s="26" t="s">
        <v>65</v>
      </c>
      <c r="C39" s="8" t="s">
        <v>66</v>
      </c>
      <c r="D39" s="11">
        <v>81815.5</v>
      </c>
      <c r="E39" s="28" t="s">
        <v>68</v>
      </c>
      <c r="F39" s="10" t="s">
        <v>69</v>
      </c>
    </row>
    <row r="40" spans="1:6" x14ac:dyDescent="0.3">
      <c r="A40" s="1011"/>
      <c r="B40" s="26" t="s">
        <v>65</v>
      </c>
      <c r="C40" s="8" t="s">
        <v>66</v>
      </c>
      <c r="D40" s="11">
        <v>160568</v>
      </c>
      <c r="E40" s="28" t="s">
        <v>68</v>
      </c>
      <c r="F40" s="10" t="s">
        <v>70</v>
      </c>
    </row>
    <row r="41" spans="1:6" x14ac:dyDescent="0.3">
      <c r="A41" s="1011"/>
      <c r="B41" s="26" t="s">
        <v>65</v>
      </c>
      <c r="C41" s="8" t="s">
        <v>66</v>
      </c>
      <c r="D41" s="11">
        <v>243764.5</v>
      </c>
      <c r="E41" s="9">
        <v>43160</v>
      </c>
      <c r="F41" s="10" t="s">
        <v>71</v>
      </c>
    </row>
    <row r="42" spans="1:6" x14ac:dyDescent="0.3">
      <c r="A42" s="1011"/>
      <c r="B42" s="26" t="s">
        <v>65</v>
      </c>
      <c r="C42" s="8" t="s">
        <v>66</v>
      </c>
      <c r="D42" s="11">
        <v>1028186.5</v>
      </c>
      <c r="E42" s="9">
        <v>43252</v>
      </c>
      <c r="F42" s="10" t="s">
        <v>72</v>
      </c>
    </row>
    <row r="43" spans="1:6" x14ac:dyDescent="0.3">
      <c r="A43" s="1011"/>
      <c r="B43" s="26" t="s">
        <v>65</v>
      </c>
      <c r="C43" s="8" t="s">
        <v>66</v>
      </c>
      <c r="D43" s="11">
        <v>83192</v>
      </c>
      <c r="E43" s="9">
        <v>43298</v>
      </c>
      <c r="F43" s="10" t="s">
        <v>73</v>
      </c>
    </row>
    <row r="44" spans="1:6" x14ac:dyDescent="0.3">
      <c r="A44" s="1011"/>
      <c r="B44" s="26" t="s">
        <v>65</v>
      </c>
      <c r="C44" s="8" t="s">
        <v>66</v>
      </c>
      <c r="D44" s="11">
        <v>490000</v>
      </c>
      <c r="E44" s="9">
        <v>43300</v>
      </c>
      <c r="F44" s="10" t="s">
        <v>74</v>
      </c>
    </row>
    <row r="45" spans="1:6" x14ac:dyDescent="0.3">
      <c r="A45" s="1011"/>
      <c r="B45" s="26" t="s">
        <v>65</v>
      </c>
      <c r="C45" s="8" t="s">
        <v>66</v>
      </c>
      <c r="D45" s="11">
        <v>58235.5</v>
      </c>
      <c r="E45" s="9">
        <v>43382</v>
      </c>
      <c r="F45" s="10" t="s">
        <v>75</v>
      </c>
    </row>
    <row r="46" spans="1:6" x14ac:dyDescent="0.3">
      <c r="A46" s="1011"/>
      <c r="B46" s="26" t="s">
        <v>65</v>
      </c>
      <c r="C46" s="8" t="s">
        <v>66</v>
      </c>
      <c r="D46" s="11">
        <v>440000</v>
      </c>
      <c r="E46" s="9">
        <v>43385</v>
      </c>
      <c r="F46" s="10" t="s">
        <v>76</v>
      </c>
    </row>
    <row r="47" spans="1:6" x14ac:dyDescent="0.3">
      <c r="A47" s="1011"/>
      <c r="B47" s="26" t="s">
        <v>65</v>
      </c>
      <c r="C47" s="8" t="s">
        <v>66</v>
      </c>
      <c r="D47" s="11">
        <v>471000</v>
      </c>
      <c r="E47" s="9">
        <v>43385</v>
      </c>
      <c r="F47" s="10" t="s">
        <v>77</v>
      </c>
    </row>
    <row r="48" spans="1:6" x14ac:dyDescent="0.3">
      <c r="A48" s="1010"/>
      <c r="B48" s="30" t="s">
        <v>65</v>
      </c>
      <c r="C48" s="13" t="s">
        <v>66</v>
      </c>
      <c r="D48" s="14">
        <v>1279000</v>
      </c>
      <c r="E48" s="15">
        <v>43455</v>
      </c>
      <c r="F48" s="16" t="s">
        <v>78</v>
      </c>
    </row>
    <row r="49" spans="1:6" ht="15" customHeight="1" x14ac:dyDescent="0.3">
      <c r="A49" s="1020" t="s">
        <v>79</v>
      </c>
      <c r="B49" s="18" t="s">
        <v>80</v>
      </c>
      <c r="C49" s="5" t="s">
        <v>81</v>
      </c>
      <c r="D49" s="32">
        <v>41080.75</v>
      </c>
      <c r="E49" s="6">
        <v>43136</v>
      </c>
      <c r="F49" s="7" t="s">
        <v>82</v>
      </c>
    </row>
    <row r="50" spans="1:6" x14ac:dyDescent="0.3">
      <c r="A50" s="1021"/>
      <c r="B50" s="30" t="s">
        <v>80</v>
      </c>
      <c r="C50" s="13" t="s">
        <v>81</v>
      </c>
      <c r="D50" s="33">
        <v>13221.8</v>
      </c>
      <c r="E50" s="15">
        <v>43146</v>
      </c>
      <c r="F50" s="16" t="s">
        <v>83</v>
      </c>
    </row>
    <row r="51" spans="1:6" x14ac:dyDescent="0.3">
      <c r="A51" s="1009" t="s">
        <v>84</v>
      </c>
      <c r="B51" s="18" t="s">
        <v>84</v>
      </c>
      <c r="C51" s="5" t="s">
        <v>85</v>
      </c>
      <c r="D51" s="25">
        <v>47005.73</v>
      </c>
      <c r="E51" s="6">
        <v>43116</v>
      </c>
      <c r="F51" s="7" t="s">
        <v>86</v>
      </c>
    </row>
    <row r="52" spans="1:6" x14ac:dyDescent="0.3">
      <c r="A52" s="1011"/>
      <c r="B52" s="26" t="s">
        <v>84</v>
      </c>
      <c r="C52" s="8" t="s">
        <v>85</v>
      </c>
      <c r="D52" s="11">
        <v>570960</v>
      </c>
      <c r="E52" s="9">
        <v>43122</v>
      </c>
      <c r="F52" s="10" t="s">
        <v>87</v>
      </c>
    </row>
    <row r="53" spans="1:6" x14ac:dyDescent="0.3">
      <c r="A53" s="1011"/>
      <c r="B53" s="26" t="s">
        <v>84</v>
      </c>
      <c r="C53" s="8" t="s">
        <v>85</v>
      </c>
      <c r="D53" s="11">
        <v>2104.66</v>
      </c>
      <c r="E53" s="9">
        <v>43188</v>
      </c>
      <c r="F53" s="10" t="s">
        <v>88</v>
      </c>
    </row>
    <row r="54" spans="1:6" x14ac:dyDescent="0.3">
      <c r="A54" s="1011"/>
      <c r="B54" s="26" t="s">
        <v>84</v>
      </c>
      <c r="C54" s="8" t="s">
        <v>85</v>
      </c>
      <c r="D54" s="11">
        <v>319310.34000000003</v>
      </c>
      <c r="E54" s="9">
        <v>43279</v>
      </c>
      <c r="F54" s="10" t="s">
        <v>89</v>
      </c>
    </row>
    <row r="55" spans="1:6" x14ac:dyDescent="0.3">
      <c r="A55" s="1011"/>
      <c r="B55" s="26" t="s">
        <v>84</v>
      </c>
      <c r="C55" s="8" t="s">
        <v>85</v>
      </c>
      <c r="D55" s="11">
        <v>93007.94</v>
      </c>
      <c r="E55" s="9">
        <v>43298</v>
      </c>
      <c r="F55" s="10" t="s">
        <v>90</v>
      </c>
    </row>
    <row r="56" spans="1:6" x14ac:dyDescent="0.3">
      <c r="A56" s="1011"/>
      <c r="B56" s="26" t="s">
        <v>84</v>
      </c>
      <c r="C56" s="8" t="s">
        <v>85</v>
      </c>
      <c r="D56" s="11">
        <v>219745.85</v>
      </c>
      <c r="E56" s="9">
        <v>43361</v>
      </c>
      <c r="F56" s="10" t="s">
        <v>91</v>
      </c>
    </row>
    <row r="57" spans="1:6" x14ac:dyDescent="0.3">
      <c r="A57" s="1011"/>
      <c r="B57" s="26" t="s">
        <v>84</v>
      </c>
      <c r="C57" s="8" t="s">
        <v>85</v>
      </c>
      <c r="D57" s="11">
        <v>264976.38</v>
      </c>
      <c r="E57" s="9">
        <v>43376</v>
      </c>
      <c r="F57" s="10" t="s">
        <v>92</v>
      </c>
    </row>
    <row r="58" spans="1:6" x14ac:dyDescent="0.3">
      <c r="A58" s="1010"/>
      <c r="B58" s="30" t="s">
        <v>84</v>
      </c>
      <c r="C58" s="13" t="s">
        <v>85</v>
      </c>
      <c r="D58" s="14">
        <v>448415.85</v>
      </c>
      <c r="E58" s="15">
        <v>43458</v>
      </c>
      <c r="F58" s="16" t="s">
        <v>93</v>
      </c>
    </row>
    <row r="59" spans="1:6" x14ac:dyDescent="0.3">
      <c r="A59" s="1013" t="s">
        <v>94</v>
      </c>
      <c r="B59" s="18" t="s">
        <v>95</v>
      </c>
      <c r="C59" s="18" t="s">
        <v>96</v>
      </c>
      <c r="D59" s="25">
        <v>135639</v>
      </c>
      <c r="E59" s="6">
        <v>43448</v>
      </c>
      <c r="F59" s="7" t="s">
        <v>97</v>
      </c>
    </row>
    <row r="60" spans="1:6" x14ac:dyDescent="0.3">
      <c r="A60" s="1013"/>
      <c r="B60" s="26" t="s">
        <v>95</v>
      </c>
      <c r="C60" s="26" t="s">
        <v>96</v>
      </c>
      <c r="D60" s="11">
        <v>158434</v>
      </c>
      <c r="E60" s="9">
        <v>43424</v>
      </c>
      <c r="F60" s="10" t="s">
        <v>98</v>
      </c>
    </row>
    <row r="61" spans="1:6" x14ac:dyDescent="0.3">
      <c r="A61" s="1013"/>
      <c r="B61" s="26" t="s">
        <v>95</v>
      </c>
      <c r="C61" s="26" t="s">
        <v>96</v>
      </c>
      <c r="D61" s="11">
        <v>161563.5</v>
      </c>
      <c r="E61" s="9">
        <v>43411</v>
      </c>
      <c r="F61" s="10" t="s">
        <v>99</v>
      </c>
    </row>
    <row r="62" spans="1:6" x14ac:dyDescent="0.3">
      <c r="A62" s="1013"/>
      <c r="B62" s="26" t="s">
        <v>95</v>
      </c>
      <c r="C62" s="26" t="s">
        <v>96</v>
      </c>
      <c r="D62" s="11">
        <v>157346.5</v>
      </c>
      <c r="E62" s="9">
        <v>43720</v>
      </c>
      <c r="F62" s="10" t="s">
        <v>100</v>
      </c>
    </row>
    <row r="63" spans="1:6" x14ac:dyDescent="0.3">
      <c r="A63" s="1013"/>
      <c r="B63" s="26" t="s">
        <v>95</v>
      </c>
      <c r="C63" s="26" t="s">
        <v>96</v>
      </c>
      <c r="D63" s="11">
        <v>145074</v>
      </c>
      <c r="E63" s="9">
        <v>43322</v>
      </c>
      <c r="F63" s="10" t="s">
        <v>101</v>
      </c>
    </row>
    <row r="64" spans="1:6" x14ac:dyDescent="0.3">
      <c r="A64" s="1013"/>
      <c r="B64" s="26" t="s">
        <v>95</v>
      </c>
      <c r="C64" s="26" t="s">
        <v>96</v>
      </c>
      <c r="D64" s="11">
        <v>164958.5</v>
      </c>
      <c r="E64" s="9">
        <v>43311</v>
      </c>
      <c r="F64" s="10" t="s">
        <v>102</v>
      </c>
    </row>
    <row r="65" spans="1:6" x14ac:dyDescent="0.3">
      <c r="A65" s="1013"/>
      <c r="B65" s="26" t="s">
        <v>95</v>
      </c>
      <c r="C65" s="26" t="s">
        <v>96</v>
      </c>
      <c r="D65" s="11">
        <v>182274</v>
      </c>
      <c r="E65" s="9">
        <v>43257</v>
      </c>
      <c r="F65" s="10" t="s">
        <v>103</v>
      </c>
    </row>
    <row r="66" spans="1:6" x14ac:dyDescent="0.3">
      <c r="A66" s="1013"/>
      <c r="B66" s="26" t="s">
        <v>95</v>
      </c>
      <c r="C66" s="26" t="s">
        <v>96</v>
      </c>
      <c r="D66" s="11">
        <v>178815.5</v>
      </c>
      <c r="E66" s="9">
        <v>43216</v>
      </c>
      <c r="F66" s="10" t="s">
        <v>104</v>
      </c>
    </row>
    <row r="67" spans="1:6" x14ac:dyDescent="0.3">
      <c r="A67" s="1013"/>
      <c r="B67" s="26" t="s">
        <v>95</v>
      </c>
      <c r="C67" s="26" t="s">
        <v>96</v>
      </c>
      <c r="D67" s="11">
        <v>177593</v>
      </c>
      <c r="E67" s="9">
        <v>43201</v>
      </c>
      <c r="F67" s="10" t="s">
        <v>105</v>
      </c>
    </row>
    <row r="68" spans="1:6" x14ac:dyDescent="0.3">
      <c r="A68" s="1013"/>
      <c r="B68" s="30" t="s">
        <v>95</v>
      </c>
      <c r="C68" s="30" t="s">
        <v>96</v>
      </c>
      <c r="D68" s="14">
        <v>162163.5</v>
      </c>
      <c r="E68" s="15">
        <v>43158</v>
      </c>
      <c r="F68" s="16" t="s">
        <v>106</v>
      </c>
    </row>
    <row r="69" spans="1:6" x14ac:dyDescent="0.3">
      <c r="A69" s="1009" t="s">
        <v>107</v>
      </c>
      <c r="B69" s="18" t="s">
        <v>107</v>
      </c>
      <c r="C69" s="18" t="s">
        <v>108</v>
      </c>
      <c r="D69" s="32">
        <v>80728.3</v>
      </c>
      <c r="E69" s="6">
        <v>43455</v>
      </c>
      <c r="F69" s="7" t="s">
        <v>109</v>
      </c>
    </row>
    <row r="70" spans="1:6" x14ac:dyDescent="0.3">
      <c r="A70" s="1011"/>
      <c r="B70" s="26" t="s">
        <v>107</v>
      </c>
      <c r="C70" s="26" t="s">
        <v>108</v>
      </c>
      <c r="D70" s="40">
        <v>43908.45</v>
      </c>
      <c r="E70" s="9">
        <v>43396</v>
      </c>
      <c r="F70" s="10" t="s">
        <v>110</v>
      </c>
    </row>
    <row r="71" spans="1:6" x14ac:dyDescent="0.3">
      <c r="A71" s="1011"/>
      <c r="B71" s="26" t="s">
        <v>107</v>
      </c>
      <c r="C71" s="26" t="s">
        <v>108</v>
      </c>
      <c r="D71" s="40">
        <v>76329.75</v>
      </c>
      <c r="E71" s="9">
        <v>43346</v>
      </c>
      <c r="F71" s="10" t="s">
        <v>111</v>
      </c>
    </row>
    <row r="72" spans="1:6" x14ac:dyDescent="0.3">
      <c r="A72" s="1011"/>
      <c r="B72" s="26" t="s">
        <v>107</v>
      </c>
      <c r="C72" s="26" t="s">
        <v>108</v>
      </c>
      <c r="D72" s="40">
        <v>80728.3</v>
      </c>
      <c r="E72" s="9">
        <v>43318</v>
      </c>
      <c r="F72" s="10" t="s">
        <v>112</v>
      </c>
    </row>
    <row r="73" spans="1:6" x14ac:dyDescent="0.3">
      <c r="A73" s="1011"/>
      <c r="B73" s="26" t="s">
        <v>107</v>
      </c>
      <c r="C73" s="26" t="s">
        <v>108</v>
      </c>
      <c r="D73" s="40">
        <v>39064.35</v>
      </c>
      <c r="E73" s="9">
        <v>43298</v>
      </c>
      <c r="F73" s="10" t="s">
        <v>113</v>
      </c>
    </row>
    <row r="74" spans="1:6" x14ac:dyDescent="0.3">
      <c r="A74" s="1011"/>
      <c r="B74" s="26" t="s">
        <v>107</v>
      </c>
      <c r="C74" s="26" t="s">
        <v>108</v>
      </c>
      <c r="D74" s="40">
        <v>145457</v>
      </c>
      <c r="E74" s="9">
        <v>43294</v>
      </c>
      <c r="F74" s="10" t="s">
        <v>114</v>
      </c>
    </row>
    <row r="75" spans="1:6" x14ac:dyDescent="0.3">
      <c r="A75" s="1011"/>
      <c r="B75" s="26" t="s">
        <v>107</v>
      </c>
      <c r="C75" s="26" t="s">
        <v>108</v>
      </c>
      <c r="D75" s="40">
        <v>61623.25</v>
      </c>
      <c r="E75" s="9">
        <v>43209</v>
      </c>
      <c r="F75" s="10" t="s">
        <v>115</v>
      </c>
    </row>
    <row r="76" spans="1:6" x14ac:dyDescent="0.3">
      <c r="A76" s="1011"/>
      <c r="B76" s="26" t="s">
        <v>107</v>
      </c>
      <c r="C76" s="26" t="s">
        <v>108</v>
      </c>
      <c r="D76" s="40">
        <v>68021.75</v>
      </c>
      <c r="E76" s="9">
        <v>43200</v>
      </c>
      <c r="F76" s="10" t="s">
        <v>116</v>
      </c>
    </row>
    <row r="77" spans="1:6" x14ac:dyDescent="0.3">
      <c r="A77" s="1011"/>
      <c r="B77" s="26" t="s">
        <v>107</v>
      </c>
      <c r="C77" s="26" t="s">
        <v>108</v>
      </c>
      <c r="D77" s="40">
        <v>135072</v>
      </c>
      <c r="E77" s="9">
        <v>43182</v>
      </c>
      <c r="F77" s="10" t="s">
        <v>117</v>
      </c>
    </row>
    <row r="78" spans="1:6" x14ac:dyDescent="0.3">
      <c r="A78" s="1011"/>
      <c r="B78" s="26" t="s">
        <v>107</v>
      </c>
      <c r="C78" s="26" t="s">
        <v>108</v>
      </c>
      <c r="D78" s="40">
        <v>186333.7</v>
      </c>
      <c r="E78" s="9">
        <v>43168</v>
      </c>
      <c r="F78" s="10" t="s">
        <v>118</v>
      </c>
    </row>
    <row r="79" spans="1:6" x14ac:dyDescent="0.3">
      <c r="A79" s="1011"/>
      <c r="B79" s="26" t="s">
        <v>107</v>
      </c>
      <c r="C79" s="26" t="s">
        <v>108</v>
      </c>
      <c r="D79" s="40">
        <v>130583</v>
      </c>
      <c r="E79" s="9">
        <v>43154</v>
      </c>
      <c r="F79" s="10" t="s">
        <v>119</v>
      </c>
    </row>
    <row r="80" spans="1:6" x14ac:dyDescent="0.3">
      <c r="A80" s="1011"/>
      <c r="B80" s="26" t="s">
        <v>107</v>
      </c>
      <c r="C80" s="26" t="s">
        <v>108</v>
      </c>
      <c r="D80" s="40">
        <v>123213</v>
      </c>
      <c r="E80" s="9">
        <v>43110</v>
      </c>
      <c r="F80" s="10" t="s">
        <v>120</v>
      </c>
    </row>
    <row r="81" spans="1:6" x14ac:dyDescent="0.3">
      <c r="A81" s="1009" t="s">
        <v>121</v>
      </c>
      <c r="B81" s="18" t="s">
        <v>121</v>
      </c>
      <c r="C81" s="18" t="s">
        <v>122</v>
      </c>
      <c r="D81" s="25">
        <v>9213.6</v>
      </c>
      <c r="E81" s="6">
        <v>43165</v>
      </c>
      <c r="F81" s="7" t="s">
        <v>123</v>
      </c>
    </row>
    <row r="82" spans="1:6" x14ac:dyDescent="0.3">
      <c r="A82" s="1011"/>
      <c r="B82" s="26" t="s">
        <v>121</v>
      </c>
      <c r="C82" s="26" t="s">
        <v>122</v>
      </c>
      <c r="D82" s="11">
        <v>70313.399999999994</v>
      </c>
      <c r="E82" s="9">
        <v>43173</v>
      </c>
      <c r="F82" s="10" t="s">
        <v>124</v>
      </c>
    </row>
    <row r="83" spans="1:6" x14ac:dyDescent="0.3">
      <c r="A83" s="1011"/>
      <c r="B83" s="26" t="s">
        <v>121</v>
      </c>
      <c r="C83" s="26" t="s">
        <v>122</v>
      </c>
      <c r="D83" s="11">
        <v>66100.600000000006</v>
      </c>
      <c r="E83" s="9">
        <v>43180</v>
      </c>
      <c r="F83" s="10" t="s">
        <v>125</v>
      </c>
    </row>
    <row r="84" spans="1:6" x14ac:dyDescent="0.3">
      <c r="A84" s="1011"/>
      <c r="B84" s="26" t="s">
        <v>121</v>
      </c>
      <c r="C84" s="26" t="s">
        <v>122</v>
      </c>
      <c r="D84" s="11">
        <v>65507.3</v>
      </c>
      <c r="E84" s="9">
        <v>43264</v>
      </c>
      <c r="F84" s="10" t="s">
        <v>126</v>
      </c>
    </row>
    <row r="85" spans="1:6" x14ac:dyDescent="0.3">
      <c r="A85" s="1011"/>
      <c r="B85" s="26" t="s">
        <v>121</v>
      </c>
      <c r="C85" s="26" t="s">
        <v>122</v>
      </c>
      <c r="D85" s="11">
        <v>40960</v>
      </c>
      <c r="E85" s="9">
        <v>43392</v>
      </c>
      <c r="F85" s="10" t="s">
        <v>127</v>
      </c>
    </row>
    <row r="86" spans="1:6" x14ac:dyDescent="0.3">
      <c r="A86" s="1010"/>
      <c r="B86" s="30" t="s">
        <v>121</v>
      </c>
      <c r="C86" s="30" t="s">
        <v>122</v>
      </c>
      <c r="D86" s="14">
        <v>102103.44</v>
      </c>
      <c r="E86" s="15">
        <v>43448</v>
      </c>
      <c r="F86" s="16" t="s">
        <v>128</v>
      </c>
    </row>
    <row r="87" spans="1:6" x14ac:dyDescent="0.3">
      <c r="A87" s="1009" t="s">
        <v>129</v>
      </c>
      <c r="B87" s="18" t="s">
        <v>129</v>
      </c>
      <c r="C87" s="18" t="s">
        <v>130</v>
      </c>
      <c r="D87" s="25">
        <v>71668</v>
      </c>
      <c r="E87" s="6">
        <v>43187</v>
      </c>
      <c r="F87" s="7" t="s">
        <v>131</v>
      </c>
    </row>
    <row r="88" spans="1:6" x14ac:dyDescent="0.3">
      <c r="A88" s="1011"/>
      <c r="B88" s="26" t="s">
        <v>129</v>
      </c>
      <c r="C88" s="26" t="s">
        <v>130</v>
      </c>
      <c r="D88" s="11">
        <v>35834</v>
      </c>
      <c r="E88" s="9">
        <v>43201</v>
      </c>
      <c r="F88" s="10" t="s">
        <v>132</v>
      </c>
    </row>
    <row r="89" spans="1:6" x14ac:dyDescent="0.3">
      <c r="A89" s="1011"/>
      <c r="B89" s="26" t="s">
        <v>129</v>
      </c>
      <c r="C89" s="26" t="s">
        <v>130</v>
      </c>
      <c r="D89" s="11">
        <v>76054</v>
      </c>
      <c r="E89" s="9">
        <v>43258</v>
      </c>
      <c r="F89" s="10" t="s">
        <v>133</v>
      </c>
    </row>
    <row r="90" spans="1:6" x14ac:dyDescent="0.3">
      <c r="A90" s="1010"/>
      <c r="B90" s="30" t="s">
        <v>129</v>
      </c>
      <c r="C90" s="30" t="s">
        <v>130</v>
      </c>
      <c r="D90" s="14">
        <v>36344</v>
      </c>
      <c r="E90" s="15">
        <v>43305</v>
      </c>
      <c r="F90" s="16" t="s">
        <v>134</v>
      </c>
    </row>
    <row r="91" spans="1:6" x14ac:dyDescent="0.3">
      <c r="A91" s="1015" t="s">
        <v>135</v>
      </c>
      <c r="B91" s="18" t="s">
        <v>135</v>
      </c>
      <c r="C91" s="18" t="s">
        <v>136</v>
      </c>
      <c r="D91" s="25">
        <v>432150.98</v>
      </c>
      <c r="E91" s="6">
        <v>43146</v>
      </c>
      <c r="F91" s="7" t="s">
        <v>137</v>
      </c>
    </row>
    <row r="92" spans="1:6" x14ac:dyDescent="0.3">
      <c r="A92" s="1016"/>
      <c r="B92" s="26" t="s">
        <v>135</v>
      </c>
      <c r="C92" s="26" t="s">
        <v>136</v>
      </c>
      <c r="D92" s="11">
        <v>140000</v>
      </c>
      <c r="E92" s="9">
        <v>43280</v>
      </c>
      <c r="F92" s="10" t="s">
        <v>138</v>
      </c>
    </row>
    <row r="93" spans="1:6" x14ac:dyDescent="0.3">
      <c r="A93" s="1016"/>
      <c r="B93" s="26" t="s">
        <v>135</v>
      </c>
      <c r="C93" s="26" t="s">
        <v>136</v>
      </c>
      <c r="D93" s="11">
        <v>85962.42</v>
      </c>
      <c r="E93" s="9">
        <v>43375</v>
      </c>
      <c r="F93" s="10" t="s">
        <v>139</v>
      </c>
    </row>
    <row r="94" spans="1:6" x14ac:dyDescent="0.3">
      <c r="A94" s="1016"/>
      <c r="B94" s="26" t="s">
        <v>135</v>
      </c>
      <c r="C94" s="26" t="s">
        <v>136</v>
      </c>
      <c r="D94" s="11">
        <v>193.22</v>
      </c>
      <c r="E94" s="9">
        <v>43410</v>
      </c>
      <c r="F94" s="10" t="s">
        <v>140</v>
      </c>
    </row>
    <row r="95" spans="1:6" x14ac:dyDescent="0.3">
      <c r="A95" s="1016"/>
      <c r="B95" s="26" t="s">
        <v>135</v>
      </c>
      <c r="C95" s="26" t="s">
        <v>136</v>
      </c>
      <c r="D95" s="11">
        <v>49992.25</v>
      </c>
      <c r="E95" s="9">
        <v>43410</v>
      </c>
      <c r="F95" s="10" t="s">
        <v>141</v>
      </c>
    </row>
    <row r="96" spans="1:6" x14ac:dyDescent="0.3">
      <c r="A96" s="1017"/>
      <c r="B96" s="30" t="s">
        <v>135</v>
      </c>
      <c r="C96" s="30" t="s">
        <v>136</v>
      </c>
      <c r="D96" s="14">
        <v>349992.25</v>
      </c>
      <c r="E96" s="15">
        <v>43454</v>
      </c>
      <c r="F96" s="16" t="s">
        <v>142</v>
      </c>
    </row>
    <row r="97" spans="1:6" x14ac:dyDescent="0.3">
      <c r="A97" s="1013" t="s">
        <v>143</v>
      </c>
      <c r="B97" s="18" t="s">
        <v>143</v>
      </c>
      <c r="C97" s="18" t="s">
        <v>122</v>
      </c>
      <c r="D97" s="25">
        <v>75061.5</v>
      </c>
      <c r="E97" s="6">
        <v>43133</v>
      </c>
      <c r="F97" s="7" t="s">
        <v>144</v>
      </c>
    </row>
    <row r="98" spans="1:6" x14ac:dyDescent="0.3">
      <c r="A98" s="1013"/>
      <c r="B98" s="26" t="s">
        <v>143</v>
      </c>
      <c r="C98" s="26" t="s">
        <v>85</v>
      </c>
      <c r="D98" s="11">
        <v>411195</v>
      </c>
      <c r="E98" s="9">
        <v>43158</v>
      </c>
      <c r="F98" s="10" t="s">
        <v>145</v>
      </c>
    </row>
    <row r="99" spans="1:6" x14ac:dyDescent="0.3">
      <c r="A99" s="1013"/>
      <c r="B99" s="26" t="s">
        <v>143</v>
      </c>
      <c r="C99" s="26" t="s">
        <v>122</v>
      </c>
      <c r="D99" s="11">
        <v>41602</v>
      </c>
      <c r="E99" s="9">
        <v>43173</v>
      </c>
      <c r="F99" s="10" t="s">
        <v>146</v>
      </c>
    </row>
    <row r="100" spans="1:6" x14ac:dyDescent="0.3">
      <c r="A100" s="1013"/>
      <c r="B100" s="26" t="s">
        <v>143</v>
      </c>
      <c r="C100" s="26" t="s">
        <v>122</v>
      </c>
      <c r="D100" s="11">
        <v>40064</v>
      </c>
      <c r="E100" s="9">
        <v>43180</v>
      </c>
      <c r="F100" s="10" t="s">
        <v>147</v>
      </c>
    </row>
    <row r="101" spans="1:6" x14ac:dyDescent="0.3">
      <c r="A101" s="1013"/>
      <c r="B101" s="26" t="s">
        <v>143</v>
      </c>
      <c r="C101" s="26" t="s">
        <v>122</v>
      </c>
      <c r="D101" s="11">
        <v>41408</v>
      </c>
      <c r="E101" s="9">
        <v>43264</v>
      </c>
      <c r="F101" s="10" t="s">
        <v>148</v>
      </c>
    </row>
    <row r="102" spans="1:6" x14ac:dyDescent="0.3">
      <c r="A102" s="1013"/>
      <c r="B102" s="26" t="s">
        <v>143</v>
      </c>
      <c r="C102" s="26" t="s">
        <v>122</v>
      </c>
      <c r="D102" s="11">
        <v>35936</v>
      </c>
      <c r="E102" s="9">
        <v>43392</v>
      </c>
      <c r="F102" s="10" t="s">
        <v>149</v>
      </c>
    </row>
    <row r="103" spans="1:6" x14ac:dyDescent="0.3">
      <c r="A103" s="1013"/>
      <c r="B103" s="26" t="s">
        <v>143</v>
      </c>
      <c r="C103" s="26" t="s">
        <v>122</v>
      </c>
      <c r="D103" s="11">
        <v>40960</v>
      </c>
      <c r="E103" s="9">
        <v>43396</v>
      </c>
      <c r="F103" s="10" t="s">
        <v>150</v>
      </c>
    </row>
    <row r="104" spans="1:6" x14ac:dyDescent="0.3">
      <c r="A104" s="1013"/>
      <c r="B104" s="26" t="s">
        <v>143</v>
      </c>
      <c r="C104" s="26" t="s">
        <v>122</v>
      </c>
      <c r="D104" s="11">
        <v>23040</v>
      </c>
      <c r="E104" s="9">
        <v>43434</v>
      </c>
      <c r="F104" s="10" t="s">
        <v>151</v>
      </c>
    </row>
    <row r="105" spans="1:6" x14ac:dyDescent="0.3">
      <c r="A105" s="1013"/>
      <c r="B105" s="26" t="s">
        <v>143</v>
      </c>
      <c r="C105" s="26" t="s">
        <v>122</v>
      </c>
      <c r="D105" s="11">
        <v>67276.800000000003</v>
      </c>
      <c r="E105" s="9">
        <v>43448</v>
      </c>
      <c r="F105" s="10" t="s">
        <v>152</v>
      </c>
    </row>
    <row r="106" spans="1:6" x14ac:dyDescent="0.3">
      <c r="A106" s="1013"/>
      <c r="B106" s="30" t="s">
        <v>143</v>
      </c>
      <c r="C106" s="30" t="s">
        <v>122</v>
      </c>
      <c r="D106" s="14">
        <v>23097.599999999999</v>
      </c>
      <c r="E106" s="15">
        <v>43455</v>
      </c>
      <c r="F106" s="16" t="s">
        <v>153</v>
      </c>
    </row>
    <row r="107" spans="1:6" x14ac:dyDescent="0.3">
      <c r="A107" s="1018" t="s">
        <v>154</v>
      </c>
      <c r="B107" s="18" t="s">
        <v>154</v>
      </c>
      <c r="C107" s="18" t="s">
        <v>122</v>
      </c>
      <c r="D107" s="25">
        <v>80214.53</v>
      </c>
      <c r="E107" s="6">
        <v>43307</v>
      </c>
      <c r="F107" s="7" t="s">
        <v>155</v>
      </c>
    </row>
    <row r="108" spans="1:6" x14ac:dyDescent="0.3">
      <c r="A108" s="1019"/>
      <c r="B108" s="30" t="s">
        <v>154</v>
      </c>
      <c r="C108" s="30" t="s">
        <v>122</v>
      </c>
      <c r="D108" s="14">
        <v>219785.47</v>
      </c>
      <c r="E108" s="15">
        <v>43307</v>
      </c>
      <c r="F108" s="16" t="s">
        <v>156</v>
      </c>
    </row>
    <row r="109" spans="1:6" x14ac:dyDescent="0.3">
      <c r="A109" s="1009" t="s">
        <v>157</v>
      </c>
      <c r="B109" s="18" t="s">
        <v>157</v>
      </c>
      <c r="C109" s="18" t="s">
        <v>158</v>
      </c>
      <c r="D109" s="25">
        <v>31045</v>
      </c>
      <c r="E109" s="6">
        <v>43164</v>
      </c>
      <c r="F109" s="7" t="s">
        <v>159</v>
      </c>
    </row>
    <row r="110" spans="1:6" x14ac:dyDescent="0.3">
      <c r="A110" s="1011"/>
      <c r="B110" s="26" t="s">
        <v>157</v>
      </c>
      <c r="C110" s="26" t="s">
        <v>158</v>
      </c>
      <c r="D110" s="11">
        <v>200655</v>
      </c>
      <c r="E110" s="9">
        <v>43188</v>
      </c>
      <c r="F110" s="10" t="s">
        <v>160</v>
      </c>
    </row>
    <row r="111" spans="1:6" x14ac:dyDescent="0.3">
      <c r="A111" s="1011"/>
      <c r="B111" s="26" t="s">
        <v>157</v>
      </c>
      <c r="C111" s="26" t="s">
        <v>158</v>
      </c>
      <c r="D111" s="11">
        <v>28945</v>
      </c>
      <c r="E111" s="9">
        <v>43188</v>
      </c>
      <c r="F111" s="10" t="s">
        <v>161</v>
      </c>
    </row>
    <row r="112" spans="1:6" x14ac:dyDescent="0.3">
      <c r="A112" s="1011"/>
      <c r="B112" s="26" t="s">
        <v>157</v>
      </c>
      <c r="C112" s="26" t="s">
        <v>158</v>
      </c>
      <c r="D112" s="11">
        <v>31710</v>
      </c>
      <c r="E112" s="9">
        <v>43188</v>
      </c>
      <c r="F112" s="10" t="s">
        <v>162</v>
      </c>
    </row>
    <row r="113" spans="1:6" x14ac:dyDescent="0.3">
      <c r="A113" s="1011"/>
      <c r="B113" s="26" t="s">
        <v>157</v>
      </c>
      <c r="C113" s="26" t="s">
        <v>158</v>
      </c>
      <c r="D113" s="11">
        <v>104475</v>
      </c>
      <c r="E113" s="9">
        <v>43188</v>
      </c>
      <c r="F113" s="10" t="s">
        <v>163</v>
      </c>
    </row>
    <row r="114" spans="1:6" x14ac:dyDescent="0.3">
      <c r="A114" s="1011"/>
      <c r="B114" s="26" t="s">
        <v>157</v>
      </c>
      <c r="C114" s="26" t="s">
        <v>158</v>
      </c>
      <c r="D114" s="11">
        <v>58240</v>
      </c>
      <c r="E114" s="9">
        <v>43234</v>
      </c>
      <c r="F114" s="10" t="s">
        <v>164</v>
      </c>
    </row>
    <row r="115" spans="1:6" x14ac:dyDescent="0.3">
      <c r="A115" s="1011"/>
      <c r="B115" s="26" t="s">
        <v>157</v>
      </c>
      <c r="C115" s="26" t="s">
        <v>158</v>
      </c>
      <c r="D115" s="11">
        <v>199360</v>
      </c>
      <c r="E115" s="9">
        <v>43234</v>
      </c>
      <c r="F115" s="10" t="s">
        <v>165</v>
      </c>
    </row>
    <row r="116" spans="1:6" x14ac:dyDescent="0.3">
      <c r="A116" s="1011"/>
      <c r="B116" s="26" t="s">
        <v>157</v>
      </c>
      <c r="C116" s="26" t="s">
        <v>158</v>
      </c>
      <c r="D116" s="11">
        <v>206710</v>
      </c>
      <c r="E116" s="9">
        <v>43315</v>
      </c>
      <c r="F116" s="10" t="s">
        <v>166</v>
      </c>
    </row>
    <row r="117" spans="1:6" x14ac:dyDescent="0.3">
      <c r="A117" s="1011"/>
      <c r="B117" s="26" t="s">
        <v>157</v>
      </c>
      <c r="C117" s="26" t="s">
        <v>158</v>
      </c>
      <c r="D117" s="11">
        <v>59150</v>
      </c>
      <c r="E117" s="9">
        <v>43315</v>
      </c>
      <c r="F117" s="10" t="s">
        <v>167</v>
      </c>
    </row>
    <row r="118" spans="1:6" x14ac:dyDescent="0.3">
      <c r="A118" s="1011"/>
      <c r="B118" s="26" t="s">
        <v>157</v>
      </c>
      <c r="C118" s="26" t="s">
        <v>158</v>
      </c>
      <c r="D118" s="11">
        <v>164885</v>
      </c>
      <c r="E118" s="9">
        <v>43357</v>
      </c>
      <c r="F118" s="10" t="s">
        <v>168</v>
      </c>
    </row>
    <row r="119" spans="1:6" x14ac:dyDescent="0.3">
      <c r="A119" s="1011"/>
      <c r="B119" s="26" t="s">
        <v>157</v>
      </c>
      <c r="C119" s="26" t="s">
        <v>158</v>
      </c>
      <c r="D119" s="11">
        <v>63875</v>
      </c>
      <c r="E119" s="9">
        <v>43357</v>
      </c>
      <c r="F119" s="10" t="s">
        <v>169</v>
      </c>
    </row>
    <row r="120" spans="1:6" x14ac:dyDescent="0.3">
      <c r="A120" s="1011"/>
      <c r="B120" s="26" t="s">
        <v>157</v>
      </c>
      <c r="C120" s="26" t="s">
        <v>158</v>
      </c>
      <c r="D120" s="11">
        <v>50340.84</v>
      </c>
      <c r="E120" s="9">
        <v>43399</v>
      </c>
      <c r="F120" s="10" t="s">
        <v>170</v>
      </c>
    </row>
    <row r="121" spans="1:6" x14ac:dyDescent="0.3">
      <c r="A121" s="1010"/>
      <c r="B121" s="30" t="s">
        <v>157</v>
      </c>
      <c r="C121" s="30" t="s">
        <v>158</v>
      </c>
      <c r="D121" s="14">
        <v>26799.91</v>
      </c>
      <c r="E121" s="15">
        <v>43410</v>
      </c>
      <c r="F121" s="16" t="s">
        <v>171</v>
      </c>
    </row>
    <row r="122" spans="1:6" x14ac:dyDescent="0.3">
      <c r="A122" s="1009" t="s">
        <v>172</v>
      </c>
      <c r="B122" s="18" t="s">
        <v>172</v>
      </c>
      <c r="C122" s="18" t="s">
        <v>173</v>
      </c>
      <c r="D122" s="25">
        <v>45220</v>
      </c>
      <c r="E122" s="6">
        <v>43287</v>
      </c>
      <c r="F122" s="7" t="s">
        <v>174</v>
      </c>
    </row>
    <row r="123" spans="1:6" x14ac:dyDescent="0.3">
      <c r="A123" s="1010"/>
      <c r="B123" s="30" t="s">
        <v>172</v>
      </c>
      <c r="C123" s="30" t="s">
        <v>173</v>
      </c>
      <c r="D123" s="14">
        <v>10060</v>
      </c>
      <c r="E123" s="15">
        <v>43312</v>
      </c>
      <c r="F123" s="16" t="s">
        <v>175</v>
      </c>
    </row>
    <row r="124" spans="1:6" x14ac:dyDescent="0.3">
      <c r="A124" s="34" t="s">
        <v>176</v>
      </c>
      <c r="B124" s="35" t="s">
        <v>177</v>
      </c>
      <c r="C124" s="35" t="s">
        <v>30</v>
      </c>
      <c r="D124" s="36">
        <v>12300</v>
      </c>
      <c r="E124" s="37">
        <v>43320</v>
      </c>
      <c r="F124" s="38" t="s">
        <v>178</v>
      </c>
    </row>
    <row r="125" spans="1:6" x14ac:dyDescent="0.3">
      <c r="A125" s="1009" t="s">
        <v>179</v>
      </c>
      <c r="B125" s="18" t="s">
        <v>13</v>
      </c>
      <c r="C125" s="18" t="s">
        <v>180</v>
      </c>
      <c r="D125" s="25">
        <v>2500</v>
      </c>
      <c r="E125" s="6">
        <v>43161</v>
      </c>
      <c r="F125" s="7" t="s">
        <v>181</v>
      </c>
    </row>
    <row r="126" spans="1:6" x14ac:dyDescent="0.3">
      <c r="A126" s="1010"/>
      <c r="B126" s="30" t="s">
        <v>13</v>
      </c>
      <c r="C126" s="30" t="s">
        <v>182</v>
      </c>
      <c r="D126" s="14">
        <v>300</v>
      </c>
      <c r="E126" s="15">
        <v>43396</v>
      </c>
      <c r="F126" s="16" t="s">
        <v>183</v>
      </c>
    </row>
    <row r="127" spans="1:6" x14ac:dyDescent="0.3">
      <c r="A127" s="1009" t="s">
        <v>184</v>
      </c>
      <c r="B127" s="18" t="s">
        <v>185</v>
      </c>
      <c r="C127" s="5" t="s">
        <v>186</v>
      </c>
      <c r="D127" s="25">
        <v>1974.5</v>
      </c>
      <c r="E127" s="6">
        <v>43194</v>
      </c>
      <c r="F127" s="7" t="s">
        <v>187</v>
      </c>
    </row>
    <row r="128" spans="1:6" x14ac:dyDescent="0.3">
      <c r="A128" s="1011"/>
      <c r="B128" s="26" t="s">
        <v>185</v>
      </c>
      <c r="C128" s="8" t="s">
        <v>188</v>
      </c>
      <c r="D128" s="11">
        <v>90000</v>
      </c>
      <c r="E128" s="9">
        <v>43283</v>
      </c>
      <c r="F128" s="10" t="s">
        <v>189</v>
      </c>
    </row>
    <row r="129" spans="1:6" x14ac:dyDescent="0.3">
      <c r="A129" s="1011"/>
      <c r="B129" s="26" t="s">
        <v>185</v>
      </c>
      <c r="C129" s="8" t="s">
        <v>190</v>
      </c>
      <c r="D129" s="11">
        <v>418330.09</v>
      </c>
      <c r="E129" s="9">
        <v>43439</v>
      </c>
      <c r="F129" s="10" t="s">
        <v>191</v>
      </c>
    </row>
    <row r="130" spans="1:6" x14ac:dyDescent="0.3">
      <c r="A130" s="1011"/>
      <c r="B130" s="26" t="s">
        <v>185</v>
      </c>
      <c r="C130" s="8" t="s">
        <v>192</v>
      </c>
      <c r="D130" s="11">
        <v>1002</v>
      </c>
      <c r="E130" s="9">
        <v>43454</v>
      </c>
      <c r="F130" s="10" t="s">
        <v>193</v>
      </c>
    </row>
    <row r="131" spans="1:6" x14ac:dyDescent="0.3">
      <c r="A131" s="1011"/>
      <c r="B131" s="26" t="s">
        <v>185</v>
      </c>
      <c r="C131" s="8" t="s">
        <v>194</v>
      </c>
      <c r="D131" s="11">
        <v>1000</v>
      </c>
      <c r="E131" s="9">
        <v>43458</v>
      </c>
      <c r="F131" s="10" t="s">
        <v>195</v>
      </c>
    </row>
    <row r="132" spans="1:6" x14ac:dyDescent="0.3">
      <c r="A132" s="1011"/>
      <c r="B132" s="26" t="s">
        <v>185</v>
      </c>
      <c r="C132" s="8" t="s">
        <v>194</v>
      </c>
      <c r="D132" s="11">
        <v>852</v>
      </c>
      <c r="E132" s="9">
        <v>43418</v>
      </c>
      <c r="F132" s="10" t="s">
        <v>196</v>
      </c>
    </row>
    <row r="133" spans="1:6" x14ac:dyDescent="0.3">
      <c r="A133" s="1011"/>
      <c r="B133" s="26" t="s">
        <v>185</v>
      </c>
      <c r="C133" s="8" t="s">
        <v>194</v>
      </c>
      <c r="D133" s="11">
        <v>402</v>
      </c>
      <c r="E133" s="9">
        <v>43329</v>
      </c>
      <c r="F133" s="10" t="s">
        <v>197</v>
      </c>
    </row>
    <row r="134" spans="1:6" x14ac:dyDescent="0.3">
      <c r="A134" s="1011"/>
      <c r="B134" s="26" t="s">
        <v>185</v>
      </c>
      <c r="C134" s="8" t="s">
        <v>194</v>
      </c>
      <c r="D134" s="11">
        <v>952</v>
      </c>
      <c r="E134" s="9">
        <v>43299</v>
      </c>
      <c r="F134" s="10" t="s">
        <v>198</v>
      </c>
    </row>
    <row r="135" spans="1:6" x14ac:dyDescent="0.3">
      <c r="A135" s="1011"/>
      <c r="B135" s="26" t="s">
        <v>185</v>
      </c>
      <c r="C135" s="8" t="s">
        <v>194</v>
      </c>
      <c r="D135" s="11">
        <v>802</v>
      </c>
      <c r="E135" s="9">
        <v>43265</v>
      </c>
      <c r="F135" s="10" t="s">
        <v>199</v>
      </c>
    </row>
    <row r="136" spans="1:6" x14ac:dyDescent="0.3">
      <c r="A136" s="1011"/>
      <c r="B136" s="26" t="s">
        <v>185</v>
      </c>
      <c r="C136" s="8" t="s">
        <v>194</v>
      </c>
      <c r="D136" s="11">
        <v>1052</v>
      </c>
      <c r="E136" s="9">
        <v>43248</v>
      </c>
      <c r="F136" s="10" t="s">
        <v>200</v>
      </c>
    </row>
    <row r="137" spans="1:6" x14ac:dyDescent="0.3">
      <c r="A137" s="1011"/>
      <c r="B137" s="26" t="s">
        <v>185</v>
      </c>
      <c r="C137" s="8" t="s">
        <v>194</v>
      </c>
      <c r="D137" s="11">
        <v>1452</v>
      </c>
      <c r="E137" s="9">
        <v>43248</v>
      </c>
      <c r="F137" s="10" t="s">
        <v>201</v>
      </c>
    </row>
    <row r="138" spans="1:6" x14ac:dyDescent="0.3">
      <c r="A138" s="1010"/>
      <c r="B138" s="30" t="s">
        <v>185</v>
      </c>
      <c r="C138" s="13" t="s">
        <v>202</v>
      </c>
      <c r="D138" s="14">
        <v>392</v>
      </c>
      <c r="E138" s="15">
        <v>43280</v>
      </c>
      <c r="F138" s="16" t="s">
        <v>203</v>
      </c>
    </row>
    <row r="139" spans="1:6" x14ac:dyDescent="0.3">
      <c r="A139" s="34" t="s">
        <v>204</v>
      </c>
      <c r="B139" s="35" t="s">
        <v>205</v>
      </c>
      <c r="C139" s="35" t="s">
        <v>206</v>
      </c>
      <c r="D139" s="36">
        <v>25000</v>
      </c>
      <c r="E139" s="37">
        <v>43437</v>
      </c>
      <c r="F139" s="39" t="s">
        <v>207</v>
      </c>
    </row>
    <row r="140" spans="1:6" x14ac:dyDescent="0.3">
      <c r="A140" s="1009" t="s">
        <v>208</v>
      </c>
      <c r="B140" s="18" t="s">
        <v>209</v>
      </c>
      <c r="C140" s="18" t="s">
        <v>210</v>
      </c>
      <c r="D140" s="25">
        <v>5679.88</v>
      </c>
      <c r="E140" s="6">
        <v>43360</v>
      </c>
      <c r="F140" s="7" t="s">
        <v>211</v>
      </c>
    </row>
    <row r="141" spans="1:6" x14ac:dyDescent="0.3">
      <c r="A141" s="1011"/>
      <c r="B141" s="26" t="s">
        <v>209</v>
      </c>
      <c r="C141" s="26" t="s">
        <v>210</v>
      </c>
      <c r="D141" s="11">
        <v>4795.7</v>
      </c>
      <c r="E141" s="9">
        <v>43362</v>
      </c>
      <c r="F141" s="10" t="s">
        <v>212</v>
      </c>
    </row>
    <row r="142" spans="1:6" x14ac:dyDescent="0.3">
      <c r="A142" s="1011"/>
      <c r="B142" s="26" t="s">
        <v>209</v>
      </c>
      <c r="C142" s="26" t="s">
        <v>210</v>
      </c>
      <c r="D142" s="11">
        <v>3355.43</v>
      </c>
      <c r="E142" s="9">
        <v>43451</v>
      </c>
      <c r="F142" s="10" t="s">
        <v>213</v>
      </c>
    </row>
    <row r="143" spans="1:6" x14ac:dyDescent="0.3">
      <c r="A143" s="1011"/>
      <c r="B143" s="26" t="s">
        <v>209</v>
      </c>
      <c r="C143" s="26" t="s">
        <v>210</v>
      </c>
      <c r="D143" s="11">
        <v>4881.93</v>
      </c>
      <c r="E143" s="9">
        <v>43452</v>
      </c>
      <c r="F143" s="10" t="s">
        <v>214</v>
      </c>
    </row>
    <row r="144" spans="1:6" x14ac:dyDescent="0.3">
      <c r="A144" s="1011"/>
      <c r="B144" s="26" t="s">
        <v>209</v>
      </c>
      <c r="C144" s="26" t="s">
        <v>210</v>
      </c>
      <c r="D144" s="11">
        <v>4734.3900000000003</v>
      </c>
      <c r="E144" s="9">
        <v>43452</v>
      </c>
      <c r="F144" s="10" t="s">
        <v>215</v>
      </c>
    </row>
    <row r="145" spans="1:6" x14ac:dyDescent="0.3">
      <c r="A145" s="1011"/>
      <c r="B145" s="26" t="s">
        <v>209</v>
      </c>
      <c r="C145" s="26" t="s">
        <v>210</v>
      </c>
      <c r="D145" s="11">
        <v>7158.32</v>
      </c>
      <c r="E145" s="9">
        <v>43453</v>
      </c>
      <c r="F145" s="10" t="s">
        <v>212</v>
      </c>
    </row>
    <row r="146" spans="1:6" x14ac:dyDescent="0.3">
      <c r="A146" s="1011"/>
      <c r="B146" s="26" t="s">
        <v>209</v>
      </c>
      <c r="C146" s="26" t="s">
        <v>210</v>
      </c>
      <c r="D146" s="11">
        <v>4846.66</v>
      </c>
      <c r="E146" s="9">
        <v>43454</v>
      </c>
      <c r="F146" s="10" t="s">
        <v>216</v>
      </c>
    </row>
    <row r="147" spans="1:6" x14ac:dyDescent="0.3">
      <c r="A147" s="1011"/>
      <c r="B147" s="26" t="s">
        <v>209</v>
      </c>
      <c r="C147" s="26" t="s">
        <v>210</v>
      </c>
      <c r="D147" s="11">
        <v>3112.03</v>
      </c>
      <c r="E147" s="9">
        <v>43455</v>
      </c>
      <c r="F147" s="10" t="s">
        <v>217</v>
      </c>
    </row>
    <row r="148" spans="1:6" x14ac:dyDescent="0.3">
      <c r="A148" s="1011"/>
      <c r="B148" s="26" t="s">
        <v>209</v>
      </c>
      <c r="C148" s="26" t="s">
        <v>210</v>
      </c>
      <c r="D148" s="11">
        <v>3331.61</v>
      </c>
      <c r="E148" s="9">
        <v>43461</v>
      </c>
      <c r="F148" s="10" t="s">
        <v>218</v>
      </c>
    </row>
    <row r="149" spans="1:6" x14ac:dyDescent="0.3">
      <c r="A149" s="1010"/>
      <c r="B149" s="30" t="s">
        <v>209</v>
      </c>
      <c r="C149" s="30" t="s">
        <v>210</v>
      </c>
      <c r="D149" s="14">
        <v>5449.37</v>
      </c>
      <c r="E149" s="15">
        <v>43461</v>
      </c>
      <c r="F149" s="16" t="s">
        <v>219</v>
      </c>
    </row>
    <row r="150" spans="1:6" x14ac:dyDescent="0.3">
      <c r="A150" s="1009" t="s">
        <v>220</v>
      </c>
      <c r="B150" s="18" t="s">
        <v>35</v>
      </c>
      <c r="C150" s="18" t="s">
        <v>221</v>
      </c>
      <c r="D150" s="11">
        <v>28000</v>
      </c>
      <c r="E150" s="6">
        <v>43259</v>
      </c>
      <c r="F150" s="7" t="s">
        <v>222</v>
      </c>
    </row>
    <row r="151" spans="1:6" x14ac:dyDescent="0.3">
      <c r="A151" s="1011"/>
      <c r="B151" s="26" t="s">
        <v>35</v>
      </c>
      <c r="C151" s="8" t="s">
        <v>223</v>
      </c>
      <c r="D151" s="11">
        <v>12250</v>
      </c>
      <c r="E151" s="9">
        <v>43418</v>
      </c>
      <c r="F151" s="10" t="s">
        <v>224</v>
      </c>
    </row>
    <row r="152" spans="1:6" x14ac:dyDescent="0.3">
      <c r="A152" s="1011"/>
      <c r="B152" s="26" t="s">
        <v>35</v>
      </c>
      <c r="C152" s="8" t="s">
        <v>225</v>
      </c>
      <c r="D152" s="11">
        <v>1750</v>
      </c>
      <c r="E152" s="9">
        <v>43431</v>
      </c>
      <c r="F152" s="10" t="s">
        <v>226</v>
      </c>
    </row>
    <row r="153" spans="1:6" x14ac:dyDescent="0.3">
      <c r="A153" s="1009" t="s">
        <v>227</v>
      </c>
      <c r="B153" s="18" t="s">
        <v>228</v>
      </c>
      <c r="C153" s="5" t="s">
        <v>229</v>
      </c>
      <c r="D153" s="25">
        <v>3000</v>
      </c>
      <c r="E153" s="6">
        <v>43276</v>
      </c>
      <c r="F153" s="7" t="s">
        <v>230</v>
      </c>
    </row>
    <row r="154" spans="1:6" x14ac:dyDescent="0.3">
      <c r="A154" s="1011"/>
      <c r="B154" s="26" t="s">
        <v>228</v>
      </c>
      <c r="C154" s="8" t="s">
        <v>231</v>
      </c>
      <c r="D154" s="11">
        <v>18000</v>
      </c>
      <c r="E154" s="9">
        <v>43333</v>
      </c>
      <c r="F154" s="10" t="s">
        <v>232</v>
      </c>
    </row>
    <row r="155" spans="1:6" x14ac:dyDescent="0.3">
      <c r="A155" s="1011"/>
      <c r="B155" s="26" t="s">
        <v>228</v>
      </c>
      <c r="C155" s="8" t="s">
        <v>233</v>
      </c>
      <c r="D155" s="11">
        <v>800</v>
      </c>
      <c r="E155" s="9">
        <v>43357</v>
      </c>
      <c r="F155" s="10" t="s">
        <v>234</v>
      </c>
    </row>
    <row r="156" spans="1:6" x14ac:dyDescent="0.3">
      <c r="A156" s="1011"/>
      <c r="B156" s="26" t="s">
        <v>228</v>
      </c>
      <c r="C156" s="8" t="s">
        <v>229</v>
      </c>
      <c r="D156" s="11">
        <v>3000</v>
      </c>
      <c r="E156" s="9">
        <v>43430</v>
      </c>
      <c r="F156" s="10" t="s">
        <v>235</v>
      </c>
    </row>
    <row r="157" spans="1:6" x14ac:dyDescent="0.3">
      <c r="A157" s="1011"/>
      <c r="B157" s="26" t="s">
        <v>228</v>
      </c>
      <c r="C157" s="8" t="s">
        <v>236</v>
      </c>
      <c r="D157" s="11">
        <v>2200</v>
      </c>
      <c r="E157" s="9">
        <v>43437</v>
      </c>
      <c r="F157" s="10" t="s">
        <v>237</v>
      </c>
    </row>
    <row r="158" spans="1:6" x14ac:dyDescent="0.3">
      <c r="A158" s="1010"/>
      <c r="B158" s="30" t="s">
        <v>228</v>
      </c>
      <c r="C158" s="13" t="s">
        <v>238</v>
      </c>
      <c r="D158" s="14">
        <v>7500</v>
      </c>
      <c r="E158" s="15">
        <v>43451</v>
      </c>
      <c r="F158" s="16" t="s">
        <v>239</v>
      </c>
    </row>
    <row r="159" spans="1:6" x14ac:dyDescent="0.3">
      <c r="A159" s="1009" t="s">
        <v>240</v>
      </c>
      <c r="B159" s="18" t="s">
        <v>80</v>
      </c>
      <c r="C159" s="18" t="s">
        <v>241</v>
      </c>
      <c r="D159" s="32">
        <v>10156.5</v>
      </c>
      <c r="E159" s="6">
        <v>43182</v>
      </c>
      <c r="F159" s="7" t="s">
        <v>242</v>
      </c>
    </row>
    <row r="160" spans="1:6" x14ac:dyDescent="0.3">
      <c r="A160" s="1011"/>
      <c r="B160" s="26" t="s">
        <v>80</v>
      </c>
      <c r="C160" s="26" t="s">
        <v>241</v>
      </c>
      <c r="D160" s="40">
        <v>81098</v>
      </c>
      <c r="E160" s="9">
        <v>43195</v>
      </c>
      <c r="F160" s="10" t="s">
        <v>243</v>
      </c>
    </row>
    <row r="161" spans="1:6" x14ac:dyDescent="0.3">
      <c r="A161" s="1011"/>
      <c r="B161" s="26" t="s">
        <v>80</v>
      </c>
      <c r="C161" s="8" t="s">
        <v>244</v>
      </c>
      <c r="D161" s="40">
        <v>720</v>
      </c>
      <c r="E161" s="9">
        <v>43209</v>
      </c>
      <c r="F161" s="10" t="s">
        <v>245</v>
      </c>
    </row>
    <row r="162" spans="1:6" x14ac:dyDescent="0.3">
      <c r="A162" s="1011"/>
      <c r="B162" s="26" t="s">
        <v>80</v>
      </c>
      <c r="C162" s="8" t="s">
        <v>246</v>
      </c>
      <c r="D162" s="40">
        <v>23690.42</v>
      </c>
      <c r="E162" s="9">
        <v>43209</v>
      </c>
      <c r="F162" s="10" t="s">
        <v>247</v>
      </c>
    </row>
    <row r="163" spans="1:6" x14ac:dyDescent="0.3">
      <c r="A163" s="1011"/>
      <c r="B163" s="26" t="s">
        <v>80</v>
      </c>
      <c r="C163" s="8" t="s">
        <v>244</v>
      </c>
      <c r="D163" s="40">
        <v>6819.14</v>
      </c>
      <c r="E163" s="9">
        <v>43243</v>
      </c>
      <c r="F163" s="10" t="s">
        <v>248</v>
      </c>
    </row>
    <row r="164" spans="1:6" x14ac:dyDescent="0.3">
      <c r="A164" s="1011"/>
      <c r="B164" s="26" t="s">
        <v>80</v>
      </c>
      <c r="C164" s="8" t="s">
        <v>244</v>
      </c>
      <c r="D164" s="40">
        <v>80</v>
      </c>
      <c r="E164" s="9">
        <v>43259</v>
      </c>
      <c r="F164" s="10" t="s">
        <v>249</v>
      </c>
    </row>
    <row r="165" spans="1:6" x14ac:dyDescent="0.3">
      <c r="A165" s="1011"/>
      <c r="B165" s="26" t="s">
        <v>80</v>
      </c>
      <c r="C165" s="8" t="s">
        <v>244</v>
      </c>
      <c r="D165" s="40">
        <v>5523.3</v>
      </c>
      <c r="E165" s="9">
        <v>43306</v>
      </c>
      <c r="F165" s="10" t="s">
        <v>250</v>
      </c>
    </row>
    <row r="166" spans="1:6" x14ac:dyDescent="0.3">
      <c r="A166" s="1011"/>
      <c r="B166" s="26" t="s">
        <v>80</v>
      </c>
      <c r="C166" s="8" t="s">
        <v>244</v>
      </c>
      <c r="D166" s="40">
        <v>81751.850000000006</v>
      </c>
      <c r="E166" s="9">
        <v>43277</v>
      </c>
      <c r="F166" s="10"/>
    </row>
    <row r="167" spans="1:6" x14ac:dyDescent="0.3">
      <c r="A167" s="1011"/>
      <c r="B167" s="26" t="s">
        <v>80</v>
      </c>
      <c r="C167" s="8" t="s">
        <v>244</v>
      </c>
      <c r="D167" s="40">
        <v>84.64</v>
      </c>
      <c r="E167" s="9">
        <v>43343</v>
      </c>
      <c r="F167" s="10" t="s">
        <v>251</v>
      </c>
    </row>
    <row r="168" spans="1:6" x14ac:dyDescent="0.3">
      <c r="A168" s="1011"/>
      <c r="B168" s="26" t="s">
        <v>80</v>
      </c>
      <c r="C168" s="26" t="s">
        <v>241</v>
      </c>
      <c r="D168" s="40">
        <v>25840.19</v>
      </c>
      <c r="E168" s="9">
        <v>43397</v>
      </c>
      <c r="F168" s="10" t="s">
        <v>252</v>
      </c>
    </row>
    <row r="169" spans="1:6" x14ac:dyDescent="0.3">
      <c r="A169" s="1011"/>
      <c r="B169" s="26" t="s">
        <v>80</v>
      </c>
      <c r="C169" s="26" t="s">
        <v>241</v>
      </c>
      <c r="D169" s="41">
        <v>81100</v>
      </c>
      <c r="E169" s="9">
        <v>43368</v>
      </c>
      <c r="F169" s="10" t="s">
        <v>253</v>
      </c>
    </row>
    <row r="170" spans="1:6" x14ac:dyDescent="0.3">
      <c r="A170" s="1011"/>
      <c r="B170" s="26" t="s">
        <v>80</v>
      </c>
      <c r="C170" s="26" t="s">
        <v>241</v>
      </c>
      <c r="D170" s="40">
        <v>81100</v>
      </c>
      <c r="E170" s="9">
        <v>43444</v>
      </c>
      <c r="F170" s="10" t="s">
        <v>254</v>
      </c>
    </row>
    <row r="171" spans="1:6" x14ac:dyDescent="0.3">
      <c r="A171" s="1011"/>
      <c r="B171" s="26" t="s">
        <v>80</v>
      </c>
      <c r="C171" s="26" t="s">
        <v>241</v>
      </c>
      <c r="D171" s="40">
        <v>3935.72</v>
      </c>
      <c r="E171" s="9">
        <v>43452</v>
      </c>
      <c r="F171" s="10" t="s">
        <v>255</v>
      </c>
    </row>
    <row r="172" spans="1:6" x14ac:dyDescent="0.3">
      <c r="A172" s="1010"/>
      <c r="B172" s="30" t="s">
        <v>80</v>
      </c>
      <c r="C172" s="13" t="s">
        <v>244</v>
      </c>
      <c r="D172" s="33">
        <v>729.92</v>
      </c>
      <c r="E172" s="15">
        <v>43455</v>
      </c>
      <c r="F172" s="16" t="s">
        <v>256</v>
      </c>
    </row>
    <row r="173" spans="1:6" x14ac:dyDescent="0.3">
      <c r="A173" s="1012" t="s">
        <v>257</v>
      </c>
      <c r="B173" s="26" t="s">
        <v>258</v>
      </c>
      <c r="C173" s="26" t="s">
        <v>259</v>
      </c>
      <c r="D173" s="11">
        <v>1057.5</v>
      </c>
      <c r="E173" s="42">
        <v>43118</v>
      </c>
      <c r="F173" t="s">
        <v>260</v>
      </c>
    </row>
    <row r="174" spans="1:6" x14ac:dyDescent="0.3">
      <c r="A174" s="1013"/>
      <c r="B174" s="26" t="s">
        <v>258</v>
      </c>
      <c r="C174" s="26" t="s">
        <v>259</v>
      </c>
      <c r="D174" s="11">
        <v>1057.5</v>
      </c>
      <c r="E174" s="42">
        <v>43136</v>
      </c>
      <c r="F174" t="s">
        <v>261</v>
      </c>
    </row>
    <row r="175" spans="1:6" x14ac:dyDescent="0.3">
      <c r="A175" s="1013"/>
      <c r="B175" s="26" t="s">
        <v>258</v>
      </c>
      <c r="C175" s="26" t="s">
        <v>259</v>
      </c>
      <c r="D175" s="11">
        <v>452.73</v>
      </c>
      <c r="E175" s="42">
        <v>43136</v>
      </c>
      <c r="F175" t="s">
        <v>262</v>
      </c>
    </row>
    <row r="176" spans="1:6" x14ac:dyDescent="0.3">
      <c r="A176" s="1013"/>
      <c r="B176" s="26" t="s">
        <v>258</v>
      </c>
      <c r="C176" s="26" t="s">
        <v>259</v>
      </c>
      <c r="D176" s="11">
        <v>367.27</v>
      </c>
      <c r="E176" s="42">
        <v>43136</v>
      </c>
      <c r="F176" t="s">
        <v>263</v>
      </c>
    </row>
    <row r="177" spans="1:6" x14ac:dyDescent="0.3">
      <c r="A177" s="1013"/>
      <c r="B177" s="26" t="s">
        <v>258</v>
      </c>
      <c r="C177" s="26" t="s">
        <v>259</v>
      </c>
      <c r="D177" s="11">
        <v>258.75</v>
      </c>
      <c r="E177" s="42">
        <v>43178</v>
      </c>
      <c r="F177" t="s">
        <v>264</v>
      </c>
    </row>
    <row r="178" spans="1:6" x14ac:dyDescent="0.3">
      <c r="A178" s="1013"/>
      <c r="B178" s="26" t="s">
        <v>258</v>
      </c>
      <c r="C178" s="26" t="s">
        <v>259</v>
      </c>
      <c r="D178" s="11">
        <v>587.5</v>
      </c>
      <c r="E178" s="42">
        <v>43178</v>
      </c>
      <c r="F178" t="s">
        <v>265</v>
      </c>
    </row>
    <row r="179" spans="1:6" x14ac:dyDescent="0.3">
      <c r="A179" s="1013"/>
      <c r="B179" s="26" t="s">
        <v>258</v>
      </c>
      <c r="C179" s="26" t="s">
        <v>259</v>
      </c>
      <c r="D179" s="11">
        <v>409.16</v>
      </c>
      <c r="E179" s="42">
        <v>43417</v>
      </c>
      <c r="F179" t="s">
        <v>266</v>
      </c>
    </row>
    <row r="180" spans="1:6" x14ac:dyDescent="0.3">
      <c r="A180" s="1014"/>
      <c r="B180" s="26" t="s">
        <v>258</v>
      </c>
      <c r="C180" s="26" t="s">
        <v>259</v>
      </c>
      <c r="D180" s="11">
        <v>0.84</v>
      </c>
      <c r="E180" s="42">
        <v>43417</v>
      </c>
      <c r="F180" t="s">
        <v>267</v>
      </c>
    </row>
    <row r="181" spans="1:6" x14ac:dyDescent="0.3">
      <c r="A181" s="34" t="s">
        <v>268</v>
      </c>
      <c r="B181" s="35" t="s">
        <v>258</v>
      </c>
      <c r="C181" s="35" t="s">
        <v>269</v>
      </c>
      <c r="D181" s="36">
        <v>11559.25</v>
      </c>
      <c r="E181" s="37">
        <v>43173</v>
      </c>
      <c r="F181" s="39" t="s">
        <v>270</v>
      </c>
    </row>
    <row r="182" spans="1:6" x14ac:dyDescent="0.3">
      <c r="A182" s="1009" t="s">
        <v>271</v>
      </c>
      <c r="B182" s="18" t="s">
        <v>272</v>
      </c>
      <c r="C182" s="5" t="s">
        <v>273</v>
      </c>
      <c r="D182" s="25">
        <v>3175</v>
      </c>
      <c r="E182" s="6">
        <v>43228</v>
      </c>
      <c r="F182" s="7" t="s">
        <v>274</v>
      </c>
    </row>
    <row r="183" spans="1:6" x14ac:dyDescent="0.3">
      <c r="A183" s="1010"/>
      <c r="B183" s="30" t="s">
        <v>272</v>
      </c>
      <c r="C183" s="13" t="s">
        <v>275</v>
      </c>
      <c r="D183" s="14">
        <v>5000</v>
      </c>
      <c r="E183" s="15">
        <v>43229</v>
      </c>
      <c r="F183" s="16" t="s">
        <v>276</v>
      </c>
    </row>
    <row r="184" spans="1:6" x14ac:dyDescent="0.3">
      <c r="A184" s="1009" t="s">
        <v>277</v>
      </c>
      <c r="B184" s="18" t="s">
        <v>29</v>
      </c>
      <c r="C184" s="5" t="s">
        <v>278</v>
      </c>
      <c r="D184" s="25">
        <v>11092</v>
      </c>
      <c r="E184" s="6">
        <v>43147</v>
      </c>
      <c r="F184" s="7" t="s">
        <v>279</v>
      </c>
    </row>
    <row r="185" spans="1:6" x14ac:dyDescent="0.3">
      <c r="A185" s="1011"/>
      <c r="B185" s="26" t="s">
        <v>29</v>
      </c>
      <c r="C185" s="8" t="s">
        <v>280</v>
      </c>
      <c r="D185" s="11">
        <v>11990</v>
      </c>
      <c r="E185" s="9">
        <v>43147</v>
      </c>
      <c r="F185" s="10" t="s">
        <v>281</v>
      </c>
    </row>
    <row r="186" spans="1:6" x14ac:dyDescent="0.3">
      <c r="A186" s="1011"/>
      <c r="B186" s="26" t="s">
        <v>29</v>
      </c>
      <c r="C186" s="8" t="s">
        <v>282</v>
      </c>
      <c r="D186" s="11">
        <v>594</v>
      </c>
      <c r="E186" s="9">
        <v>43150</v>
      </c>
      <c r="F186" s="10" t="s">
        <v>283</v>
      </c>
    </row>
    <row r="187" spans="1:6" x14ac:dyDescent="0.3">
      <c r="A187" s="1011"/>
      <c r="B187" s="26" t="s">
        <v>29</v>
      </c>
      <c r="C187" s="8" t="s">
        <v>284</v>
      </c>
      <c r="D187" s="11">
        <v>761.2</v>
      </c>
      <c r="E187" s="9">
        <v>43332</v>
      </c>
      <c r="F187" s="10" t="s">
        <v>285</v>
      </c>
    </row>
    <row r="188" spans="1:6" x14ac:dyDescent="0.3">
      <c r="A188" s="1011"/>
      <c r="B188" s="26" t="s">
        <v>29</v>
      </c>
      <c r="C188" s="8" t="s">
        <v>284</v>
      </c>
      <c r="D188" s="11">
        <v>19230.240000000002</v>
      </c>
      <c r="E188" s="9">
        <v>43398</v>
      </c>
      <c r="F188" s="10" t="s">
        <v>285</v>
      </c>
    </row>
    <row r="189" spans="1:6" x14ac:dyDescent="0.3">
      <c r="A189" s="1011"/>
      <c r="B189" s="26" t="s">
        <v>29</v>
      </c>
      <c r="C189" s="8" t="s">
        <v>284</v>
      </c>
      <c r="D189" s="11">
        <v>12500</v>
      </c>
      <c r="E189" s="9">
        <v>43438</v>
      </c>
      <c r="F189" s="10" t="s">
        <v>286</v>
      </c>
    </row>
    <row r="190" spans="1:6" x14ac:dyDescent="0.3">
      <c r="A190" s="1011"/>
      <c r="B190" s="26" t="s">
        <v>29</v>
      </c>
      <c r="C190" s="8" t="s">
        <v>284</v>
      </c>
      <c r="D190" s="11">
        <v>14993</v>
      </c>
      <c r="E190" s="9">
        <v>43452</v>
      </c>
      <c r="F190" s="10" t="s">
        <v>287</v>
      </c>
    </row>
    <row r="191" spans="1:6" x14ac:dyDescent="0.3">
      <c r="A191" s="1010"/>
      <c r="B191" s="30" t="s">
        <v>29</v>
      </c>
      <c r="C191" s="13" t="s">
        <v>288</v>
      </c>
      <c r="D191" s="14">
        <v>2145.2800000000002</v>
      </c>
      <c r="E191" s="15">
        <v>43454</v>
      </c>
      <c r="F191" s="16" t="s">
        <v>289</v>
      </c>
    </row>
    <row r="192" spans="1:6" x14ac:dyDescent="0.3">
      <c r="A192" s="1009" t="s">
        <v>290</v>
      </c>
      <c r="B192" s="18" t="s">
        <v>291</v>
      </c>
      <c r="C192" s="5" t="s">
        <v>292</v>
      </c>
      <c r="D192" s="25">
        <v>13050</v>
      </c>
      <c r="E192" s="6">
        <v>43265</v>
      </c>
      <c r="F192" s="7" t="s">
        <v>293</v>
      </c>
    </row>
    <row r="193" spans="1:6" x14ac:dyDescent="0.3">
      <c r="A193" s="1010"/>
      <c r="B193" s="30" t="s">
        <v>291</v>
      </c>
      <c r="C193" s="13" t="s">
        <v>292</v>
      </c>
      <c r="D193" s="14">
        <v>16716</v>
      </c>
      <c r="E193" s="15">
        <v>43265</v>
      </c>
      <c r="F193" s="16" t="s">
        <v>294</v>
      </c>
    </row>
    <row r="194" spans="1:6" ht="15" customHeight="1" x14ac:dyDescent="0.3">
      <c r="A194" s="1009" t="s">
        <v>295</v>
      </c>
      <c r="B194" s="18" t="s">
        <v>296</v>
      </c>
      <c r="C194" s="5" t="s">
        <v>297</v>
      </c>
      <c r="D194" s="43">
        <v>12080</v>
      </c>
      <c r="E194" s="6">
        <v>43315</v>
      </c>
      <c r="F194" s="7" t="s">
        <v>298</v>
      </c>
    </row>
    <row r="195" spans="1:6" x14ac:dyDescent="0.3">
      <c r="A195" s="1011"/>
      <c r="B195" s="26" t="s">
        <v>296</v>
      </c>
      <c r="C195" s="8" t="s">
        <v>297</v>
      </c>
      <c r="D195" s="11">
        <v>1360</v>
      </c>
      <c r="E195" s="9">
        <v>43315</v>
      </c>
      <c r="F195" s="10" t="s">
        <v>299</v>
      </c>
    </row>
    <row r="196" spans="1:6" x14ac:dyDescent="0.3">
      <c r="A196" s="1011"/>
      <c r="B196" s="26" t="s">
        <v>296</v>
      </c>
      <c r="C196" s="8" t="s">
        <v>297</v>
      </c>
      <c r="D196" s="11">
        <v>108673.95</v>
      </c>
      <c r="E196" s="9">
        <v>43333</v>
      </c>
      <c r="F196" s="10" t="s">
        <v>300</v>
      </c>
    </row>
    <row r="197" spans="1:6" x14ac:dyDescent="0.3">
      <c r="A197" s="1011"/>
      <c r="B197" s="26" t="s">
        <v>296</v>
      </c>
      <c r="C197" s="8" t="s">
        <v>297</v>
      </c>
      <c r="D197" s="11">
        <v>34080</v>
      </c>
      <c r="E197" s="9">
        <v>43462</v>
      </c>
      <c r="F197" s="10" t="s">
        <v>301</v>
      </c>
    </row>
    <row r="198" spans="1:6" ht="28.8" x14ac:dyDescent="0.3">
      <c r="A198" s="34" t="s">
        <v>5466</v>
      </c>
      <c r="B198" s="697" t="s">
        <v>5465</v>
      </c>
      <c r="C198" s="698" t="s">
        <v>5467</v>
      </c>
      <c r="D198" s="699">
        <v>0</v>
      </c>
      <c r="E198" s="700" t="s">
        <v>5468</v>
      </c>
      <c r="F198" s="701" t="s">
        <v>439</v>
      </c>
    </row>
    <row r="199" spans="1:6" ht="28.8" x14ac:dyDescent="0.3">
      <c r="A199" s="702" t="s">
        <v>5469</v>
      </c>
      <c r="B199" s="705" t="s">
        <v>3076</v>
      </c>
      <c r="C199" s="705" t="s">
        <v>3083</v>
      </c>
      <c r="D199" s="714">
        <v>0</v>
      </c>
      <c r="E199" s="706" t="s">
        <v>5468</v>
      </c>
      <c r="F199" s="707" t="s">
        <v>3084</v>
      </c>
    </row>
    <row r="200" spans="1:6" x14ac:dyDescent="0.3">
      <c r="A200" s="703" t="s">
        <v>5469</v>
      </c>
      <c r="B200" s="708" t="s">
        <v>3076</v>
      </c>
      <c r="C200" s="708" t="s">
        <v>3077</v>
      </c>
      <c r="D200" s="760">
        <v>0</v>
      </c>
      <c r="E200" s="709" t="s">
        <v>5468</v>
      </c>
      <c r="F200" s="710" t="s">
        <v>3078</v>
      </c>
    </row>
    <row r="201" spans="1:6" x14ac:dyDescent="0.3">
      <c r="A201" s="703" t="s">
        <v>5469</v>
      </c>
      <c r="B201" s="708" t="s">
        <v>3076</v>
      </c>
      <c r="C201" s="708" t="s">
        <v>3079</v>
      </c>
      <c r="D201" s="760">
        <v>0</v>
      </c>
      <c r="E201" s="709" t="s">
        <v>5468</v>
      </c>
      <c r="F201" s="710" t="s">
        <v>3080</v>
      </c>
    </row>
    <row r="202" spans="1:6" x14ac:dyDescent="0.3">
      <c r="A202" s="704" t="s">
        <v>5469</v>
      </c>
      <c r="B202" s="711" t="s">
        <v>3076</v>
      </c>
      <c r="C202" s="711" t="s">
        <v>3081</v>
      </c>
      <c r="D202" s="715">
        <v>0</v>
      </c>
      <c r="E202" s="712" t="s">
        <v>5468</v>
      </c>
      <c r="F202" s="713" t="s">
        <v>3082</v>
      </c>
    </row>
    <row r="203" spans="1:6" x14ac:dyDescent="0.3">
      <c r="A203" s="732" t="s">
        <v>6462</v>
      </c>
      <c r="B203" s="653" t="s">
        <v>5250</v>
      </c>
      <c r="C203" s="653" t="s">
        <v>3071</v>
      </c>
      <c r="D203" s="686" t="s">
        <v>5137</v>
      </c>
      <c r="E203" s="712" t="s">
        <v>5468</v>
      </c>
      <c r="F203" s="653" t="s">
        <v>5253</v>
      </c>
    </row>
    <row r="204" spans="1:6" x14ac:dyDescent="0.3">
      <c r="A204" s="732" t="s">
        <v>6463</v>
      </c>
      <c r="B204" s="687" t="s">
        <v>5255</v>
      </c>
      <c r="C204" s="687" t="s">
        <v>5257</v>
      </c>
      <c r="D204" s="688">
        <f>7344+2872</f>
        <v>10216</v>
      </c>
      <c r="E204" s="712" t="s">
        <v>5468</v>
      </c>
      <c r="F204" s="687" t="s">
        <v>5259</v>
      </c>
    </row>
    <row r="205" spans="1:6" x14ac:dyDescent="0.3">
      <c r="A205" s="732" t="s">
        <v>6463</v>
      </c>
      <c r="B205" s="687" t="s">
        <v>5255</v>
      </c>
      <c r="C205" s="687" t="s">
        <v>5257</v>
      </c>
      <c r="D205" s="688">
        <v>2640</v>
      </c>
      <c r="E205" s="712" t="s">
        <v>5468</v>
      </c>
      <c r="F205" s="687" t="s">
        <v>5260</v>
      </c>
    </row>
    <row r="206" spans="1:6" x14ac:dyDescent="0.3">
      <c r="A206" s="732" t="s">
        <v>6464</v>
      </c>
      <c r="B206" s="687" t="s">
        <v>6465</v>
      </c>
      <c r="C206" s="687" t="s">
        <v>5257</v>
      </c>
      <c r="D206" s="759">
        <v>81000</v>
      </c>
      <c r="E206" s="712" t="s">
        <v>5468</v>
      </c>
      <c r="F206" s="83" t="s">
        <v>1939</v>
      </c>
    </row>
  </sheetData>
  <sheetProtection algorithmName="SHA-512" hashValue="qJHFJuudcHe2TGDaYOtsnPhnsLLhHwcK4sMVpU3aUi/0IiPK1RoM2bGxDy30xxMl5IetZ4tnQNmZVqC0KVTSqw==" saltValue="HNhV19DbHpR03LKbCn1EOQ==" spinCount="100000" sheet="1" formatCells="0" formatColumns="0" formatRows="0" insertColumns="0" insertRows="0" insertHyperlinks="0" deleteColumns="0" deleteRows="0" sort="0" autoFilter="0" pivotTables="0"/>
  <mergeCells count="26">
    <mergeCell ref="A51:A58"/>
    <mergeCell ref="A5:A12"/>
    <mergeCell ref="A13:A14"/>
    <mergeCell ref="A15:A37"/>
    <mergeCell ref="A38:A48"/>
    <mergeCell ref="A49:A50"/>
    <mergeCell ref="A140:A149"/>
    <mergeCell ref="A59:A68"/>
    <mergeCell ref="A69:A80"/>
    <mergeCell ref="A81:A86"/>
    <mergeCell ref="A87:A90"/>
    <mergeCell ref="A91:A96"/>
    <mergeCell ref="A97:A106"/>
    <mergeCell ref="A107:A108"/>
    <mergeCell ref="A109:A121"/>
    <mergeCell ref="A122:A123"/>
    <mergeCell ref="A125:A126"/>
    <mergeCell ref="A127:A138"/>
    <mergeCell ref="A192:A193"/>
    <mergeCell ref="A194:A197"/>
    <mergeCell ref="A150:A152"/>
    <mergeCell ref="A153:A158"/>
    <mergeCell ref="A159:A172"/>
    <mergeCell ref="A173:A180"/>
    <mergeCell ref="A182:A183"/>
    <mergeCell ref="A184:A191"/>
  </mergeCells>
  <hyperlinks>
    <hyperlink ref="A13" location="'OK VECCHIO EMILIA ROMAGNA'!A1" display="VECCHIO EMILIA ROMAGNA" xr:uid="{00000000-0004-0000-0000-000000000000}"/>
    <hyperlink ref="A15:A37" location="'OK REGIONE PIEMONTE'!A1" display="VECCHIO PIEMONTE" xr:uid="{00000000-0004-0000-0000-000001000000}"/>
    <hyperlink ref="A38:A48" location="'OK CFN BRESSO'!A1" display="CFN BRESSO" xr:uid="{00000000-0004-0000-0000-000002000000}"/>
    <hyperlink ref="A49:A50" location="'OK REGIONE SICILIA'!A1" display="VECCHIO SICILIA" xr:uid="{00000000-0004-0000-0000-000003000000}"/>
    <hyperlink ref="A51:A58" location="'OK VENTIMIGLIA'!A1" display="VENTIMIGLIA" xr:uid="{00000000-0004-0000-0000-000004000000}"/>
    <hyperlink ref="A69:A80" location="'OK JESOLO'!A1" display="JESOLO" xr:uid="{00000000-0004-0000-0000-000005000000}"/>
    <hyperlink ref="A87:A90" location="'OK VARAZZE'!A1" display="VARAZZE" xr:uid="{00000000-0004-0000-0000-000006000000}"/>
    <hyperlink ref="A91:A96" location="'OK SPRAR SETTIMO'!A1" display="SPRAR SETTIMO TORINESE" xr:uid="{00000000-0004-0000-0000-000007000000}"/>
    <hyperlink ref="A107:A108" location="'OK GENOVA FIERA'!A1" display="GENOVA FIERA" xr:uid="{00000000-0004-0000-0000-000008000000}"/>
    <hyperlink ref="A109:A121" location="'OK CAS MESSINA'!A1" display="CAS MESSINA" xr:uid="{00000000-0004-0000-0000-000009000000}"/>
    <hyperlink ref="A97:A106" location="'OK GENOVA S MARTINO'!A1" display="GENOVA SAN MARTINO" xr:uid="{00000000-0004-0000-0000-00000A000000}"/>
    <hyperlink ref="A59:A68" location="'OK CAS LECCE'!A1" display="CAS DI LECCE" xr:uid="{00000000-0004-0000-0000-00000B000000}"/>
    <hyperlink ref="A122:A123" location="'OK CAS SALERNO'!A1" display="CAS SALERNO" xr:uid="{00000000-0004-0000-0000-00000C000000}"/>
    <hyperlink ref="A5:A12" location="'OK VECCHIO LIGURIA'!A1" display="VECCHIO LIGURIA" xr:uid="{00000000-0004-0000-0000-00000D000000}"/>
    <hyperlink ref="A124" location="'OKOK NUOVO VENETO'!A1" display="NUOVO VENETO" xr:uid="{00000000-0004-0000-0000-00000E000000}"/>
    <hyperlink ref="A127:A138" location="'OKOK NUOVO UMBRIA'!A1" display="NUOVO UMBRIA" xr:uid="{00000000-0004-0000-0000-00000F000000}"/>
    <hyperlink ref="A125:A126" location="'OKOK NUOVO LIGURIA'!A1" display="NUOVO LIGURIA" xr:uid="{00000000-0004-0000-0000-000010000000}"/>
    <hyperlink ref="A139" location="'OKOK NUOVO TOSCANA'!A1" display="NUOVO TOSCANA" xr:uid="{00000000-0004-0000-0000-000011000000}"/>
    <hyperlink ref="A140:A149" location="'OKOK NUOVO SARDEGNA'!A1" display="NUOVO SARDEGNA" xr:uid="{00000000-0004-0000-0000-000012000000}"/>
    <hyperlink ref="A150:A152" location="'OKOK NUOVO PIEMONTE'!A1" display="NUOVO PIEMONTE" xr:uid="{00000000-0004-0000-0000-000013000000}"/>
    <hyperlink ref="A153:A158" location="'OKOK NUOVO LOMBARDIA'!A1" display="NUOVO LOMBARDIA" xr:uid="{00000000-0004-0000-0000-000014000000}"/>
    <hyperlink ref="A159:A172" location="'OKOK NUOVO SICILIA'!A1" display="NUOVO SICILIA" xr:uid="{00000000-0004-0000-0000-000015000000}"/>
    <hyperlink ref="A181" location="'OKOK REGIONE MARCHE'!A1" display="VECCHIO MARCHE" xr:uid="{00000000-0004-0000-0000-000016000000}"/>
    <hyperlink ref="A173:A180" location="'OKOK NUOVO MARCHE'!A1" display="NUOVO MARCHE" xr:uid="{00000000-0004-0000-0000-000017000000}"/>
    <hyperlink ref="A182:A183" location="'OKOK NUOVO LAZIO'!A1" display="NUOVO LAZIO" xr:uid="{00000000-0004-0000-0000-000018000000}"/>
    <hyperlink ref="A184:A191" location="'OKOK NUOVO EMILIA ROMAGNA'!A1" display="NUOVO EMILIA ROMAGNA" xr:uid="{00000000-0004-0000-0000-000019000000}"/>
    <hyperlink ref="A192:A193" location="'OKOK NUOVO FRIULI'!A1" display="NUOVO FRIULI VENEZIA GIULIA" xr:uid="{00000000-0004-0000-0000-00001A000000}"/>
    <hyperlink ref="A194:A197" location="'OKOK NUOVO ABRUZZO'!A1" display="NUOVO ABRUZZO" xr:uid="{00000000-0004-0000-0000-00001B000000}"/>
  </hyperlink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E322"/>
  <sheetViews>
    <sheetView workbookViewId="0">
      <selection activeCell="H25" sqref="H25"/>
    </sheetView>
  </sheetViews>
  <sheetFormatPr defaultRowHeight="14.4" x14ac:dyDescent="0.3"/>
  <cols>
    <col min="1" max="1" width="34.44140625" customWidth="1"/>
    <col min="2" max="2" width="35.109375" customWidth="1"/>
    <col min="3" max="4" width="34.44140625" customWidth="1"/>
    <col min="5" max="5" width="37.5546875" customWidth="1"/>
    <col min="7" max="7" width="10.5546875" bestFit="1" customWidth="1"/>
  </cols>
  <sheetData>
    <row r="1" spans="1:5" x14ac:dyDescent="0.3">
      <c r="B1" s="1" t="s">
        <v>0</v>
      </c>
    </row>
    <row r="2" spans="1:5" x14ac:dyDescent="0.3">
      <c r="C2" t="s">
        <v>1072</v>
      </c>
    </row>
    <row r="3" spans="1:5" ht="30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98.25" customHeight="1" x14ac:dyDescent="0.3">
      <c r="A4" s="923" t="s">
        <v>7</v>
      </c>
      <c r="B4" s="46" t="s">
        <v>8</v>
      </c>
      <c r="C4" s="46" t="s">
        <v>9</v>
      </c>
      <c r="D4" s="923" t="s">
        <v>10</v>
      </c>
      <c r="E4" s="923" t="s">
        <v>11</v>
      </c>
    </row>
    <row r="5" spans="1:5" ht="14.25" customHeight="1" x14ac:dyDescent="0.3">
      <c r="A5" s="1119" t="s">
        <v>1073</v>
      </c>
      <c r="B5" s="1122" t="s">
        <v>1074</v>
      </c>
      <c r="C5" s="178">
        <v>945.36</v>
      </c>
      <c r="D5" s="179">
        <v>43111</v>
      </c>
      <c r="E5" s="1122" t="s">
        <v>1075</v>
      </c>
    </row>
    <row r="6" spans="1:5" x14ac:dyDescent="0.3">
      <c r="A6" s="1120"/>
      <c r="B6" s="1123"/>
      <c r="C6" s="178">
        <v>54</v>
      </c>
      <c r="D6" s="179">
        <v>43122</v>
      </c>
      <c r="E6" s="1125"/>
    </row>
    <row r="7" spans="1:5" x14ac:dyDescent="0.3">
      <c r="A7" s="1120"/>
      <c r="B7" s="1123"/>
      <c r="C7" s="178">
        <v>9.36</v>
      </c>
      <c r="D7" s="179">
        <v>43143</v>
      </c>
      <c r="E7" s="1125"/>
    </row>
    <row r="8" spans="1:5" x14ac:dyDescent="0.3">
      <c r="A8" s="1120"/>
      <c r="B8" s="1123"/>
      <c r="C8" s="178">
        <v>541.44000000000005</v>
      </c>
      <c r="D8" s="179">
        <v>43462</v>
      </c>
      <c r="E8" s="1125"/>
    </row>
    <row r="9" spans="1:5" x14ac:dyDescent="0.3">
      <c r="A9" s="1120"/>
      <c r="B9" s="1123"/>
      <c r="C9" s="178">
        <v>498.96</v>
      </c>
      <c r="D9" s="179">
        <v>43160</v>
      </c>
      <c r="E9" s="1125"/>
    </row>
    <row r="10" spans="1:5" x14ac:dyDescent="0.3">
      <c r="A10" s="1120"/>
      <c r="B10" s="1123"/>
      <c r="C10" s="178">
        <v>229.68</v>
      </c>
      <c r="D10" s="179">
        <v>43200</v>
      </c>
      <c r="E10" s="1125"/>
    </row>
    <row r="11" spans="1:5" x14ac:dyDescent="0.3">
      <c r="A11" s="1120"/>
      <c r="B11" s="1123"/>
      <c r="C11" s="178">
        <v>82.8</v>
      </c>
      <c r="D11" s="179">
        <v>43201</v>
      </c>
      <c r="E11" s="1125"/>
    </row>
    <row r="12" spans="1:5" x14ac:dyDescent="0.3">
      <c r="A12" s="1120"/>
      <c r="B12" s="1123"/>
      <c r="C12" s="178">
        <v>514.44000000000005</v>
      </c>
      <c r="D12" s="179">
        <v>43229</v>
      </c>
      <c r="E12" s="1125"/>
    </row>
    <row r="13" spans="1:5" x14ac:dyDescent="0.3">
      <c r="A13" s="1120"/>
      <c r="B13" s="1123"/>
      <c r="C13" s="178">
        <v>69.12</v>
      </c>
      <c r="D13" s="179">
        <v>43234</v>
      </c>
      <c r="E13" s="1125"/>
    </row>
    <row r="14" spans="1:5" x14ac:dyDescent="0.3">
      <c r="A14" s="1120"/>
      <c r="B14" s="1123"/>
      <c r="C14" s="178">
        <v>1652.4</v>
      </c>
      <c r="D14" s="179">
        <v>43249</v>
      </c>
      <c r="E14" s="1125"/>
    </row>
    <row r="15" spans="1:5" x14ac:dyDescent="0.3">
      <c r="A15" s="1120"/>
      <c r="B15" s="1123"/>
      <c r="C15" s="178">
        <v>1185.8399999999999</v>
      </c>
      <c r="D15" s="179">
        <v>43276</v>
      </c>
      <c r="E15" s="1125"/>
    </row>
    <row r="16" spans="1:5" x14ac:dyDescent="0.3">
      <c r="A16" s="1120"/>
      <c r="B16" s="1123"/>
      <c r="C16" s="178">
        <v>209.52</v>
      </c>
      <c r="D16" s="179">
        <v>43276</v>
      </c>
      <c r="E16" s="1125"/>
    </row>
    <row r="17" spans="1:5" x14ac:dyDescent="0.3">
      <c r="A17" s="1120"/>
      <c r="B17" s="1123"/>
      <c r="C17" s="178">
        <v>1956.96</v>
      </c>
      <c r="D17" s="179">
        <v>43304</v>
      </c>
      <c r="E17" s="1125"/>
    </row>
    <row r="18" spans="1:5" x14ac:dyDescent="0.3">
      <c r="A18" s="1120"/>
      <c r="B18" s="1123"/>
      <c r="C18" s="178">
        <v>129.6</v>
      </c>
      <c r="D18" s="179">
        <v>43332</v>
      </c>
      <c r="E18" s="1125"/>
    </row>
    <row r="19" spans="1:5" x14ac:dyDescent="0.3">
      <c r="A19" s="1120"/>
      <c r="B19" s="1123"/>
      <c r="C19" s="178">
        <v>2512.8000000000002</v>
      </c>
      <c r="D19" s="179">
        <v>43353</v>
      </c>
      <c r="E19" s="1125"/>
    </row>
    <row r="20" spans="1:5" x14ac:dyDescent="0.3">
      <c r="A20" s="1120"/>
      <c r="B20" s="1123"/>
      <c r="C20" s="178">
        <v>69.84</v>
      </c>
      <c r="D20" s="179">
        <v>43362</v>
      </c>
      <c r="E20" s="1125"/>
    </row>
    <row r="21" spans="1:5" x14ac:dyDescent="0.3">
      <c r="A21" s="1120"/>
      <c r="B21" s="1123"/>
      <c r="C21" s="178">
        <v>88.56</v>
      </c>
      <c r="D21" s="179">
        <v>43734</v>
      </c>
      <c r="E21" s="1125"/>
    </row>
    <row r="22" spans="1:5" x14ac:dyDescent="0.3">
      <c r="A22" s="1120"/>
      <c r="B22" s="1123"/>
      <c r="C22" s="178">
        <v>1860.48</v>
      </c>
      <c r="D22" s="179">
        <v>43381</v>
      </c>
      <c r="E22" s="1125"/>
    </row>
    <row r="23" spans="1:5" x14ac:dyDescent="0.3">
      <c r="A23" s="1120"/>
      <c r="B23" s="1123"/>
      <c r="C23" s="178">
        <v>94.32</v>
      </c>
      <c r="D23" s="179">
        <v>43431</v>
      </c>
      <c r="E23" s="1125"/>
    </row>
    <row r="24" spans="1:5" x14ac:dyDescent="0.3">
      <c r="A24" s="1120"/>
      <c r="B24" s="1123"/>
      <c r="C24" s="178">
        <v>1458</v>
      </c>
      <c r="D24" s="179">
        <v>43432</v>
      </c>
      <c r="E24" s="1125"/>
    </row>
    <row r="25" spans="1:5" ht="15" thickBot="1" x14ac:dyDescent="0.35">
      <c r="A25" s="1120"/>
      <c r="B25" s="1124"/>
      <c r="C25" s="180">
        <v>3646.08</v>
      </c>
      <c r="D25" s="181">
        <v>43452</v>
      </c>
      <c r="E25" s="1126"/>
    </row>
    <row r="26" spans="1:5" x14ac:dyDescent="0.3">
      <c r="A26" s="1120"/>
      <c r="B26" s="1127" t="s">
        <v>1076</v>
      </c>
      <c r="C26" s="182">
        <v>4650</v>
      </c>
      <c r="D26" s="183">
        <v>43193</v>
      </c>
      <c r="E26" s="1127" t="s">
        <v>1077</v>
      </c>
    </row>
    <row r="27" spans="1:5" x14ac:dyDescent="0.3">
      <c r="A27" s="1120"/>
      <c r="B27" s="1123"/>
      <c r="C27" s="178">
        <v>715</v>
      </c>
      <c r="D27" s="179">
        <v>43193</v>
      </c>
      <c r="E27" s="1123"/>
    </row>
    <row r="28" spans="1:5" x14ac:dyDescent="0.3">
      <c r="A28" s="1120"/>
      <c r="B28" s="1123"/>
      <c r="C28" s="178">
        <v>2200</v>
      </c>
      <c r="D28" s="179">
        <v>43200</v>
      </c>
      <c r="E28" s="1123"/>
    </row>
    <row r="29" spans="1:5" x14ac:dyDescent="0.3">
      <c r="A29" s="1120"/>
      <c r="B29" s="1123"/>
      <c r="C29" s="178">
        <v>8224.5</v>
      </c>
      <c r="D29" s="179">
        <v>43242</v>
      </c>
      <c r="E29" s="1123"/>
    </row>
    <row r="30" spans="1:5" x14ac:dyDescent="0.3">
      <c r="A30" s="1120"/>
      <c r="B30" s="1123"/>
      <c r="C30" s="178">
        <v>4050</v>
      </c>
      <c r="D30" s="179">
        <v>43320</v>
      </c>
      <c r="E30" s="1123"/>
    </row>
    <row r="31" spans="1:5" ht="15" thickBot="1" x14ac:dyDescent="0.35">
      <c r="A31" s="1120"/>
      <c r="B31" s="1124"/>
      <c r="C31" s="180">
        <v>5292</v>
      </c>
      <c r="D31" s="181">
        <v>43446</v>
      </c>
      <c r="E31" s="1124"/>
    </row>
    <row r="32" spans="1:5" x14ac:dyDescent="0.3">
      <c r="A32" s="1120"/>
      <c r="B32" s="1127" t="s">
        <v>1078</v>
      </c>
      <c r="C32" s="182">
        <v>2630.28</v>
      </c>
      <c r="D32" s="183">
        <v>43140</v>
      </c>
      <c r="E32" s="1127" t="s">
        <v>1079</v>
      </c>
    </row>
    <row r="33" spans="1:5" x14ac:dyDescent="0.3">
      <c r="A33" s="1120"/>
      <c r="B33" s="1123"/>
      <c r="C33" s="178">
        <v>3555.57</v>
      </c>
      <c r="D33" s="179">
        <v>43140</v>
      </c>
      <c r="E33" s="1123"/>
    </row>
    <row r="34" spans="1:5" x14ac:dyDescent="0.3">
      <c r="A34" s="1120"/>
      <c r="B34" s="1123"/>
      <c r="C34" s="178">
        <v>80</v>
      </c>
      <c r="D34" s="179">
        <v>43236</v>
      </c>
      <c r="E34" s="1123"/>
    </row>
    <row r="35" spans="1:5" x14ac:dyDescent="0.3">
      <c r="A35" s="1120"/>
      <c r="B35" s="1123"/>
      <c r="C35" s="178">
        <v>6812.37</v>
      </c>
      <c r="D35" s="179">
        <v>43243</v>
      </c>
      <c r="E35" s="1123"/>
    </row>
    <row r="36" spans="1:5" x14ac:dyDescent="0.3">
      <c r="A36" s="1120"/>
      <c r="B36" s="1123"/>
      <c r="C36" s="178">
        <v>3227.04</v>
      </c>
      <c r="D36" s="179">
        <v>43243</v>
      </c>
      <c r="E36" s="1123"/>
    </row>
    <row r="37" spans="1:5" x14ac:dyDescent="0.3">
      <c r="A37" s="1120"/>
      <c r="B37" s="1123"/>
      <c r="C37" s="178">
        <v>3895.2</v>
      </c>
      <c r="D37" s="179">
        <v>43318</v>
      </c>
      <c r="E37" s="1123"/>
    </row>
    <row r="38" spans="1:5" x14ac:dyDescent="0.3">
      <c r="A38" s="1120"/>
      <c r="B38" s="1123"/>
      <c r="C38" s="178">
        <v>340</v>
      </c>
      <c r="D38" s="179">
        <v>43318</v>
      </c>
      <c r="E38" s="1123"/>
    </row>
    <row r="39" spans="1:5" x14ac:dyDescent="0.3">
      <c r="A39" s="1120"/>
      <c r="B39" s="1123"/>
      <c r="C39" s="178">
        <v>3268.8</v>
      </c>
      <c r="D39" s="179">
        <v>43318</v>
      </c>
      <c r="E39" s="1123"/>
    </row>
    <row r="40" spans="1:5" x14ac:dyDescent="0.3">
      <c r="A40" s="1120"/>
      <c r="B40" s="1123"/>
      <c r="C40" s="178">
        <v>50</v>
      </c>
      <c r="D40" s="179">
        <v>43329</v>
      </c>
      <c r="E40" s="1123"/>
    </row>
    <row r="41" spans="1:5" x14ac:dyDescent="0.3">
      <c r="A41" s="1120"/>
      <c r="B41" s="1123"/>
      <c r="C41" s="178">
        <v>3285.36</v>
      </c>
      <c r="D41" s="179">
        <v>43357</v>
      </c>
      <c r="E41" s="1123"/>
    </row>
    <row r="42" spans="1:5" x14ac:dyDescent="0.3">
      <c r="A42" s="1120"/>
      <c r="B42" s="1123"/>
      <c r="C42" s="178">
        <v>1700</v>
      </c>
      <c r="D42" s="179">
        <v>43378</v>
      </c>
      <c r="E42" s="1123"/>
    </row>
    <row r="43" spans="1:5" x14ac:dyDescent="0.3">
      <c r="A43" s="1120"/>
      <c r="B43" s="1123"/>
      <c r="C43" s="184">
        <v>3736.08</v>
      </c>
      <c r="D43" s="185">
        <v>43410</v>
      </c>
      <c r="E43" s="1123"/>
    </row>
    <row r="44" spans="1:5" ht="30" customHeight="1" x14ac:dyDescent="0.3">
      <c r="A44" s="1120"/>
      <c r="B44" s="1128" t="s">
        <v>1080</v>
      </c>
      <c r="C44" s="178">
        <v>511.2</v>
      </c>
      <c r="D44" s="179">
        <v>43116</v>
      </c>
      <c r="E44" s="1122" t="s">
        <v>1075</v>
      </c>
    </row>
    <row r="45" spans="1:5" x14ac:dyDescent="0.3">
      <c r="A45" s="1120"/>
      <c r="B45" s="1129"/>
      <c r="C45" s="178">
        <v>228.8</v>
      </c>
      <c r="D45" s="179">
        <v>43143</v>
      </c>
      <c r="E45" s="1123"/>
    </row>
    <row r="46" spans="1:5" x14ac:dyDescent="0.3">
      <c r="A46" s="1120"/>
      <c r="B46" s="1129"/>
      <c r="C46" s="178">
        <v>259.2</v>
      </c>
      <c r="D46" s="179">
        <v>43185</v>
      </c>
      <c r="E46" s="1123"/>
    </row>
    <row r="47" spans="1:5" x14ac:dyDescent="0.3">
      <c r="A47" s="1120"/>
      <c r="B47" s="1129"/>
      <c r="C47" s="178">
        <v>384</v>
      </c>
      <c r="D47" s="179">
        <v>43200</v>
      </c>
      <c r="E47" s="1123"/>
    </row>
    <row r="48" spans="1:5" x14ac:dyDescent="0.3">
      <c r="A48" s="1120"/>
      <c r="B48" s="1129"/>
      <c r="C48" s="178">
        <v>612.79999999999995</v>
      </c>
      <c r="D48" s="179">
        <v>43228</v>
      </c>
      <c r="E48" s="1123"/>
    </row>
    <row r="49" spans="1:5" x14ac:dyDescent="0.3">
      <c r="A49" s="1120"/>
      <c r="B49" s="1129"/>
      <c r="C49" s="178">
        <v>521.6</v>
      </c>
      <c r="D49" s="179">
        <v>43259</v>
      </c>
      <c r="E49" s="1123"/>
    </row>
    <row r="50" spans="1:5" x14ac:dyDescent="0.3">
      <c r="A50" s="1120"/>
      <c r="B50" s="1129"/>
      <c r="C50" s="178">
        <v>204</v>
      </c>
      <c r="D50" s="179">
        <v>43312</v>
      </c>
      <c r="E50" s="1123"/>
    </row>
    <row r="51" spans="1:5" x14ac:dyDescent="0.3">
      <c r="A51" s="1120"/>
      <c r="B51" s="1129"/>
      <c r="C51" s="178">
        <v>139.19999999999999</v>
      </c>
      <c r="D51" s="179">
        <v>43347</v>
      </c>
      <c r="E51" s="1123"/>
    </row>
    <row r="52" spans="1:5" x14ac:dyDescent="0.3">
      <c r="A52" s="1120"/>
      <c r="B52" s="1129"/>
      <c r="C52" s="178">
        <v>131.19999999999999</v>
      </c>
      <c r="D52" s="179">
        <v>43370</v>
      </c>
      <c r="E52" s="1123"/>
    </row>
    <row r="53" spans="1:5" x14ac:dyDescent="0.3">
      <c r="A53" s="1120"/>
      <c r="B53" s="1129"/>
      <c r="C53" s="178">
        <v>136</v>
      </c>
      <c r="D53" s="179">
        <v>43391</v>
      </c>
      <c r="E53" s="1123"/>
    </row>
    <row r="54" spans="1:5" x14ac:dyDescent="0.3">
      <c r="A54" s="1120"/>
      <c r="B54" s="1129"/>
      <c r="C54" s="178">
        <v>355.2</v>
      </c>
      <c r="D54" s="179">
        <v>43426</v>
      </c>
      <c r="E54" s="1123"/>
    </row>
    <row r="55" spans="1:5" ht="15" thickBot="1" x14ac:dyDescent="0.35">
      <c r="A55" s="1120"/>
      <c r="B55" s="1130"/>
      <c r="C55" s="180">
        <v>148</v>
      </c>
      <c r="D55" s="181">
        <v>43454</v>
      </c>
      <c r="E55" s="1124"/>
    </row>
    <row r="56" spans="1:5" x14ac:dyDescent="0.3">
      <c r="A56" s="1120"/>
      <c r="B56" s="1127" t="s">
        <v>1081</v>
      </c>
      <c r="C56" s="182">
        <v>336</v>
      </c>
      <c r="D56" s="183">
        <v>43489</v>
      </c>
      <c r="E56" s="1127" t="s">
        <v>1077</v>
      </c>
    </row>
    <row r="57" spans="1:5" x14ac:dyDescent="0.3">
      <c r="A57" s="1120"/>
      <c r="B57" s="1123"/>
      <c r="C57" s="178">
        <v>520.79999999999995</v>
      </c>
      <c r="D57" s="179">
        <v>43153</v>
      </c>
      <c r="E57" s="1123"/>
    </row>
    <row r="58" spans="1:5" x14ac:dyDescent="0.3">
      <c r="A58" s="1120"/>
      <c r="B58" s="1123"/>
      <c r="C58" s="178">
        <v>436.8</v>
      </c>
      <c r="D58" s="179">
        <v>43173</v>
      </c>
      <c r="E58" s="1123"/>
    </row>
    <row r="59" spans="1:5" x14ac:dyDescent="0.3">
      <c r="A59" s="1120"/>
      <c r="B59" s="1123"/>
      <c r="C59" s="178">
        <v>571.20000000000005</v>
      </c>
      <c r="D59" s="179">
        <v>43213</v>
      </c>
      <c r="E59" s="1123"/>
    </row>
    <row r="60" spans="1:5" x14ac:dyDescent="0.3">
      <c r="A60" s="1120"/>
      <c r="B60" s="1123"/>
      <c r="C60" s="178">
        <v>537.6</v>
      </c>
      <c r="D60" s="179">
        <v>43238</v>
      </c>
      <c r="E60" s="1123"/>
    </row>
    <row r="61" spans="1:5" x14ac:dyDescent="0.3">
      <c r="A61" s="1120"/>
      <c r="B61" s="1123"/>
      <c r="C61" s="178">
        <v>588</v>
      </c>
      <c r="D61" s="179">
        <v>43276</v>
      </c>
      <c r="E61" s="1123"/>
    </row>
    <row r="62" spans="1:5" x14ac:dyDescent="0.3">
      <c r="A62" s="1120"/>
      <c r="B62" s="1123"/>
      <c r="C62" s="178">
        <v>168</v>
      </c>
      <c r="D62" s="179">
        <v>43308</v>
      </c>
      <c r="E62" s="1123"/>
    </row>
    <row r="63" spans="1:5" x14ac:dyDescent="0.3">
      <c r="A63" s="1120"/>
      <c r="B63" s="1123"/>
      <c r="C63" s="178">
        <v>319.2</v>
      </c>
      <c r="D63" s="179">
        <v>43418</v>
      </c>
      <c r="E63" s="1123"/>
    </row>
    <row r="64" spans="1:5" x14ac:dyDescent="0.3">
      <c r="A64" s="1120"/>
      <c r="B64" s="1123"/>
      <c r="C64" s="178">
        <v>739.2</v>
      </c>
      <c r="D64" s="179">
        <v>43431</v>
      </c>
      <c r="E64" s="1123"/>
    </row>
    <row r="65" spans="1:5" ht="15" thickBot="1" x14ac:dyDescent="0.35">
      <c r="A65" s="1120"/>
      <c r="B65" s="1124"/>
      <c r="C65" s="180">
        <v>420</v>
      </c>
      <c r="D65" s="181">
        <v>43454</v>
      </c>
      <c r="E65" s="1124"/>
    </row>
    <row r="66" spans="1:5" ht="15" thickBot="1" x14ac:dyDescent="0.35">
      <c r="A66" s="1120"/>
      <c r="B66" s="186" t="s">
        <v>1082</v>
      </c>
      <c r="C66" s="187">
        <v>50</v>
      </c>
      <c r="D66" s="188">
        <v>43237</v>
      </c>
      <c r="E66" s="186" t="s">
        <v>1083</v>
      </c>
    </row>
    <row r="67" spans="1:5" ht="15" thickBot="1" x14ac:dyDescent="0.35">
      <c r="A67" s="1120"/>
      <c r="B67" s="186" t="s">
        <v>1084</v>
      </c>
      <c r="C67" s="187">
        <v>40</v>
      </c>
      <c r="D67" s="188">
        <v>43129</v>
      </c>
      <c r="E67" s="186" t="s">
        <v>1083</v>
      </c>
    </row>
    <row r="68" spans="1:5" x14ac:dyDescent="0.3">
      <c r="A68" s="1120"/>
      <c r="B68" s="1127" t="s">
        <v>1085</v>
      </c>
      <c r="C68" s="182">
        <v>100</v>
      </c>
      <c r="D68" s="183">
        <v>43248</v>
      </c>
      <c r="E68" s="1127" t="s">
        <v>1083</v>
      </c>
    </row>
    <row r="69" spans="1:5" ht="15" thickBot="1" x14ac:dyDescent="0.35">
      <c r="A69" s="1120"/>
      <c r="B69" s="1124"/>
      <c r="C69" s="180">
        <v>60</v>
      </c>
      <c r="D69" s="181">
        <v>43251</v>
      </c>
      <c r="E69" s="1124"/>
    </row>
    <row r="70" spans="1:5" x14ac:dyDescent="0.3">
      <c r="A70" s="1120"/>
      <c r="B70" s="1127" t="s">
        <v>1086</v>
      </c>
      <c r="C70" s="182">
        <v>30</v>
      </c>
      <c r="D70" s="183">
        <v>43242</v>
      </c>
      <c r="E70" s="1127" t="s">
        <v>1083</v>
      </c>
    </row>
    <row r="71" spans="1:5" ht="15" thickBot="1" x14ac:dyDescent="0.35">
      <c r="A71" s="1120"/>
      <c r="B71" s="1124"/>
      <c r="C71" s="180">
        <v>50</v>
      </c>
      <c r="D71" s="181">
        <v>43256</v>
      </c>
      <c r="E71" s="1124"/>
    </row>
    <row r="72" spans="1:5" ht="15" thickBot="1" x14ac:dyDescent="0.35">
      <c r="A72" s="1120"/>
      <c r="B72" s="186" t="s">
        <v>1087</v>
      </c>
      <c r="C72" s="187">
        <v>100</v>
      </c>
      <c r="D72" s="188">
        <v>43257</v>
      </c>
      <c r="E72" s="186" t="s">
        <v>1083</v>
      </c>
    </row>
    <row r="73" spans="1:5" ht="15" thickBot="1" x14ac:dyDescent="0.35">
      <c r="A73" s="1120"/>
      <c r="B73" s="186" t="s">
        <v>1088</v>
      </c>
      <c r="C73" s="187">
        <v>90</v>
      </c>
      <c r="D73" s="188">
        <v>43390</v>
      </c>
      <c r="E73" s="186" t="s">
        <v>1083</v>
      </c>
    </row>
    <row r="74" spans="1:5" ht="15" thickBot="1" x14ac:dyDescent="0.35">
      <c r="A74" s="1120"/>
      <c r="B74" s="189" t="s">
        <v>1089</v>
      </c>
      <c r="C74" s="187">
        <v>98.4</v>
      </c>
      <c r="D74" s="188">
        <v>43328</v>
      </c>
      <c r="E74" s="186" t="s">
        <v>1090</v>
      </c>
    </row>
    <row r="75" spans="1:5" ht="15" thickBot="1" x14ac:dyDescent="0.35">
      <c r="A75" s="1121"/>
      <c r="B75" s="190" t="s">
        <v>1091</v>
      </c>
      <c r="C75" s="191">
        <v>1192.4000000000001</v>
      </c>
      <c r="D75" s="192">
        <v>43430</v>
      </c>
      <c r="E75" s="913" t="s">
        <v>1092</v>
      </c>
    </row>
    <row r="76" spans="1:5" ht="15" customHeight="1" x14ac:dyDescent="0.3">
      <c r="A76" s="1143" t="s">
        <v>1093</v>
      </c>
      <c r="B76" s="1145" t="s">
        <v>1094</v>
      </c>
      <c r="C76" s="193">
        <v>36855</v>
      </c>
      <c r="D76" s="194">
        <v>43137</v>
      </c>
      <c r="E76" s="1147" t="s">
        <v>1095</v>
      </c>
    </row>
    <row r="77" spans="1:5" x14ac:dyDescent="0.3">
      <c r="A77" s="1143"/>
      <c r="B77" s="1145"/>
      <c r="C77" s="195">
        <v>38577.5</v>
      </c>
      <c r="D77" s="196">
        <v>43137</v>
      </c>
      <c r="E77" s="1148"/>
    </row>
    <row r="78" spans="1:5" x14ac:dyDescent="0.3">
      <c r="A78" s="1143"/>
      <c r="B78" s="1145"/>
      <c r="C78" s="195">
        <v>37245</v>
      </c>
      <c r="D78" s="196">
        <v>43180</v>
      </c>
      <c r="E78" s="1148"/>
    </row>
    <row r="79" spans="1:5" x14ac:dyDescent="0.3">
      <c r="A79" s="1143"/>
      <c r="B79" s="1145"/>
      <c r="C79" s="195">
        <v>36355</v>
      </c>
      <c r="D79" s="196">
        <v>43185</v>
      </c>
      <c r="E79" s="1148"/>
    </row>
    <row r="80" spans="1:5" x14ac:dyDescent="0.3">
      <c r="A80" s="1143"/>
      <c r="B80" s="1145"/>
      <c r="C80" s="195">
        <v>35295</v>
      </c>
      <c r="D80" s="196">
        <v>43259</v>
      </c>
      <c r="E80" s="1148"/>
    </row>
    <row r="81" spans="1:5" x14ac:dyDescent="0.3">
      <c r="A81" s="1143"/>
      <c r="B81" s="1145"/>
      <c r="C81" s="195">
        <v>30810</v>
      </c>
      <c r="D81" s="196">
        <v>43292</v>
      </c>
      <c r="E81" s="1148"/>
    </row>
    <row r="82" spans="1:5" x14ac:dyDescent="0.3">
      <c r="A82" s="1143"/>
      <c r="B82" s="1145"/>
      <c r="C82" s="195">
        <v>30462.5</v>
      </c>
      <c r="D82" s="196">
        <v>43355</v>
      </c>
      <c r="E82" s="1148"/>
    </row>
    <row r="83" spans="1:5" x14ac:dyDescent="0.3">
      <c r="A83" s="1143"/>
      <c r="B83" s="1145"/>
      <c r="C83" s="195">
        <v>28145</v>
      </c>
      <c r="D83" s="196">
        <v>43355</v>
      </c>
      <c r="E83" s="1148"/>
    </row>
    <row r="84" spans="1:5" x14ac:dyDescent="0.3">
      <c r="A84" s="1143"/>
      <c r="B84" s="1145"/>
      <c r="C84" s="195">
        <v>28210</v>
      </c>
      <c r="D84" s="196">
        <v>43438</v>
      </c>
      <c r="E84" s="1148"/>
    </row>
    <row r="85" spans="1:5" ht="15" thickBot="1" x14ac:dyDescent="0.35">
      <c r="A85" s="1143"/>
      <c r="B85" s="1146"/>
      <c r="C85" s="197">
        <v>26585</v>
      </c>
      <c r="D85" s="198">
        <v>43455</v>
      </c>
      <c r="E85" s="1149"/>
    </row>
    <row r="86" spans="1:5" x14ac:dyDescent="0.3">
      <c r="A86" s="1143"/>
      <c r="B86" s="1150"/>
      <c r="C86" s="193">
        <v>132.32</v>
      </c>
      <c r="D86" s="199">
        <v>43111</v>
      </c>
      <c r="E86" s="1137" t="s">
        <v>1096</v>
      </c>
    </row>
    <row r="87" spans="1:5" x14ac:dyDescent="0.3">
      <c r="A87" s="1143"/>
      <c r="B87" s="1151"/>
      <c r="C87" s="195">
        <v>74.88</v>
      </c>
      <c r="D87" s="200">
        <v>43152</v>
      </c>
      <c r="E87" s="1137"/>
    </row>
    <row r="88" spans="1:5" x14ac:dyDescent="0.3">
      <c r="A88" s="1143"/>
      <c r="B88" s="1151"/>
      <c r="C88" s="195">
        <v>277.04000000000002</v>
      </c>
      <c r="D88" s="200">
        <v>43220</v>
      </c>
      <c r="E88" s="1137"/>
    </row>
    <row r="89" spans="1:5" x14ac:dyDescent="0.3">
      <c r="A89" s="1143"/>
      <c r="B89" s="1151"/>
      <c r="C89" s="195">
        <v>92.72</v>
      </c>
      <c r="D89" s="200">
        <v>43220</v>
      </c>
      <c r="E89" s="1137"/>
    </row>
    <row r="90" spans="1:5" x14ac:dyDescent="0.3">
      <c r="A90" s="1143"/>
      <c r="B90" s="1151"/>
      <c r="C90" s="195">
        <v>182.72</v>
      </c>
      <c r="D90" s="200">
        <v>43234</v>
      </c>
      <c r="E90" s="1137"/>
    </row>
    <row r="91" spans="1:5" x14ac:dyDescent="0.3">
      <c r="A91" s="1143"/>
      <c r="B91" s="1151"/>
      <c r="C91" s="195">
        <v>88.4</v>
      </c>
      <c r="D91" s="200">
        <v>43362</v>
      </c>
      <c r="E91" s="1137"/>
    </row>
    <row r="92" spans="1:5" x14ac:dyDescent="0.3">
      <c r="A92" s="1143"/>
      <c r="B92" s="1151"/>
      <c r="C92" s="195">
        <v>74.88</v>
      </c>
      <c r="D92" s="200">
        <v>43406</v>
      </c>
      <c r="E92" s="1137"/>
    </row>
    <row r="93" spans="1:5" ht="15" customHeight="1" x14ac:dyDescent="0.3">
      <c r="A93" s="1143"/>
      <c r="B93" s="1151"/>
      <c r="C93" s="195">
        <v>119.5</v>
      </c>
      <c r="D93" s="200">
        <v>43348</v>
      </c>
      <c r="E93" s="1137"/>
    </row>
    <row r="94" spans="1:5" x14ac:dyDescent="0.3">
      <c r="A94" s="1143"/>
      <c r="B94" s="1151"/>
      <c r="C94" s="195">
        <v>705.51</v>
      </c>
      <c r="D94" s="200">
        <v>43137</v>
      </c>
      <c r="E94" s="1137"/>
    </row>
    <row r="95" spans="1:5" x14ac:dyDescent="0.3">
      <c r="A95" s="1143"/>
      <c r="B95" s="1151"/>
      <c r="C95" s="195">
        <v>478.06</v>
      </c>
      <c r="D95" s="200">
        <v>43137</v>
      </c>
      <c r="E95" s="1137"/>
    </row>
    <row r="96" spans="1:5" x14ac:dyDescent="0.3">
      <c r="A96" s="1143"/>
      <c r="B96" s="1151"/>
      <c r="C96" s="195">
        <v>637.91999999999996</v>
      </c>
      <c r="D96" s="200">
        <v>43307</v>
      </c>
      <c r="E96" s="1137"/>
    </row>
    <row r="97" spans="1:5" x14ac:dyDescent="0.3">
      <c r="A97" s="1143"/>
      <c r="B97" s="1151"/>
      <c r="C97" s="195">
        <v>756.14</v>
      </c>
      <c r="D97" s="200">
        <v>43307</v>
      </c>
      <c r="E97" s="1137"/>
    </row>
    <row r="98" spans="1:5" x14ac:dyDescent="0.3">
      <c r="A98" s="1143"/>
      <c r="B98" s="1151"/>
      <c r="C98" s="195">
        <v>951.84</v>
      </c>
      <c r="D98" s="200">
        <v>43307</v>
      </c>
      <c r="E98" s="1137"/>
    </row>
    <row r="99" spans="1:5" x14ac:dyDescent="0.3">
      <c r="A99" s="1143"/>
      <c r="B99" s="1151"/>
      <c r="C99" s="195">
        <v>844.63</v>
      </c>
      <c r="D99" s="200">
        <v>43307</v>
      </c>
      <c r="E99" s="1137"/>
    </row>
    <row r="100" spans="1:5" x14ac:dyDescent="0.3">
      <c r="A100" s="1143"/>
      <c r="B100" s="1151"/>
      <c r="C100" s="195">
        <v>390.24</v>
      </c>
      <c r="D100" s="200">
        <v>43307</v>
      </c>
      <c r="E100" s="1137"/>
    </row>
    <row r="101" spans="1:5" x14ac:dyDescent="0.3">
      <c r="A101" s="1143"/>
      <c r="B101" s="1151"/>
      <c r="C101" s="195">
        <v>317.52</v>
      </c>
      <c r="D101" s="200">
        <v>43307</v>
      </c>
      <c r="E101" s="1137"/>
    </row>
    <row r="102" spans="1:5" x14ac:dyDescent="0.3">
      <c r="A102" s="1143"/>
      <c r="B102" s="1151"/>
      <c r="C102" s="195">
        <v>453.02</v>
      </c>
      <c r="D102" s="200">
        <v>43356</v>
      </c>
      <c r="E102" s="1137"/>
    </row>
    <row r="103" spans="1:5" x14ac:dyDescent="0.3">
      <c r="A103" s="1143"/>
      <c r="B103" s="1151"/>
      <c r="C103" s="195">
        <v>473.83</v>
      </c>
      <c r="D103" s="200">
        <v>43390</v>
      </c>
      <c r="E103" s="1137"/>
    </row>
    <row r="104" spans="1:5" x14ac:dyDescent="0.3">
      <c r="A104" s="1143"/>
      <c r="B104" s="1151"/>
      <c r="C104" s="195">
        <v>902.95</v>
      </c>
      <c r="D104" s="200">
        <v>43409</v>
      </c>
      <c r="E104" s="1137"/>
    </row>
    <row r="105" spans="1:5" x14ac:dyDescent="0.3">
      <c r="A105" s="1143"/>
      <c r="B105" s="1151"/>
      <c r="C105" s="193">
        <v>1606.56</v>
      </c>
      <c r="D105" s="199">
        <v>43117</v>
      </c>
      <c r="E105" s="1137"/>
    </row>
    <row r="106" spans="1:5" x14ac:dyDescent="0.3">
      <c r="A106" s="1143"/>
      <c r="B106" s="1151"/>
      <c r="C106" s="195">
        <v>1602.31</v>
      </c>
      <c r="D106" s="200">
        <v>43132</v>
      </c>
      <c r="E106" s="1137"/>
    </row>
    <row r="107" spans="1:5" x14ac:dyDescent="0.3">
      <c r="A107" s="1143"/>
      <c r="B107" s="1151"/>
      <c r="C107" s="195">
        <v>1004.59</v>
      </c>
      <c r="D107" s="200">
        <v>43186</v>
      </c>
      <c r="E107" s="1137"/>
    </row>
    <row r="108" spans="1:5" x14ac:dyDescent="0.3">
      <c r="A108" s="1143"/>
      <c r="B108" s="1151"/>
      <c r="C108" s="195">
        <v>640.99</v>
      </c>
      <c r="D108" s="200">
        <v>43193</v>
      </c>
      <c r="E108" s="1137"/>
    </row>
    <row r="109" spans="1:5" x14ac:dyDescent="0.3">
      <c r="A109" s="1143"/>
      <c r="B109" s="1151"/>
      <c r="C109" s="195">
        <v>1108.2</v>
      </c>
      <c r="D109" s="200">
        <v>43234</v>
      </c>
      <c r="E109" s="1137"/>
    </row>
    <row r="110" spans="1:5" x14ac:dyDescent="0.3">
      <c r="A110" s="1143"/>
      <c r="B110" s="1151"/>
      <c r="C110" s="195">
        <v>566.69000000000005</v>
      </c>
      <c r="D110" s="200">
        <v>43264</v>
      </c>
      <c r="E110" s="1137"/>
    </row>
    <row r="111" spans="1:5" x14ac:dyDescent="0.3">
      <c r="A111" s="1143"/>
      <c r="B111" s="1151"/>
      <c r="C111" s="195">
        <v>660.15</v>
      </c>
      <c r="D111" s="200">
        <v>43300</v>
      </c>
      <c r="E111" s="1137"/>
    </row>
    <row r="112" spans="1:5" x14ac:dyDescent="0.3">
      <c r="A112" s="1143"/>
      <c r="B112" s="1151"/>
      <c r="C112" s="195">
        <v>490.16</v>
      </c>
      <c r="D112" s="200">
        <v>43346</v>
      </c>
      <c r="E112" s="1137"/>
    </row>
    <row r="113" spans="1:5" x14ac:dyDescent="0.3">
      <c r="A113" s="1143"/>
      <c r="B113" s="1151"/>
      <c r="C113" s="195">
        <v>709.83</v>
      </c>
      <c r="D113" s="200">
        <v>43349</v>
      </c>
      <c r="E113" s="1137"/>
    </row>
    <row r="114" spans="1:5" x14ac:dyDescent="0.3">
      <c r="A114" s="1143"/>
      <c r="B114" s="1151"/>
      <c r="C114" s="195">
        <v>1003.8</v>
      </c>
      <c r="D114" s="200">
        <v>43402</v>
      </c>
      <c r="E114" s="1137"/>
    </row>
    <row r="115" spans="1:5" x14ac:dyDescent="0.3">
      <c r="A115" s="1143"/>
      <c r="B115" s="1151"/>
      <c r="C115" s="195">
        <v>2915.96</v>
      </c>
      <c r="D115" s="196">
        <v>43406</v>
      </c>
      <c r="E115" s="1137"/>
    </row>
    <row r="116" spans="1:5" x14ac:dyDescent="0.3">
      <c r="A116" s="1143"/>
      <c r="B116" s="1151"/>
      <c r="C116" s="195">
        <v>3087.83</v>
      </c>
      <c r="D116" s="196">
        <v>43441</v>
      </c>
      <c r="E116" s="1137"/>
    </row>
    <row r="117" spans="1:5" x14ac:dyDescent="0.3">
      <c r="A117" s="1143"/>
      <c r="B117" s="1151"/>
      <c r="C117" s="193">
        <v>1949.28</v>
      </c>
      <c r="D117" s="199">
        <v>43102</v>
      </c>
      <c r="E117" s="1137"/>
    </row>
    <row r="118" spans="1:5" x14ac:dyDescent="0.3">
      <c r="A118" s="1143"/>
      <c r="B118" s="1151"/>
      <c r="C118" s="195">
        <v>2176.73</v>
      </c>
      <c r="D118" s="200">
        <v>43137</v>
      </c>
      <c r="E118" s="1137"/>
    </row>
    <row r="119" spans="1:5" x14ac:dyDescent="0.3">
      <c r="A119" s="1143"/>
      <c r="B119" s="1151"/>
      <c r="C119" s="195">
        <v>2736.05</v>
      </c>
      <c r="D119" s="200">
        <v>43173</v>
      </c>
      <c r="E119" s="1137"/>
    </row>
    <row r="120" spans="1:5" x14ac:dyDescent="0.3">
      <c r="A120" s="1143"/>
      <c r="B120" s="1151"/>
      <c r="C120" s="195">
        <v>2180.7199999999998</v>
      </c>
      <c r="D120" s="200">
        <v>43199</v>
      </c>
      <c r="E120" s="1137"/>
    </row>
    <row r="121" spans="1:5" x14ac:dyDescent="0.3">
      <c r="A121" s="1143"/>
      <c r="B121" s="1151"/>
      <c r="C121" s="195">
        <v>2615.7399999999998</v>
      </c>
      <c r="D121" s="200">
        <v>43223</v>
      </c>
      <c r="E121" s="1137"/>
    </row>
    <row r="122" spans="1:5" x14ac:dyDescent="0.3">
      <c r="A122" s="1143"/>
      <c r="B122" s="1151"/>
      <c r="C122" s="195">
        <v>1422.4</v>
      </c>
      <c r="D122" s="200">
        <v>43271</v>
      </c>
      <c r="E122" s="1137"/>
    </row>
    <row r="123" spans="1:5" x14ac:dyDescent="0.3">
      <c r="A123" s="1143"/>
      <c r="B123" s="1151"/>
      <c r="C123" s="195">
        <v>919.35</v>
      </c>
      <c r="D123" s="200">
        <v>43283</v>
      </c>
      <c r="E123" s="1137"/>
    </row>
    <row r="124" spans="1:5" x14ac:dyDescent="0.3">
      <c r="A124" s="1143"/>
      <c r="B124" s="1151"/>
      <c r="C124" s="195">
        <v>1033.76</v>
      </c>
      <c r="D124" s="200">
        <v>43335</v>
      </c>
      <c r="E124" s="1137"/>
    </row>
    <row r="125" spans="1:5" x14ac:dyDescent="0.3">
      <c r="A125" s="1143"/>
      <c r="B125" s="1151"/>
      <c r="C125" s="195">
        <v>838.71</v>
      </c>
      <c r="D125" s="200">
        <v>43397</v>
      </c>
      <c r="E125" s="1137"/>
    </row>
    <row r="126" spans="1:5" x14ac:dyDescent="0.3">
      <c r="A126" s="1143"/>
      <c r="B126" s="1151"/>
      <c r="C126" s="195">
        <v>913.52</v>
      </c>
      <c r="D126" s="200">
        <v>43402</v>
      </c>
      <c r="E126" s="1137"/>
    </row>
    <row r="127" spans="1:5" x14ac:dyDescent="0.3">
      <c r="A127" s="1143"/>
      <c r="B127" s="1151"/>
      <c r="C127" s="195">
        <v>952.4</v>
      </c>
      <c r="D127" s="200">
        <v>43430</v>
      </c>
      <c r="E127" s="1137"/>
    </row>
    <row r="128" spans="1:5" x14ac:dyDescent="0.3">
      <c r="A128" s="1143"/>
      <c r="B128" s="1151"/>
      <c r="C128" s="201">
        <v>1344.29</v>
      </c>
      <c r="D128" s="202">
        <v>43444</v>
      </c>
      <c r="E128" s="1137"/>
    </row>
    <row r="129" spans="1:5" ht="15" customHeight="1" x14ac:dyDescent="0.3">
      <c r="A129" s="1143"/>
      <c r="B129" s="1151"/>
      <c r="C129" s="195">
        <v>5017</v>
      </c>
      <c r="D129" s="200">
        <v>43124</v>
      </c>
      <c r="E129" s="1137"/>
    </row>
    <row r="130" spans="1:5" ht="15" customHeight="1" x14ac:dyDescent="0.3">
      <c r="A130" s="1143"/>
      <c r="B130" s="1151"/>
      <c r="C130" s="195">
        <v>3612</v>
      </c>
      <c r="D130" s="200">
        <v>43124</v>
      </c>
      <c r="E130" s="1137"/>
    </row>
    <row r="131" spans="1:5" ht="12.75" customHeight="1" x14ac:dyDescent="0.3">
      <c r="A131" s="1143"/>
      <c r="B131" s="1151"/>
      <c r="C131" s="195">
        <v>89.94</v>
      </c>
      <c r="D131" s="200">
        <v>43244</v>
      </c>
      <c r="E131" s="1137"/>
    </row>
    <row r="132" spans="1:5" ht="13.5" customHeight="1" x14ac:dyDescent="0.3">
      <c r="A132" s="1143"/>
      <c r="B132" s="1151"/>
      <c r="C132" s="195">
        <v>5017</v>
      </c>
      <c r="D132" s="200">
        <v>43145</v>
      </c>
      <c r="E132" s="1137"/>
    </row>
    <row r="133" spans="1:5" ht="15" customHeight="1" x14ac:dyDescent="0.3">
      <c r="A133" s="1143"/>
      <c r="B133" s="1151"/>
      <c r="C133" s="203">
        <v>3552</v>
      </c>
      <c r="D133" s="204">
        <v>43145</v>
      </c>
      <c r="E133" s="1137"/>
    </row>
    <row r="134" spans="1:5" ht="15" customHeight="1" x14ac:dyDescent="0.3">
      <c r="A134" s="1143"/>
      <c r="B134" s="1151"/>
      <c r="C134" s="203">
        <v>2822</v>
      </c>
      <c r="D134" s="204">
        <v>43182</v>
      </c>
      <c r="E134" s="1137"/>
    </row>
    <row r="135" spans="1:5" x14ac:dyDescent="0.3">
      <c r="A135" s="1143"/>
      <c r="B135" s="1151"/>
      <c r="C135" s="203">
        <v>5017</v>
      </c>
      <c r="D135" s="204">
        <v>43182</v>
      </c>
      <c r="E135" s="1137"/>
    </row>
    <row r="136" spans="1:5" x14ac:dyDescent="0.3">
      <c r="A136" s="1143"/>
      <c r="B136" s="1151"/>
      <c r="C136" s="195">
        <v>942</v>
      </c>
      <c r="D136" s="200">
        <v>43188</v>
      </c>
      <c r="E136" s="1137"/>
    </row>
    <row r="137" spans="1:5" x14ac:dyDescent="0.3">
      <c r="A137" s="1143"/>
      <c r="B137" s="1151"/>
      <c r="C137" s="195">
        <v>31</v>
      </c>
      <c r="D137" s="200">
        <v>43213</v>
      </c>
      <c r="E137" s="1137"/>
    </row>
    <row r="138" spans="1:5" x14ac:dyDescent="0.3">
      <c r="A138" s="1143"/>
      <c r="B138" s="1151"/>
      <c r="C138" s="195">
        <v>3502</v>
      </c>
      <c r="D138" s="200">
        <v>43213</v>
      </c>
      <c r="E138" s="1137"/>
    </row>
    <row r="139" spans="1:5" x14ac:dyDescent="0.3">
      <c r="A139" s="1143"/>
      <c r="B139" s="1151"/>
      <c r="C139" s="203">
        <v>5017</v>
      </c>
      <c r="D139" s="204">
        <v>43213</v>
      </c>
      <c r="E139" s="1137"/>
    </row>
    <row r="140" spans="1:5" x14ac:dyDescent="0.3">
      <c r="A140" s="1143"/>
      <c r="B140" s="1151"/>
      <c r="C140" s="195">
        <v>3482</v>
      </c>
      <c r="D140" s="200">
        <v>43237</v>
      </c>
      <c r="E140" s="1137"/>
    </row>
    <row r="141" spans="1:5" x14ac:dyDescent="0.3">
      <c r="A141" s="1143"/>
      <c r="B141" s="1151"/>
      <c r="C141" s="195">
        <v>5017</v>
      </c>
      <c r="D141" s="200">
        <v>43237</v>
      </c>
      <c r="E141" s="1137"/>
    </row>
    <row r="142" spans="1:5" x14ac:dyDescent="0.3">
      <c r="A142" s="1143"/>
      <c r="B142" s="1151"/>
      <c r="C142" s="203">
        <v>5017</v>
      </c>
      <c r="D142" s="204">
        <v>43272</v>
      </c>
      <c r="E142" s="1137"/>
    </row>
    <row r="143" spans="1:5" x14ac:dyDescent="0.3">
      <c r="A143" s="1143"/>
      <c r="B143" s="1151"/>
      <c r="C143" s="195">
        <v>4492</v>
      </c>
      <c r="D143" s="200">
        <v>43272</v>
      </c>
      <c r="E143" s="1137"/>
    </row>
    <row r="144" spans="1:5" x14ac:dyDescent="0.3">
      <c r="A144" s="1143"/>
      <c r="B144" s="1151"/>
      <c r="C144" s="195">
        <v>128</v>
      </c>
      <c r="D144" s="200">
        <v>43321</v>
      </c>
      <c r="E144" s="1137"/>
    </row>
    <row r="145" spans="1:5" x14ac:dyDescent="0.3">
      <c r="A145" s="1143"/>
      <c r="B145" s="1151"/>
      <c r="C145" s="195">
        <v>14113.55</v>
      </c>
      <c r="D145" s="200">
        <v>43339</v>
      </c>
      <c r="E145" s="1137"/>
    </row>
    <row r="146" spans="1:5" x14ac:dyDescent="0.3">
      <c r="A146" s="1143"/>
      <c r="B146" s="1151"/>
      <c r="C146" s="195">
        <v>11436.64</v>
      </c>
      <c r="D146" s="200">
        <v>43339</v>
      </c>
      <c r="E146" s="1137"/>
    </row>
    <row r="147" spans="1:5" x14ac:dyDescent="0.3">
      <c r="A147" s="1143"/>
      <c r="B147" s="1151"/>
      <c r="C147" s="195">
        <v>11780.46</v>
      </c>
      <c r="D147" s="200">
        <v>43339</v>
      </c>
      <c r="E147" s="1137"/>
    </row>
    <row r="148" spans="1:5" x14ac:dyDescent="0.3">
      <c r="A148" s="1143"/>
      <c r="B148" s="1151"/>
      <c r="C148" s="195">
        <v>5052.42</v>
      </c>
      <c r="D148" s="200">
        <v>43339</v>
      </c>
      <c r="E148" s="1137"/>
    </row>
    <row r="149" spans="1:5" x14ac:dyDescent="0.3">
      <c r="A149" s="1143"/>
      <c r="B149" s="1151"/>
      <c r="C149" s="195">
        <v>135.91999999999999</v>
      </c>
      <c r="D149" s="200">
        <v>43367</v>
      </c>
      <c r="E149" s="1137"/>
    </row>
    <row r="150" spans="1:5" x14ac:dyDescent="0.3">
      <c r="A150" s="1143"/>
      <c r="B150" s="1151"/>
      <c r="C150" s="195">
        <v>14303.94</v>
      </c>
      <c r="D150" s="200">
        <v>43374</v>
      </c>
      <c r="E150" s="1137"/>
    </row>
    <row r="151" spans="1:5" x14ac:dyDescent="0.3">
      <c r="A151" s="1143"/>
      <c r="B151" s="1151"/>
      <c r="C151" s="195">
        <v>13893.03</v>
      </c>
      <c r="D151" s="200">
        <v>43374</v>
      </c>
      <c r="E151" s="1137"/>
    </row>
    <row r="152" spans="1:5" x14ac:dyDescent="0.3">
      <c r="A152" s="1143"/>
      <c r="B152" s="1151"/>
      <c r="C152" s="195">
        <v>13595.39</v>
      </c>
      <c r="D152" s="200">
        <v>43403</v>
      </c>
      <c r="E152" s="1137"/>
    </row>
    <row r="153" spans="1:5" x14ac:dyDescent="0.3">
      <c r="A153" s="1143"/>
      <c r="B153" s="1151"/>
      <c r="C153" s="195">
        <v>13202.87</v>
      </c>
      <c r="D153" s="200">
        <v>43403</v>
      </c>
      <c r="E153" s="1137"/>
    </row>
    <row r="154" spans="1:5" x14ac:dyDescent="0.3">
      <c r="A154" s="1143"/>
      <c r="B154" s="1151"/>
      <c r="C154" s="195">
        <v>15739.32</v>
      </c>
      <c r="D154" s="200">
        <v>43439</v>
      </c>
      <c r="E154" s="1137"/>
    </row>
    <row r="155" spans="1:5" x14ac:dyDescent="0.3">
      <c r="A155" s="1143"/>
      <c r="B155" s="1151"/>
      <c r="C155" s="201">
        <v>12626.58</v>
      </c>
      <c r="D155" s="202">
        <v>43439</v>
      </c>
      <c r="E155" s="1137"/>
    </row>
    <row r="156" spans="1:5" x14ac:dyDescent="0.3">
      <c r="A156" s="1143"/>
      <c r="B156" s="1151"/>
      <c r="C156" s="201">
        <v>15346</v>
      </c>
      <c r="D156" s="202">
        <v>43465</v>
      </c>
      <c r="E156" s="1137"/>
    </row>
    <row r="157" spans="1:5" ht="15" thickBot="1" x14ac:dyDescent="0.35">
      <c r="A157" s="1143"/>
      <c r="B157" s="1152"/>
      <c r="C157" s="197">
        <v>14825.39</v>
      </c>
      <c r="D157" s="205">
        <v>43465</v>
      </c>
      <c r="E157" s="1138"/>
    </row>
    <row r="158" spans="1:5" ht="15" thickBot="1" x14ac:dyDescent="0.35">
      <c r="A158" s="1143"/>
      <c r="B158" s="206" t="s">
        <v>1090</v>
      </c>
      <c r="C158" s="207">
        <v>3660.73</v>
      </c>
      <c r="D158" s="208">
        <v>43328</v>
      </c>
      <c r="E158" s="209" t="s">
        <v>1090</v>
      </c>
    </row>
    <row r="159" spans="1:5" ht="15" thickBot="1" x14ac:dyDescent="0.35">
      <c r="A159" s="1143"/>
      <c r="B159" s="206" t="s">
        <v>1097</v>
      </c>
      <c r="C159" s="207">
        <v>152</v>
      </c>
      <c r="D159" s="208">
        <v>43266</v>
      </c>
      <c r="E159" s="209" t="s">
        <v>1098</v>
      </c>
    </row>
    <row r="160" spans="1:5" ht="15" thickBot="1" x14ac:dyDescent="0.35">
      <c r="A160" s="1143"/>
      <c r="B160" s="206" t="s">
        <v>1099</v>
      </c>
      <c r="C160" s="207">
        <v>198</v>
      </c>
      <c r="D160" s="208">
        <v>43424</v>
      </c>
      <c r="E160" s="209" t="s">
        <v>1098</v>
      </c>
    </row>
    <row r="161" spans="1:5" ht="29.4" thickBot="1" x14ac:dyDescent="0.35">
      <c r="A161" s="1143"/>
      <c r="B161" s="209" t="s">
        <v>1100</v>
      </c>
      <c r="C161" s="207">
        <v>364</v>
      </c>
      <c r="D161" s="208">
        <v>43172</v>
      </c>
      <c r="E161" s="209" t="s">
        <v>1101</v>
      </c>
    </row>
    <row r="162" spans="1:5" x14ac:dyDescent="0.3">
      <c r="A162" s="1143"/>
      <c r="B162" s="1136" t="s">
        <v>1102</v>
      </c>
      <c r="C162" s="210">
        <v>1933.44</v>
      </c>
      <c r="D162" s="211">
        <v>43234</v>
      </c>
      <c r="E162" s="1136" t="s">
        <v>1103</v>
      </c>
    </row>
    <row r="163" spans="1:5" x14ac:dyDescent="0.3">
      <c r="A163" s="1143"/>
      <c r="B163" s="1137"/>
      <c r="C163" s="195">
        <v>1692.97</v>
      </c>
      <c r="D163" s="196">
        <v>43372</v>
      </c>
      <c r="E163" s="1137"/>
    </row>
    <row r="164" spans="1:5" x14ac:dyDescent="0.3">
      <c r="A164" s="1143"/>
      <c r="B164" s="1137"/>
      <c r="C164" s="195">
        <v>1850.76</v>
      </c>
      <c r="D164" s="196">
        <v>43348</v>
      </c>
      <c r="E164" s="1137"/>
    </row>
    <row r="165" spans="1:5" ht="15" thickBot="1" x14ac:dyDescent="0.35">
      <c r="A165" s="1143"/>
      <c r="B165" s="1138"/>
      <c r="C165" s="197">
        <v>1442.9</v>
      </c>
      <c r="D165" s="198">
        <v>43399</v>
      </c>
      <c r="E165" s="1138"/>
    </row>
    <row r="166" spans="1:5" x14ac:dyDescent="0.3">
      <c r="A166" s="1143"/>
      <c r="B166" s="1136" t="s">
        <v>1104</v>
      </c>
      <c r="C166" s="210">
        <v>930.24</v>
      </c>
      <c r="D166" s="211">
        <v>43280</v>
      </c>
      <c r="E166" s="212" t="s">
        <v>1105</v>
      </c>
    </row>
    <row r="167" spans="1:5" ht="15" thickBot="1" x14ac:dyDescent="0.35">
      <c r="A167" s="1143"/>
      <c r="B167" s="1138"/>
      <c r="C167" s="197">
        <v>2249.1</v>
      </c>
      <c r="D167" s="198">
        <v>43454</v>
      </c>
      <c r="E167" s="916" t="s">
        <v>1106</v>
      </c>
    </row>
    <row r="168" spans="1:5" ht="15" thickBot="1" x14ac:dyDescent="0.35">
      <c r="A168" s="1144"/>
      <c r="B168" s="915" t="s">
        <v>1107</v>
      </c>
      <c r="C168" s="213">
        <v>4147</v>
      </c>
      <c r="D168" s="214"/>
      <c r="E168" s="915" t="s">
        <v>1108</v>
      </c>
    </row>
    <row r="169" spans="1:5" ht="15" customHeight="1" x14ac:dyDescent="0.3">
      <c r="A169" s="1139" t="s">
        <v>1109</v>
      </c>
      <c r="B169" s="215" t="s">
        <v>1110</v>
      </c>
      <c r="C169" s="216">
        <v>14668.24</v>
      </c>
      <c r="D169" s="217" t="s">
        <v>1111</v>
      </c>
      <c r="E169" s="215" t="s">
        <v>516</v>
      </c>
    </row>
    <row r="170" spans="1:5" ht="15" customHeight="1" x14ac:dyDescent="0.3">
      <c r="A170" s="1140"/>
      <c r="B170" s="1141" t="s">
        <v>1112</v>
      </c>
      <c r="C170" s="216">
        <v>500</v>
      </c>
      <c r="D170" s="218">
        <v>43137</v>
      </c>
      <c r="E170" s="215" t="s">
        <v>1113</v>
      </c>
    </row>
    <row r="171" spans="1:5" ht="43.5" customHeight="1" x14ac:dyDescent="0.3">
      <c r="A171" s="1140"/>
      <c r="B171" s="1142"/>
      <c r="C171" s="216">
        <v>4800</v>
      </c>
      <c r="D171" s="217" t="s">
        <v>1111</v>
      </c>
      <c r="E171" s="219" t="s">
        <v>1114</v>
      </c>
    </row>
    <row r="172" spans="1:5" ht="15" customHeight="1" thickBot="1" x14ac:dyDescent="0.35">
      <c r="A172" s="1140"/>
      <c r="B172" s="215" t="s">
        <v>413</v>
      </c>
      <c r="C172" s="216">
        <v>469.56</v>
      </c>
      <c r="D172" s="217" t="s">
        <v>1111</v>
      </c>
      <c r="E172" s="215" t="s">
        <v>1115</v>
      </c>
    </row>
    <row r="173" spans="1:5" ht="30.75" customHeight="1" thickBot="1" x14ac:dyDescent="0.35">
      <c r="A173" s="1131" t="s">
        <v>1116</v>
      </c>
      <c r="B173" s="220" t="s">
        <v>1117</v>
      </c>
      <c r="C173" s="221">
        <v>500</v>
      </c>
      <c r="D173" s="222">
        <v>43325</v>
      </c>
      <c r="E173" s="223" t="s">
        <v>1118</v>
      </c>
    </row>
    <row r="174" spans="1:5" ht="29.4" thickBot="1" x14ac:dyDescent="0.35">
      <c r="A174" s="1132"/>
      <c r="B174" s="914" t="s">
        <v>1119</v>
      </c>
      <c r="C174" s="221">
        <v>348.5</v>
      </c>
      <c r="D174" s="222">
        <v>43181</v>
      </c>
      <c r="E174" s="224" t="s">
        <v>1120</v>
      </c>
    </row>
    <row r="175" spans="1:5" ht="29.4" thickBot="1" x14ac:dyDescent="0.35">
      <c r="A175" s="1132"/>
      <c r="B175" s="225" t="s">
        <v>1121</v>
      </c>
      <c r="C175" s="226">
        <v>270</v>
      </c>
      <c r="D175" s="227">
        <v>43442</v>
      </c>
      <c r="E175" s="228" t="s">
        <v>1120</v>
      </c>
    </row>
    <row r="176" spans="1:5" ht="29.4" thickBot="1" x14ac:dyDescent="0.35">
      <c r="A176" s="1132"/>
      <c r="B176" s="225" t="s">
        <v>1122</v>
      </c>
      <c r="C176" s="229">
        <v>80</v>
      </c>
      <c r="D176" s="227">
        <v>43314</v>
      </c>
      <c r="E176" s="228" t="s">
        <v>1120</v>
      </c>
    </row>
    <row r="177" spans="1:5" ht="29.4" thickBot="1" x14ac:dyDescent="0.35">
      <c r="A177" s="1132"/>
      <c r="B177" s="230" t="s">
        <v>1123</v>
      </c>
      <c r="C177" s="229">
        <v>50</v>
      </c>
      <c r="D177" s="227">
        <v>43125</v>
      </c>
      <c r="E177" s="228" t="s">
        <v>1120</v>
      </c>
    </row>
    <row r="178" spans="1:5" ht="29.4" thickBot="1" x14ac:dyDescent="0.35">
      <c r="A178" s="1132"/>
      <c r="B178" s="230" t="s">
        <v>1124</v>
      </c>
      <c r="C178" s="229">
        <v>200</v>
      </c>
      <c r="D178" s="231" t="s">
        <v>1125</v>
      </c>
      <c r="E178" s="228" t="s">
        <v>1120</v>
      </c>
    </row>
    <row r="179" spans="1:5" ht="29.4" thickBot="1" x14ac:dyDescent="0.35">
      <c r="A179" s="1132"/>
      <c r="B179" s="230" t="s">
        <v>1126</v>
      </c>
      <c r="C179" s="229">
        <v>50</v>
      </c>
      <c r="D179" s="227">
        <v>43452</v>
      </c>
      <c r="E179" s="228" t="s">
        <v>1120</v>
      </c>
    </row>
    <row r="180" spans="1:5" ht="29.4" thickBot="1" x14ac:dyDescent="0.35">
      <c r="A180" s="1132"/>
      <c r="B180" s="1134" t="s">
        <v>1127</v>
      </c>
      <c r="C180" s="229">
        <v>250</v>
      </c>
      <c r="D180" s="227">
        <v>43390</v>
      </c>
      <c r="E180" s="228" t="s">
        <v>1120</v>
      </c>
    </row>
    <row r="181" spans="1:5" ht="15" thickBot="1" x14ac:dyDescent="0.35">
      <c r="A181" s="1132"/>
      <c r="B181" s="1135"/>
      <c r="C181" s="232">
        <v>430</v>
      </c>
      <c r="D181" s="233">
        <v>43376</v>
      </c>
      <c r="E181" s="234" t="s">
        <v>1128</v>
      </c>
    </row>
    <row r="182" spans="1:5" ht="29.4" thickBot="1" x14ac:dyDescent="0.35">
      <c r="A182" s="1132"/>
      <c r="B182" s="230" t="s">
        <v>1129</v>
      </c>
      <c r="C182" s="229">
        <v>310</v>
      </c>
      <c r="D182" s="231" t="s">
        <v>1130</v>
      </c>
      <c r="E182" s="228" t="s">
        <v>1120</v>
      </c>
    </row>
    <row r="183" spans="1:5" ht="15" thickBot="1" x14ac:dyDescent="0.35">
      <c r="A183" s="1132"/>
      <c r="B183" s="1134" t="s">
        <v>1131</v>
      </c>
      <c r="C183" s="232">
        <v>550</v>
      </c>
      <c r="D183" s="233">
        <v>43367</v>
      </c>
      <c r="E183" s="234" t="s">
        <v>1128</v>
      </c>
    </row>
    <row r="184" spans="1:5" ht="29.4" thickBot="1" x14ac:dyDescent="0.35">
      <c r="A184" s="1132"/>
      <c r="B184" s="1135"/>
      <c r="C184" s="226">
        <v>250</v>
      </c>
      <c r="D184" s="231">
        <v>43270</v>
      </c>
      <c r="E184" s="228" t="s">
        <v>1120</v>
      </c>
    </row>
    <row r="185" spans="1:5" ht="15" thickBot="1" x14ac:dyDescent="0.35">
      <c r="A185" s="1132"/>
      <c r="B185" s="235" t="s">
        <v>1132</v>
      </c>
      <c r="C185" s="232">
        <v>1256.75</v>
      </c>
      <c r="D185" s="233">
        <v>43285</v>
      </c>
      <c r="E185" s="234" t="s">
        <v>1133</v>
      </c>
    </row>
    <row r="186" spans="1:5" ht="43.8" thickBot="1" x14ac:dyDescent="0.35">
      <c r="A186" s="1132"/>
      <c r="B186" s="1134" t="s">
        <v>1117</v>
      </c>
      <c r="C186" s="229">
        <v>432</v>
      </c>
      <c r="D186" s="231" t="s">
        <v>1134</v>
      </c>
      <c r="E186" s="228" t="s">
        <v>1135</v>
      </c>
    </row>
    <row r="187" spans="1:5" ht="43.8" thickBot="1" x14ac:dyDescent="0.35">
      <c r="A187" s="1132"/>
      <c r="B187" s="1135"/>
      <c r="C187" s="236">
        <v>1918.8</v>
      </c>
      <c r="D187" s="231" t="s">
        <v>1134</v>
      </c>
      <c r="E187" s="228" t="s">
        <v>1136</v>
      </c>
    </row>
    <row r="188" spans="1:5" ht="58.2" thickBot="1" x14ac:dyDescent="0.35">
      <c r="A188" s="1132"/>
      <c r="B188" s="1134" t="s">
        <v>1119</v>
      </c>
      <c r="C188" s="236">
        <v>4716</v>
      </c>
      <c r="D188" s="231" t="s">
        <v>1134</v>
      </c>
      <c r="E188" s="228" t="s">
        <v>1137</v>
      </c>
    </row>
    <row r="189" spans="1:5" ht="43.8" thickBot="1" x14ac:dyDescent="0.35">
      <c r="A189" s="1133"/>
      <c r="B189" s="1135"/>
      <c r="C189" s="236">
        <v>27752</v>
      </c>
      <c r="D189" s="231" t="s">
        <v>1134</v>
      </c>
      <c r="E189" s="228" t="s">
        <v>1138</v>
      </c>
    </row>
    <row r="190" spans="1:5" ht="19.5" customHeight="1" thickBot="1" x14ac:dyDescent="0.35">
      <c r="A190" s="1153" t="s">
        <v>1139</v>
      </c>
      <c r="B190" s="237" t="s">
        <v>1110</v>
      </c>
      <c r="C190" s="238">
        <v>2327.7600000000002</v>
      </c>
      <c r="D190" s="239" t="s">
        <v>1140</v>
      </c>
      <c r="E190" s="240" t="s">
        <v>1141</v>
      </c>
    </row>
    <row r="191" spans="1:5" ht="19.5" customHeight="1" thickBot="1" x14ac:dyDescent="0.35">
      <c r="A191" s="1154"/>
      <c r="B191" s="241" t="s">
        <v>1142</v>
      </c>
      <c r="C191" s="242">
        <v>11480.04</v>
      </c>
      <c r="D191" s="243" t="s">
        <v>1143</v>
      </c>
      <c r="E191" s="244" t="s">
        <v>1141</v>
      </c>
    </row>
    <row r="192" spans="1:5" ht="18.75" customHeight="1" thickBot="1" x14ac:dyDescent="0.35">
      <c r="A192" s="1154"/>
      <c r="B192" s="241" t="s">
        <v>1144</v>
      </c>
      <c r="C192" s="242">
        <v>120</v>
      </c>
      <c r="D192" s="245">
        <v>43126</v>
      </c>
      <c r="E192" s="244" t="s">
        <v>499</v>
      </c>
    </row>
    <row r="193" spans="1:5" ht="18.75" customHeight="1" thickBot="1" x14ac:dyDescent="0.35">
      <c r="A193" s="1154"/>
      <c r="B193" s="241" t="s">
        <v>1145</v>
      </c>
      <c r="C193" s="242">
        <v>22954.799999999999</v>
      </c>
      <c r="D193" s="245">
        <v>43101</v>
      </c>
      <c r="E193" s="244" t="s">
        <v>1146</v>
      </c>
    </row>
    <row r="194" spans="1:5" ht="18.75" customHeight="1" thickBot="1" x14ac:dyDescent="0.35">
      <c r="A194" s="1154"/>
      <c r="B194" s="241" t="s">
        <v>1147</v>
      </c>
      <c r="C194" s="242">
        <v>13000</v>
      </c>
      <c r="D194" s="245">
        <v>43252</v>
      </c>
      <c r="E194" s="244" t="s">
        <v>499</v>
      </c>
    </row>
    <row r="195" spans="1:5" ht="19.5" customHeight="1" thickBot="1" x14ac:dyDescent="0.35">
      <c r="A195" s="1155"/>
      <c r="B195" s="246" t="s">
        <v>413</v>
      </c>
      <c r="C195" s="247">
        <v>2463.52</v>
      </c>
      <c r="D195" s="248">
        <v>43328</v>
      </c>
      <c r="E195" s="249" t="s">
        <v>1090</v>
      </c>
    </row>
    <row r="196" spans="1:5" ht="15" thickBot="1" x14ac:dyDescent="0.35">
      <c r="A196" s="1156" t="s">
        <v>1148</v>
      </c>
      <c r="B196" s="250" t="s">
        <v>1149</v>
      </c>
      <c r="C196" s="251">
        <v>18924</v>
      </c>
      <c r="D196" s="252" t="s">
        <v>1150</v>
      </c>
      <c r="E196" s="253" t="s">
        <v>516</v>
      </c>
    </row>
    <row r="197" spans="1:5" ht="15" thickBot="1" x14ac:dyDescent="0.35">
      <c r="A197" s="1157"/>
      <c r="B197" s="250" t="s">
        <v>1110</v>
      </c>
      <c r="C197" s="251">
        <v>29154.240000000002</v>
      </c>
      <c r="D197" s="252" t="s">
        <v>1151</v>
      </c>
      <c r="E197" s="253" t="s">
        <v>516</v>
      </c>
    </row>
    <row r="198" spans="1:5" ht="15" thickBot="1" x14ac:dyDescent="0.35">
      <c r="A198" s="1157"/>
      <c r="B198" s="250" t="s">
        <v>1090</v>
      </c>
      <c r="C198" s="251">
        <v>664.5</v>
      </c>
      <c r="D198" s="254">
        <v>43328</v>
      </c>
      <c r="E198" s="253" t="s">
        <v>1152</v>
      </c>
    </row>
    <row r="199" spans="1:5" ht="15" thickBot="1" x14ac:dyDescent="0.35">
      <c r="A199" s="1158"/>
      <c r="B199" s="255" t="s">
        <v>1153</v>
      </c>
      <c r="C199" s="256">
        <v>300</v>
      </c>
      <c r="D199" s="257">
        <v>43283</v>
      </c>
      <c r="E199" s="258" t="s">
        <v>1154</v>
      </c>
    </row>
    <row r="200" spans="1:5" ht="29.4" thickBot="1" x14ac:dyDescent="0.35">
      <c r="A200" s="1159" t="s">
        <v>1155</v>
      </c>
      <c r="B200" s="1161" t="s">
        <v>1156</v>
      </c>
      <c r="C200" s="259">
        <v>124078.5</v>
      </c>
      <c r="D200" s="261" t="s">
        <v>1157</v>
      </c>
      <c r="E200" s="260" t="s">
        <v>1158</v>
      </c>
    </row>
    <row r="201" spans="1:5" ht="15" thickBot="1" x14ac:dyDescent="0.35">
      <c r="A201" s="1160"/>
      <c r="B201" s="1162"/>
      <c r="C201" s="259">
        <v>148181</v>
      </c>
      <c r="D201" s="261" t="s">
        <v>1157</v>
      </c>
      <c r="E201" s="260" t="s">
        <v>1159</v>
      </c>
    </row>
    <row r="202" spans="1:5" ht="29.4" thickBot="1" x14ac:dyDescent="0.35">
      <c r="A202" s="1160"/>
      <c r="B202" s="262" t="s">
        <v>1160</v>
      </c>
      <c r="C202" s="263">
        <v>934</v>
      </c>
      <c r="D202" s="264" t="s">
        <v>1157</v>
      </c>
      <c r="E202" s="265" t="s">
        <v>1161</v>
      </c>
    </row>
    <row r="203" spans="1:5" ht="29.4" thickBot="1" x14ac:dyDescent="0.35">
      <c r="A203" s="1160"/>
      <c r="B203" s="262" t="s">
        <v>1162</v>
      </c>
      <c r="C203" s="263">
        <v>320</v>
      </c>
      <c r="D203" s="266">
        <v>43344</v>
      </c>
      <c r="E203" s="265" t="s">
        <v>1161</v>
      </c>
    </row>
    <row r="204" spans="1:5" ht="15" thickBot="1" x14ac:dyDescent="0.35">
      <c r="A204" s="1160"/>
      <c r="B204" s="267" t="s">
        <v>1163</v>
      </c>
      <c r="C204" s="268">
        <v>42</v>
      </c>
      <c r="D204" s="266">
        <v>43191</v>
      </c>
      <c r="E204" s="267" t="s">
        <v>1164</v>
      </c>
    </row>
    <row r="205" spans="1:5" x14ac:dyDescent="0.3">
      <c r="A205" s="1163" t="s">
        <v>1165</v>
      </c>
      <c r="B205" s="1165" t="s">
        <v>1166</v>
      </c>
      <c r="C205" s="269">
        <v>24091.5</v>
      </c>
      <c r="D205" s="270" t="s">
        <v>1111</v>
      </c>
      <c r="E205" s="271" t="s">
        <v>1167</v>
      </c>
    </row>
    <row r="206" spans="1:5" ht="15" customHeight="1" x14ac:dyDescent="0.3">
      <c r="A206" s="1163"/>
      <c r="B206" s="1166"/>
      <c r="C206" s="272">
        <v>4800</v>
      </c>
      <c r="D206" s="273" t="s">
        <v>1111</v>
      </c>
      <c r="E206" s="918" t="s">
        <v>1168</v>
      </c>
    </row>
    <row r="207" spans="1:5" ht="18.75" customHeight="1" x14ac:dyDescent="0.3">
      <c r="A207" s="1163"/>
      <c r="B207" s="1167" t="s">
        <v>1169</v>
      </c>
      <c r="C207" s="272">
        <v>1170.75</v>
      </c>
      <c r="D207" s="273" t="s">
        <v>1111</v>
      </c>
      <c r="E207" s="918" t="s">
        <v>1170</v>
      </c>
    </row>
    <row r="208" spans="1:5" ht="18.75" customHeight="1" x14ac:dyDescent="0.3">
      <c r="A208" s="1163"/>
      <c r="B208" s="1165"/>
      <c r="C208" s="272">
        <v>4794.83</v>
      </c>
      <c r="D208" s="273" t="s">
        <v>1111</v>
      </c>
      <c r="E208" s="918" t="s">
        <v>1171</v>
      </c>
    </row>
    <row r="209" spans="1:5" ht="18.75" customHeight="1" x14ac:dyDescent="0.3">
      <c r="A209" s="1163"/>
      <c r="B209" s="1166"/>
      <c r="C209" s="272">
        <v>200</v>
      </c>
      <c r="D209" s="274">
        <v>43325</v>
      </c>
      <c r="E209" s="918" t="s">
        <v>1172</v>
      </c>
    </row>
    <row r="210" spans="1:5" ht="18.75" customHeight="1" x14ac:dyDescent="0.3">
      <c r="A210" s="1164"/>
      <c r="B210" s="917" t="s">
        <v>1173</v>
      </c>
      <c r="C210" s="272">
        <v>660</v>
      </c>
      <c r="D210" s="273" t="s">
        <v>1111</v>
      </c>
      <c r="E210" s="918" t="s">
        <v>1174</v>
      </c>
    </row>
    <row r="211" spans="1:5" ht="15" customHeight="1" x14ac:dyDescent="0.3">
      <c r="A211" s="1170" t="s">
        <v>1175</v>
      </c>
      <c r="B211" s="1168" t="s">
        <v>1176</v>
      </c>
      <c r="C211" s="275">
        <v>123902.7</v>
      </c>
      <c r="D211" s="105" t="s">
        <v>1177</v>
      </c>
      <c r="E211" s="276" t="s">
        <v>1178</v>
      </c>
    </row>
    <row r="212" spans="1:5" ht="15" customHeight="1" x14ac:dyDescent="0.3">
      <c r="A212" s="1171"/>
      <c r="B212" s="1169"/>
      <c r="C212" s="277">
        <v>203141.64</v>
      </c>
      <c r="D212" s="105" t="s">
        <v>1177</v>
      </c>
      <c r="E212" s="919" t="s">
        <v>1179</v>
      </c>
    </row>
    <row r="213" spans="1:5" ht="29.4" thickBot="1" x14ac:dyDescent="0.35">
      <c r="A213" s="1171"/>
      <c r="B213" s="1112"/>
      <c r="C213" s="278">
        <v>84396.86</v>
      </c>
      <c r="D213" s="279" t="s">
        <v>1177</v>
      </c>
      <c r="E213" s="280" t="s">
        <v>1180</v>
      </c>
    </row>
    <row r="214" spans="1:5" ht="29.4" thickBot="1" x14ac:dyDescent="0.35">
      <c r="A214" s="1171"/>
      <c r="B214" s="281" t="s">
        <v>1181</v>
      </c>
      <c r="C214" s="282">
        <v>12581.15</v>
      </c>
      <c r="D214" s="283" t="s">
        <v>1177</v>
      </c>
      <c r="E214" s="284" t="s">
        <v>1182</v>
      </c>
    </row>
    <row r="215" spans="1:5" ht="18.75" customHeight="1" thickBot="1" x14ac:dyDescent="0.35">
      <c r="A215" s="1171"/>
      <c r="B215" s="920" t="s">
        <v>1183</v>
      </c>
      <c r="C215" s="285">
        <v>181</v>
      </c>
      <c r="D215" s="286"/>
      <c r="E215" s="287" t="s">
        <v>1184</v>
      </c>
    </row>
    <row r="216" spans="1:5" ht="18.75" customHeight="1" thickBot="1" x14ac:dyDescent="0.35">
      <c r="A216" s="1171"/>
      <c r="B216" s="920" t="s">
        <v>7297</v>
      </c>
      <c r="C216" s="285">
        <v>14232.14</v>
      </c>
      <c r="D216" s="286">
        <v>43426</v>
      </c>
      <c r="E216" s="287" t="s">
        <v>7298</v>
      </c>
    </row>
    <row r="217" spans="1:5" ht="18.75" customHeight="1" thickBot="1" x14ac:dyDescent="0.35">
      <c r="A217" s="1172"/>
      <c r="B217" s="920" t="s">
        <v>7297</v>
      </c>
      <c r="C217" s="285">
        <v>15511.14</v>
      </c>
      <c r="D217" s="286">
        <v>43426</v>
      </c>
      <c r="E217" s="287" t="s">
        <v>7298</v>
      </c>
    </row>
    <row r="218" spans="1:5" ht="18.600000000000001" thickBot="1" x14ac:dyDescent="0.35">
      <c r="A218" s="288" t="s">
        <v>1185</v>
      </c>
      <c r="B218" s="289" t="s">
        <v>1186</v>
      </c>
      <c r="C218" s="290" t="s">
        <v>1186</v>
      </c>
      <c r="D218" s="289" t="s">
        <v>1186</v>
      </c>
      <c r="E218" s="289" t="s">
        <v>1186</v>
      </c>
    </row>
    <row r="219" spans="1:5" ht="15" customHeight="1" thickBot="1" x14ac:dyDescent="0.35">
      <c r="A219" s="1107" t="s">
        <v>1187</v>
      </c>
      <c r="B219" s="291" t="s">
        <v>1188</v>
      </c>
      <c r="C219" s="292">
        <v>21873.68</v>
      </c>
      <c r="D219" s="293" t="s">
        <v>1189</v>
      </c>
      <c r="E219" s="291" t="s">
        <v>1190</v>
      </c>
    </row>
    <row r="220" spans="1:5" ht="15" thickBot="1" x14ac:dyDescent="0.35">
      <c r="A220" s="1107"/>
      <c r="B220" s="294" t="s">
        <v>413</v>
      </c>
      <c r="C220" s="295">
        <v>1538.6</v>
      </c>
      <c r="D220" s="296">
        <v>43328</v>
      </c>
      <c r="E220" s="294" t="s">
        <v>1191</v>
      </c>
    </row>
    <row r="221" spans="1:5" ht="15" thickBot="1" x14ac:dyDescent="0.35">
      <c r="A221" s="1108"/>
      <c r="B221" s="291" t="s">
        <v>1192</v>
      </c>
      <c r="C221" s="292">
        <v>2256</v>
      </c>
      <c r="D221" s="297"/>
      <c r="E221" s="291" t="s">
        <v>1193</v>
      </c>
    </row>
    <row r="222" spans="1:5" ht="19.5" customHeight="1" thickBot="1" x14ac:dyDescent="0.35">
      <c r="A222" s="1109" t="s">
        <v>1194</v>
      </c>
      <c r="B222" s="1111" t="s">
        <v>1176</v>
      </c>
      <c r="C222" s="298">
        <v>39948.968999999997</v>
      </c>
      <c r="D222" s="299" t="s">
        <v>1177</v>
      </c>
      <c r="E222" s="300" t="s">
        <v>1195</v>
      </c>
    </row>
    <row r="223" spans="1:5" ht="29.4" thickBot="1" x14ac:dyDescent="0.35">
      <c r="A223" s="1110"/>
      <c r="B223" s="1112"/>
      <c r="C223" s="282">
        <v>83786.850000000006</v>
      </c>
      <c r="D223" s="301" t="s">
        <v>1177</v>
      </c>
      <c r="E223" s="302" t="s">
        <v>1196</v>
      </c>
    </row>
    <row r="224" spans="1:5" ht="29.4" thickBot="1" x14ac:dyDescent="0.35">
      <c r="A224" s="1110"/>
      <c r="B224" s="303" t="s">
        <v>1197</v>
      </c>
      <c r="C224" s="298">
        <v>14400</v>
      </c>
      <c r="D224" s="300"/>
      <c r="E224" s="304" t="s">
        <v>1198</v>
      </c>
    </row>
    <row r="225" spans="1:5" ht="43.8" thickBot="1" x14ac:dyDescent="0.35">
      <c r="A225" s="1113" t="s">
        <v>1199</v>
      </c>
      <c r="B225" s="305" t="s">
        <v>1200</v>
      </c>
      <c r="C225" s="232">
        <v>1957.6</v>
      </c>
      <c r="D225" s="233">
        <v>43116</v>
      </c>
      <c r="E225" s="305" t="s">
        <v>1201</v>
      </c>
    </row>
    <row r="226" spans="1:5" ht="15" thickBot="1" x14ac:dyDescent="0.35">
      <c r="A226" s="1114"/>
      <c r="B226" s="306" t="s">
        <v>1202</v>
      </c>
      <c r="C226" s="232">
        <v>160</v>
      </c>
      <c r="D226" s="233">
        <v>43126</v>
      </c>
      <c r="E226" s="305" t="s">
        <v>1203</v>
      </c>
    </row>
    <row r="227" spans="1:5" ht="43.8" thickBot="1" x14ac:dyDescent="0.35">
      <c r="A227" s="1114"/>
      <c r="B227" s="305" t="s">
        <v>1200</v>
      </c>
      <c r="C227" s="232">
        <v>15960</v>
      </c>
      <c r="D227" s="233">
        <v>43129</v>
      </c>
      <c r="E227" s="305" t="s">
        <v>1204</v>
      </c>
    </row>
    <row r="228" spans="1:5" ht="18.75" customHeight="1" thickBot="1" x14ac:dyDescent="0.35">
      <c r="A228" s="1114"/>
      <c r="B228" s="306" t="s">
        <v>1205</v>
      </c>
      <c r="C228" s="232">
        <v>7495.6</v>
      </c>
      <c r="D228" s="233">
        <v>43131</v>
      </c>
      <c r="E228" s="306" t="s">
        <v>1206</v>
      </c>
    </row>
    <row r="229" spans="1:5" ht="18.75" customHeight="1" thickBot="1" x14ac:dyDescent="0.35">
      <c r="A229" s="1114"/>
      <c r="B229" s="306" t="s">
        <v>1202</v>
      </c>
      <c r="C229" s="232">
        <v>700</v>
      </c>
      <c r="D229" s="233">
        <v>43133</v>
      </c>
      <c r="E229" s="306" t="s">
        <v>1207</v>
      </c>
    </row>
    <row r="230" spans="1:5" ht="43.2" x14ac:dyDescent="0.3">
      <c r="A230" s="1114"/>
      <c r="B230" s="1116" t="s">
        <v>1200</v>
      </c>
      <c r="C230" s="307">
        <v>1850.4</v>
      </c>
      <c r="D230" s="308">
        <v>43144</v>
      </c>
      <c r="E230" s="309" t="s">
        <v>1201</v>
      </c>
    </row>
    <row r="231" spans="1:5" ht="43.2" x14ac:dyDescent="0.3">
      <c r="A231" s="1114"/>
      <c r="B231" s="1117"/>
      <c r="C231" s="310">
        <v>15960</v>
      </c>
      <c r="D231" s="311">
        <v>43182</v>
      </c>
      <c r="E231" s="312" t="s">
        <v>1208</v>
      </c>
    </row>
    <row r="232" spans="1:5" ht="43.2" x14ac:dyDescent="0.3">
      <c r="A232" s="1114"/>
      <c r="B232" s="1117"/>
      <c r="C232" s="310">
        <v>1762.4</v>
      </c>
      <c r="D232" s="311">
        <v>43185</v>
      </c>
      <c r="E232" s="312" t="s">
        <v>1201</v>
      </c>
    </row>
    <row r="233" spans="1:5" ht="43.2" x14ac:dyDescent="0.3">
      <c r="A233" s="1114"/>
      <c r="B233" s="1117"/>
      <c r="C233" s="310">
        <v>1537.6</v>
      </c>
      <c r="D233" s="311">
        <v>43200</v>
      </c>
      <c r="E233" s="312" t="s">
        <v>1201</v>
      </c>
    </row>
    <row r="234" spans="1:5" ht="43.2" x14ac:dyDescent="0.3">
      <c r="A234" s="1114"/>
      <c r="B234" s="1117"/>
      <c r="C234" s="310">
        <v>16641.150000000001</v>
      </c>
      <c r="D234" s="311">
        <v>43222</v>
      </c>
      <c r="E234" s="312" t="s">
        <v>1208</v>
      </c>
    </row>
    <row r="235" spans="1:5" ht="43.2" x14ac:dyDescent="0.3">
      <c r="A235" s="1114"/>
      <c r="B235" s="1117"/>
      <c r="C235" s="310">
        <v>2117.6</v>
      </c>
      <c r="D235" s="311">
        <v>43228</v>
      </c>
      <c r="E235" s="312" t="s">
        <v>1201</v>
      </c>
    </row>
    <row r="236" spans="1:5" ht="43.2" x14ac:dyDescent="0.3">
      <c r="A236" s="1114"/>
      <c r="B236" s="1117"/>
      <c r="C236" s="310">
        <v>16641.150000000001</v>
      </c>
      <c r="D236" s="311">
        <v>43243</v>
      </c>
      <c r="E236" s="312" t="s">
        <v>1208</v>
      </c>
    </row>
    <row r="237" spans="1:5" ht="43.2" x14ac:dyDescent="0.3">
      <c r="A237" s="1114"/>
      <c r="B237" s="1117"/>
      <c r="C237" s="310">
        <v>1610.4</v>
      </c>
      <c r="D237" s="311">
        <v>43259</v>
      </c>
      <c r="E237" s="312" t="s">
        <v>1201</v>
      </c>
    </row>
    <row r="238" spans="1:5" ht="43.2" x14ac:dyDescent="0.3">
      <c r="A238" s="1114"/>
      <c r="B238" s="1117"/>
      <c r="C238" s="310">
        <v>16641.150000000001</v>
      </c>
      <c r="D238" s="311">
        <v>43278</v>
      </c>
      <c r="E238" s="312" t="s">
        <v>1208</v>
      </c>
    </row>
    <row r="239" spans="1:5" ht="43.2" x14ac:dyDescent="0.3">
      <c r="A239" s="1114"/>
      <c r="B239" s="1117"/>
      <c r="C239" s="310">
        <v>16641.150000000001</v>
      </c>
      <c r="D239" s="311">
        <v>43304</v>
      </c>
      <c r="E239" s="312" t="s">
        <v>1208</v>
      </c>
    </row>
    <row r="240" spans="1:5" ht="43.8" thickBot="1" x14ac:dyDescent="0.35">
      <c r="A240" s="1114"/>
      <c r="B240" s="1118"/>
      <c r="C240" s="313">
        <v>2135.1999999999998</v>
      </c>
      <c r="D240" s="314">
        <v>43312</v>
      </c>
      <c r="E240" s="315" t="s">
        <v>1201</v>
      </c>
    </row>
    <row r="241" spans="1:5" ht="18.75" customHeight="1" thickBot="1" x14ac:dyDescent="0.35">
      <c r="A241" s="1114"/>
      <c r="B241" s="306" t="s">
        <v>1209</v>
      </c>
      <c r="C241" s="232">
        <v>40</v>
      </c>
      <c r="D241" s="233">
        <v>43314</v>
      </c>
      <c r="E241" s="306" t="s">
        <v>1210</v>
      </c>
    </row>
    <row r="242" spans="1:5" ht="18.75" customHeight="1" thickBot="1" x14ac:dyDescent="0.35">
      <c r="A242" s="1114"/>
      <c r="B242" s="306" t="s">
        <v>1211</v>
      </c>
      <c r="C242" s="232">
        <v>220</v>
      </c>
      <c r="D242" s="233">
        <v>43315</v>
      </c>
      <c r="E242" s="306" t="s">
        <v>1212</v>
      </c>
    </row>
    <row r="243" spans="1:5" ht="43.8" thickBot="1" x14ac:dyDescent="0.35">
      <c r="A243" s="1114"/>
      <c r="B243" s="305" t="s">
        <v>1200</v>
      </c>
      <c r="C243" s="232">
        <v>12898.38</v>
      </c>
      <c r="D243" s="233">
        <v>43321</v>
      </c>
      <c r="E243" s="305" t="s">
        <v>1208</v>
      </c>
    </row>
    <row r="244" spans="1:5" ht="18.75" customHeight="1" thickBot="1" x14ac:dyDescent="0.35">
      <c r="A244" s="1114"/>
      <c r="B244" s="306" t="s">
        <v>413</v>
      </c>
      <c r="C244" s="232">
        <v>1946.24</v>
      </c>
      <c r="D244" s="233">
        <v>43328</v>
      </c>
      <c r="E244" s="306" t="s">
        <v>1213</v>
      </c>
    </row>
    <row r="245" spans="1:5" ht="29.4" thickBot="1" x14ac:dyDescent="0.35">
      <c r="A245" s="1114"/>
      <c r="B245" s="306" t="s">
        <v>1205</v>
      </c>
      <c r="C245" s="232">
        <v>11200</v>
      </c>
      <c r="D245" s="233">
        <v>43329</v>
      </c>
      <c r="E245" s="305" t="s">
        <v>1214</v>
      </c>
    </row>
    <row r="246" spans="1:5" ht="18.75" customHeight="1" thickBot="1" x14ac:dyDescent="0.35">
      <c r="A246" s="1114"/>
      <c r="B246" s="306" t="s">
        <v>1215</v>
      </c>
      <c r="C246" s="232">
        <v>1000</v>
      </c>
      <c r="D246" s="233">
        <v>43339</v>
      </c>
      <c r="E246" s="306" t="s">
        <v>1216</v>
      </c>
    </row>
    <row r="247" spans="1:5" ht="18.75" customHeight="1" thickBot="1" x14ac:dyDescent="0.35">
      <c r="A247" s="1114"/>
      <c r="B247" s="306" t="s">
        <v>1217</v>
      </c>
      <c r="C247" s="232">
        <v>10000</v>
      </c>
      <c r="D247" s="233">
        <v>43340</v>
      </c>
      <c r="E247" s="306" t="s">
        <v>1218</v>
      </c>
    </row>
    <row r="248" spans="1:5" ht="43.8" thickBot="1" x14ac:dyDescent="0.35">
      <c r="A248" s="1114"/>
      <c r="B248" s="305" t="s">
        <v>1200</v>
      </c>
      <c r="C248" s="232">
        <v>2528.8000000000002</v>
      </c>
      <c r="D248" s="233">
        <v>43347</v>
      </c>
      <c r="E248" s="305" t="s">
        <v>1201</v>
      </c>
    </row>
    <row r="249" spans="1:5" ht="29.4" thickBot="1" x14ac:dyDescent="0.35">
      <c r="A249" s="1114"/>
      <c r="B249" s="306" t="s">
        <v>1219</v>
      </c>
      <c r="C249" s="232">
        <v>60</v>
      </c>
      <c r="D249" s="233">
        <v>43362</v>
      </c>
      <c r="E249" s="305" t="s">
        <v>1220</v>
      </c>
    </row>
    <row r="250" spans="1:5" ht="29.4" thickBot="1" x14ac:dyDescent="0.35">
      <c r="A250" s="1114"/>
      <c r="B250" s="306" t="s">
        <v>1221</v>
      </c>
      <c r="C250" s="232">
        <v>50</v>
      </c>
      <c r="D250" s="233">
        <v>43370</v>
      </c>
      <c r="E250" s="305" t="s">
        <v>1220</v>
      </c>
    </row>
    <row r="251" spans="1:5" ht="43.2" x14ac:dyDescent="0.3">
      <c r="A251" s="1114"/>
      <c r="B251" s="1117" t="s">
        <v>1200</v>
      </c>
      <c r="C251" s="316">
        <v>2251.1999999999998</v>
      </c>
      <c r="D251" s="317">
        <v>43370</v>
      </c>
      <c r="E251" s="318" t="s">
        <v>1201</v>
      </c>
    </row>
    <row r="252" spans="1:5" ht="43.2" x14ac:dyDescent="0.3">
      <c r="A252" s="1114"/>
      <c r="B252" s="1117"/>
      <c r="C252" s="310">
        <v>2139.1999999999998</v>
      </c>
      <c r="D252" s="311">
        <v>43391</v>
      </c>
      <c r="E252" s="312" t="s">
        <v>1201</v>
      </c>
    </row>
    <row r="253" spans="1:5" ht="43.2" x14ac:dyDescent="0.3">
      <c r="A253" s="1114"/>
      <c r="B253" s="1117"/>
      <c r="C253" s="310">
        <v>33282.300000000003</v>
      </c>
      <c r="D253" s="311">
        <v>43399</v>
      </c>
      <c r="E253" s="312" t="s">
        <v>1208</v>
      </c>
    </row>
    <row r="254" spans="1:5" ht="43.2" x14ac:dyDescent="0.3">
      <c r="A254" s="1114"/>
      <c r="B254" s="1117"/>
      <c r="C254" s="310">
        <v>2017.6</v>
      </c>
      <c r="D254" s="319" t="s">
        <v>1222</v>
      </c>
      <c r="E254" s="312" t="s">
        <v>1201</v>
      </c>
    </row>
    <row r="255" spans="1:5" ht="43.2" x14ac:dyDescent="0.3">
      <c r="A255" s="1114"/>
      <c r="B255" s="1117"/>
      <c r="C255" s="310">
        <v>2364.8000000000002</v>
      </c>
      <c r="D255" s="311">
        <v>43454</v>
      </c>
      <c r="E255" s="312" t="s">
        <v>1201</v>
      </c>
    </row>
    <row r="256" spans="1:5" ht="43.8" thickBot="1" x14ac:dyDescent="0.35">
      <c r="A256" s="1115"/>
      <c r="B256" s="1118"/>
      <c r="C256" s="313">
        <v>34394.31</v>
      </c>
      <c r="D256" s="314">
        <v>43454</v>
      </c>
      <c r="E256" s="315" t="s">
        <v>1208</v>
      </c>
    </row>
    <row r="257" spans="1:5" ht="18.75" customHeight="1" thickBot="1" x14ac:dyDescent="0.35">
      <c r="A257" s="1110" t="s">
        <v>1223</v>
      </c>
      <c r="B257" s="320" t="s">
        <v>413</v>
      </c>
      <c r="C257" s="290">
        <v>349.49</v>
      </c>
      <c r="D257" s="321">
        <v>43328</v>
      </c>
      <c r="E257" s="289" t="s">
        <v>1090</v>
      </c>
    </row>
    <row r="258" spans="1:5" ht="43.8" thickBot="1" x14ac:dyDescent="0.35">
      <c r="A258" s="1173"/>
      <c r="B258" s="322" t="s">
        <v>1224</v>
      </c>
      <c r="C258" s="282">
        <v>800</v>
      </c>
      <c r="D258" s="300"/>
      <c r="E258" s="304" t="s">
        <v>1225</v>
      </c>
    </row>
    <row r="259" spans="1:5" ht="19.5" customHeight="1" thickBot="1" x14ac:dyDescent="0.35">
      <c r="A259" s="1174" t="s">
        <v>1226</v>
      </c>
      <c r="B259" s="323" t="s">
        <v>1227</v>
      </c>
      <c r="C259" s="324">
        <v>500</v>
      </c>
      <c r="D259" s="325">
        <v>43102</v>
      </c>
      <c r="E259" s="326" t="s">
        <v>1228</v>
      </c>
    </row>
    <row r="260" spans="1:5" ht="19.5" customHeight="1" thickBot="1" x14ac:dyDescent="0.35">
      <c r="A260" s="1175"/>
      <c r="B260" s="1098" t="s">
        <v>1229</v>
      </c>
      <c r="C260" s="324">
        <v>98</v>
      </c>
      <c r="D260" s="325">
        <v>43139</v>
      </c>
      <c r="E260" s="326" t="s">
        <v>1230</v>
      </c>
    </row>
    <row r="261" spans="1:5" ht="19.5" customHeight="1" thickBot="1" x14ac:dyDescent="0.35">
      <c r="A261" s="1175"/>
      <c r="B261" s="1099"/>
      <c r="C261" s="324">
        <v>130</v>
      </c>
      <c r="D261" s="325">
        <v>43140</v>
      </c>
      <c r="E261" s="326" t="s">
        <v>1230</v>
      </c>
    </row>
    <row r="262" spans="1:5" ht="19.5" customHeight="1" thickBot="1" x14ac:dyDescent="0.35">
      <c r="A262" s="1175"/>
      <c r="B262" s="921" t="s">
        <v>1231</v>
      </c>
      <c r="C262" s="324">
        <v>429.57</v>
      </c>
      <c r="D262" s="325">
        <v>43259</v>
      </c>
      <c r="E262" s="326" t="s">
        <v>1232</v>
      </c>
    </row>
    <row r="263" spans="1:5" ht="19.5" customHeight="1" thickBot="1" x14ac:dyDescent="0.35">
      <c r="A263" s="1175"/>
      <c r="B263" s="1098" t="s">
        <v>1233</v>
      </c>
      <c r="C263" s="324">
        <v>378.5</v>
      </c>
      <c r="D263" s="325">
        <v>43270</v>
      </c>
      <c r="E263" s="326" t="s">
        <v>1230</v>
      </c>
    </row>
    <row r="264" spans="1:5" ht="19.5" customHeight="1" thickBot="1" x14ac:dyDescent="0.35">
      <c r="A264" s="1175"/>
      <c r="B264" s="1099"/>
      <c r="C264" s="324">
        <v>1499</v>
      </c>
      <c r="D264" s="325">
        <v>43276</v>
      </c>
      <c r="E264" s="326" t="s">
        <v>1230</v>
      </c>
    </row>
    <row r="265" spans="1:5" ht="19.5" customHeight="1" thickBot="1" x14ac:dyDescent="0.35">
      <c r="A265" s="1175"/>
      <c r="B265" s="921" t="s">
        <v>1231</v>
      </c>
      <c r="C265" s="324">
        <v>2100</v>
      </c>
      <c r="D265" s="325">
        <v>43319</v>
      </c>
      <c r="E265" s="326" t="s">
        <v>1234</v>
      </c>
    </row>
    <row r="266" spans="1:5" ht="19.5" customHeight="1" thickBot="1" x14ac:dyDescent="0.35">
      <c r="A266" s="1175"/>
      <c r="B266" s="1098" t="s">
        <v>1235</v>
      </c>
      <c r="C266" s="324">
        <v>90</v>
      </c>
      <c r="D266" s="325">
        <v>43325</v>
      </c>
      <c r="E266" s="326" t="s">
        <v>1230</v>
      </c>
    </row>
    <row r="267" spans="1:5" ht="19.5" customHeight="1" thickBot="1" x14ac:dyDescent="0.35">
      <c r="A267" s="1175"/>
      <c r="B267" s="1099"/>
      <c r="C267" s="324">
        <v>140</v>
      </c>
      <c r="D267" s="325">
        <v>43325</v>
      </c>
      <c r="E267" s="326" t="s">
        <v>1230</v>
      </c>
    </row>
    <row r="268" spans="1:5" ht="19.5" customHeight="1" thickBot="1" x14ac:dyDescent="0.35">
      <c r="A268" s="1175"/>
      <c r="B268" s="921" t="s">
        <v>1236</v>
      </c>
      <c r="C268" s="324">
        <v>300</v>
      </c>
      <c r="D268" s="325">
        <v>43392</v>
      </c>
      <c r="E268" s="326" t="s">
        <v>1230</v>
      </c>
    </row>
    <row r="269" spans="1:5" ht="19.5" customHeight="1" thickBot="1" x14ac:dyDescent="0.35">
      <c r="A269" s="1175"/>
      <c r="B269" s="921" t="s">
        <v>1233</v>
      </c>
      <c r="C269" s="324">
        <v>3999</v>
      </c>
      <c r="D269" s="325">
        <v>43402</v>
      </c>
      <c r="E269" s="326" t="s">
        <v>1230</v>
      </c>
    </row>
    <row r="270" spans="1:5" ht="19.5" customHeight="1" thickBot="1" x14ac:dyDescent="0.35">
      <c r="A270" s="1175"/>
      <c r="B270" s="1098" t="s">
        <v>1235</v>
      </c>
      <c r="C270" s="324">
        <v>130</v>
      </c>
      <c r="D270" s="325">
        <v>43416</v>
      </c>
      <c r="E270" s="326" t="s">
        <v>1230</v>
      </c>
    </row>
    <row r="271" spans="1:5" ht="19.5" customHeight="1" thickBot="1" x14ac:dyDescent="0.35">
      <c r="A271" s="1175"/>
      <c r="B271" s="1100"/>
      <c r="C271" s="324">
        <v>90</v>
      </c>
      <c r="D271" s="325">
        <v>43427</v>
      </c>
      <c r="E271" s="326" t="s">
        <v>1230</v>
      </c>
    </row>
    <row r="272" spans="1:5" ht="19.5" customHeight="1" thickBot="1" x14ac:dyDescent="0.35">
      <c r="A272" s="1175"/>
      <c r="B272" s="1099"/>
      <c r="C272" s="324">
        <v>150</v>
      </c>
      <c r="D272" s="325">
        <v>43427</v>
      </c>
      <c r="E272" s="326" t="s">
        <v>1230</v>
      </c>
    </row>
    <row r="273" spans="1:5" ht="19.5" customHeight="1" thickBot="1" x14ac:dyDescent="0.35">
      <c r="A273" s="1175"/>
      <c r="B273" s="323" t="s">
        <v>1237</v>
      </c>
      <c r="C273" s="324">
        <v>40</v>
      </c>
      <c r="D273" s="325">
        <v>43433</v>
      </c>
      <c r="E273" s="326" t="s">
        <v>1230</v>
      </c>
    </row>
    <row r="274" spans="1:5" ht="19.5" customHeight="1" thickBot="1" x14ac:dyDescent="0.35">
      <c r="A274" s="1176"/>
      <c r="B274" s="323" t="s">
        <v>1235</v>
      </c>
      <c r="C274" s="324">
        <v>1920</v>
      </c>
      <c r="D274" s="325">
        <v>43454</v>
      </c>
      <c r="E274" s="326" t="s">
        <v>1230</v>
      </c>
    </row>
    <row r="275" spans="1:5" ht="29.4" thickBot="1" x14ac:dyDescent="0.35">
      <c r="A275" s="1101" t="s">
        <v>1238</v>
      </c>
      <c r="B275" s="327" t="s">
        <v>1156</v>
      </c>
      <c r="C275" s="328">
        <v>355042.91</v>
      </c>
      <c r="D275" s="329" t="s">
        <v>1177</v>
      </c>
      <c r="E275" s="330" t="s">
        <v>1239</v>
      </c>
    </row>
    <row r="276" spans="1:5" ht="15" thickBot="1" x14ac:dyDescent="0.35">
      <c r="A276" s="1102"/>
      <c r="B276" s="327" t="s">
        <v>1240</v>
      </c>
      <c r="C276" s="328">
        <v>11995</v>
      </c>
      <c r="D276" s="329" t="s">
        <v>1177</v>
      </c>
      <c r="E276" s="331" t="s">
        <v>1241</v>
      </c>
    </row>
    <row r="277" spans="1:5" ht="15" thickBot="1" x14ac:dyDescent="0.35">
      <c r="A277" s="1102"/>
      <c r="B277" s="327" t="s">
        <v>1099</v>
      </c>
      <c r="C277" s="328">
        <v>1806</v>
      </c>
      <c r="D277" s="329" t="s">
        <v>1177</v>
      </c>
      <c r="E277" s="330" t="s">
        <v>1242</v>
      </c>
    </row>
    <row r="278" spans="1:5" ht="15" thickBot="1" x14ac:dyDescent="0.35">
      <c r="A278" s="1102"/>
      <c r="B278" s="327" t="s">
        <v>1243</v>
      </c>
      <c r="C278" s="328">
        <v>2240</v>
      </c>
      <c r="D278" s="329" t="s">
        <v>1177</v>
      </c>
      <c r="E278" s="330" t="s">
        <v>1244</v>
      </c>
    </row>
    <row r="279" spans="1:5" ht="15" thickBot="1" x14ac:dyDescent="0.35">
      <c r="A279" s="1102"/>
      <c r="B279" s="327" t="s">
        <v>1245</v>
      </c>
      <c r="C279" s="328">
        <v>3725.6</v>
      </c>
      <c r="D279" s="329" t="s">
        <v>1177</v>
      </c>
      <c r="E279" s="330" t="s">
        <v>1246</v>
      </c>
    </row>
    <row r="280" spans="1:5" ht="15" thickBot="1" x14ac:dyDescent="0.35">
      <c r="A280" s="1102"/>
      <c r="B280" s="327" t="s">
        <v>1247</v>
      </c>
      <c r="C280" s="328">
        <v>4160</v>
      </c>
      <c r="D280" s="329" t="s">
        <v>1177</v>
      </c>
      <c r="E280" s="330" t="s">
        <v>1246</v>
      </c>
    </row>
    <row r="281" spans="1:5" ht="29.4" thickBot="1" x14ac:dyDescent="0.35">
      <c r="A281" s="1102"/>
      <c r="B281" s="327" t="s">
        <v>1248</v>
      </c>
      <c r="C281" s="328">
        <v>450</v>
      </c>
      <c r="D281" s="329" t="s">
        <v>1177</v>
      </c>
      <c r="E281" s="330" t="s">
        <v>1249</v>
      </c>
    </row>
    <row r="282" spans="1:5" ht="29.4" thickBot="1" x14ac:dyDescent="0.35">
      <c r="A282" s="1102"/>
      <c r="B282" s="330" t="s">
        <v>1250</v>
      </c>
      <c r="C282" s="328">
        <v>1885.29</v>
      </c>
      <c r="D282" s="329" t="s">
        <v>1177</v>
      </c>
      <c r="E282" s="330" t="s">
        <v>1090</v>
      </c>
    </row>
    <row r="283" spans="1:5" ht="15" thickBot="1" x14ac:dyDescent="0.35">
      <c r="A283" s="1102"/>
      <c r="B283" s="327" t="s">
        <v>1132</v>
      </c>
      <c r="C283" s="328">
        <v>7536.08</v>
      </c>
      <c r="D283" s="329" t="s">
        <v>1177</v>
      </c>
      <c r="E283" s="331" t="s">
        <v>1251</v>
      </c>
    </row>
    <row r="284" spans="1:5" ht="29.4" thickBot="1" x14ac:dyDescent="0.35">
      <c r="A284" s="1103"/>
      <c r="B284" s="331" t="s">
        <v>1252</v>
      </c>
      <c r="C284" s="332">
        <v>34560</v>
      </c>
      <c r="D284" s="333" t="s">
        <v>1134</v>
      </c>
      <c r="E284" s="334" t="s">
        <v>1253</v>
      </c>
    </row>
    <row r="285" spans="1:5" ht="77.25" customHeight="1" thickBot="1" x14ac:dyDescent="0.35">
      <c r="A285" s="1104" t="s">
        <v>1254</v>
      </c>
      <c r="B285" s="913" t="s">
        <v>1255</v>
      </c>
      <c r="C285" s="335">
        <v>15816.71</v>
      </c>
      <c r="D285" s="336" t="s">
        <v>1256</v>
      </c>
      <c r="E285" s="913" t="s">
        <v>1257</v>
      </c>
    </row>
    <row r="286" spans="1:5" ht="63.75" customHeight="1" thickBot="1" x14ac:dyDescent="0.35">
      <c r="A286" s="1105"/>
      <c r="B286" s="186" t="s">
        <v>1188</v>
      </c>
      <c r="C286" s="337">
        <v>15298.56</v>
      </c>
      <c r="D286" s="338" t="s">
        <v>1258</v>
      </c>
      <c r="E286" s="186" t="s">
        <v>516</v>
      </c>
    </row>
    <row r="287" spans="1:5" ht="29.4" thickBot="1" x14ac:dyDescent="0.35">
      <c r="A287" s="1105"/>
      <c r="B287" s="913" t="s">
        <v>1259</v>
      </c>
      <c r="C287" s="335">
        <v>10000</v>
      </c>
      <c r="D287" s="339" t="s">
        <v>1260</v>
      </c>
      <c r="E287" s="340" t="s">
        <v>1261</v>
      </c>
    </row>
    <row r="288" spans="1:5" ht="15.75" customHeight="1" thickBot="1" x14ac:dyDescent="0.35">
      <c r="A288" s="1105"/>
      <c r="B288" s="913" t="s">
        <v>413</v>
      </c>
      <c r="C288" s="335">
        <v>678.37</v>
      </c>
      <c r="D288" s="341">
        <v>43328</v>
      </c>
      <c r="E288" s="340" t="s">
        <v>1213</v>
      </c>
    </row>
    <row r="289" spans="1:5" ht="15" thickBot="1" x14ac:dyDescent="0.35">
      <c r="A289" s="1105"/>
      <c r="B289" s="913" t="s">
        <v>1262</v>
      </c>
      <c r="C289" s="335">
        <v>1524</v>
      </c>
      <c r="D289" s="342"/>
      <c r="E289" s="340" t="s">
        <v>1263</v>
      </c>
    </row>
    <row r="290" spans="1:5" ht="15.75" customHeight="1" thickBot="1" x14ac:dyDescent="0.35">
      <c r="A290" s="1105"/>
      <c r="B290" s="913" t="s">
        <v>1264</v>
      </c>
      <c r="C290" s="335">
        <v>2500</v>
      </c>
      <c r="D290" s="341">
        <v>43431</v>
      </c>
      <c r="E290" s="340" t="s">
        <v>1265</v>
      </c>
    </row>
    <row r="291" spans="1:5" ht="29.4" thickBot="1" x14ac:dyDescent="0.35">
      <c r="A291" s="1105"/>
      <c r="B291" s="913" t="s">
        <v>1266</v>
      </c>
      <c r="C291" s="335">
        <v>815.07</v>
      </c>
      <c r="D291" s="343" t="s">
        <v>1267</v>
      </c>
      <c r="E291" s="340" t="s">
        <v>1251</v>
      </c>
    </row>
    <row r="292" spans="1:5" ht="15.75" customHeight="1" thickBot="1" x14ac:dyDescent="0.35">
      <c r="A292" s="1105"/>
      <c r="B292" s="913" t="s">
        <v>1268</v>
      </c>
      <c r="C292" s="335">
        <v>50</v>
      </c>
      <c r="D292" s="341">
        <v>43180</v>
      </c>
      <c r="E292" s="340" t="s">
        <v>1230</v>
      </c>
    </row>
    <row r="293" spans="1:5" ht="15.75" customHeight="1" thickBot="1" x14ac:dyDescent="0.35">
      <c r="A293" s="1105"/>
      <c r="B293" s="913" t="s">
        <v>1262</v>
      </c>
      <c r="C293" s="335">
        <v>240</v>
      </c>
      <c r="D293" s="339" t="s">
        <v>1269</v>
      </c>
      <c r="E293" s="340" t="s">
        <v>416</v>
      </c>
    </row>
    <row r="294" spans="1:5" ht="15.75" customHeight="1" thickBot="1" x14ac:dyDescent="0.35">
      <c r="A294" s="1105"/>
      <c r="B294" s="913" t="s">
        <v>1262</v>
      </c>
      <c r="C294" s="335">
        <v>2500</v>
      </c>
      <c r="D294" s="341">
        <v>43362</v>
      </c>
      <c r="E294" s="340" t="s">
        <v>1270</v>
      </c>
    </row>
    <row r="295" spans="1:5" ht="15" thickBot="1" x14ac:dyDescent="0.35">
      <c r="A295" s="1106"/>
      <c r="B295" s="913" t="s">
        <v>2439</v>
      </c>
      <c r="C295" s="335">
        <v>11440</v>
      </c>
      <c r="D295" s="341"/>
      <c r="E295" s="340" t="s">
        <v>7299</v>
      </c>
    </row>
    <row r="296" spans="1:5" ht="19.5" customHeight="1" thickBot="1" x14ac:dyDescent="0.35">
      <c r="A296" s="1088" t="s">
        <v>1271</v>
      </c>
      <c r="B296" s="344" t="s">
        <v>939</v>
      </c>
      <c r="C296" s="345">
        <v>17226</v>
      </c>
      <c r="D296" s="346" t="s">
        <v>1272</v>
      </c>
      <c r="E296" s="344" t="s">
        <v>1273</v>
      </c>
    </row>
    <row r="297" spans="1:5" ht="15" thickBot="1" x14ac:dyDescent="0.35">
      <c r="A297" s="1089"/>
      <c r="B297" s="344" t="s">
        <v>1274</v>
      </c>
      <c r="C297" s="345">
        <v>6500</v>
      </c>
      <c r="D297" s="346" t="s">
        <v>1275</v>
      </c>
      <c r="E297" s="344" t="s">
        <v>1077</v>
      </c>
    </row>
    <row r="298" spans="1:5" ht="29.4" thickBot="1" x14ac:dyDescent="0.35">
      <c r="A298" s="1089"/>
      <c r="B298" s="344" t="s">
        <v>1188</v>
      </c>
      <c r="C298" s="345">
        <v>3726</v>
      </c>
      <c r="D298" s="347" t="s">
        <v>1276</v>
      </c>
      <c r="E298" s="344" t="s">
        <v>516</v>
      </c>
    </row>
    <row r="299" spans="1:5" ht="15" thickBot="1" x14ac:dyDescent="0.35">
      <c r="A299" s="1090"/>
      <c r="B299" s="348" t="s">
        <v>1277</v>
      </c>
      <c r="C299" s="349">
        <v>2000</v>
      </c>
      <c r="D299" s="350"/>
      <c r="E299" s="348" t="s">
        <v>1278</v>
      </c>
    </row>
    <row r="300" spans="1:5" x14ac:dyDescent="0.3">
      <c r="A300" s="1091" t="s">
        <v>1279</v>
      </c>
      <c r="B300" s="1094" t="s">
        <v>1110</v>
      </c>
      <c r="C300" s="351">
        <v>2607.12</v>
      </c>
      <c r="D300" s="352">
        <v>43159</v>
      </c>
      <c r="E300" s="1094" t="s">
        <v>1280</v>
      </c>
    </row>
    <row r="301" spans="1:5" x14ac:dyDescent="0.3">
      <c r="A301" s="1092"/>
      <c r="B301" s="1095"/>
      <c r="C301" s="351">
        <v>90</v>
      </c>
      <c r="D301" s="352">
        <v>43179</v>
      </c>
      <c r="E301" s="1095"/>
    </row>
    <row r="302" spans="1:5" x14ac:dyDescent="0.3">
      <c r="A302" s="1092"/>
      <c r="B302" s="1095"/>
      <c r="C302" s="351">
        <v>1318.32</v>
      </c>
      <c r="D302" s="352">
        <v>43200</v>
      </c>
      <c r="E302" s="1095"/>
    </row>
    <row r="303" spans="1:5" x14ac:dyDescent="0.3">
      <c r="A303" s="1092"/>
      <c r="B303" s="1095"/>
      <c r="C303" s="351">
        <v>43.92</v>
      </c>
      <c r="D303" s="352">
        <v>43201</v>
      </c>
      <c r="E303" s="1095"/>
    </row>
    <row r="304" spans="1:5" x14ac:dyDescent="0.3">
      <c r="A304" s="1092"/>
      <c r="B304" s="1095"/>
      <c r="C304" s="351">
        <v>1220.4000000000001</v>
      </c>
      <c r="D304" s="352">
        <v>43229</v>
      </c>
      <c r="E304" s="1095"/>
    </row>
    <row r="305" spans="1:5" x14ac:dyDescent="0.3">
      <c r="A305" s="1092"/>
      <c r="B305" s="1095"/>
      <c r="C305" s="351">
        <v>31.68</v>
      </c>
      <c r="D305" s="352">
        <v>43234</v>
      </c>
      <c r="E305" s="1095"/>
    </row>
    <row r="306" spans="1:5" x14ac:dyDescent="0.3">
      <c r="A306" s="1092"/>
      <c r="B306" s="1095"/>
      <c r="C306" s="351">
        <v>3350.88</v>
      </c>
      <c r="D306" s="352">
        <v>43249</v>
      </c>
      <c r="E306" s="1095"/>
    </row>
    <row r="307" spans="1:5" x14ac:dyDescent="0.3">
      <c r="A307" s="1092"/>
      <c r="B307" s="1095"/>
      <c r="C307" s="351">
        <v>31.68</v>
      </c>
      <c r="D307" s="352">
        <v>43276</v>
      </c>
      <c r="E307" s="1095"/>
    </row>
    <row r="308" spans="1:5" x14ac:dyDescent="0.3">
      <c r="A308" s="1092"/>
      <c r="B308" s="1095"/>
      <c r="C308" s="351">
        <v>3639.6</v>
      </c>
      <c r="D308" s="352">
        <v>43276</v>
      </c>
      <c r="E308" s="1095"/>
    </row>
    <row r="309" spans="1:5" x14ac:dyDescent="0.3">
      <c r="A309" s="1092"/>
      <c r="B309" s="1095"/>
      <c r="C309" s="351">
        <v>1859.76</v>
      </c>
      <c r="D309" s="352">
        <v>43328</v>
      </c>
      <c r="E309" s="1095"/>
    </row>
    <row r="310" spans="1:5" x14ac:dyDescent="0.3">
      <c r="A310" s="1092"/>
      <c r="B310" s="1095"/>
      <c r="C310" s="351">
        <v>33.840000000000003</v>
      </c>
      <c r="D310" s="352">
        <v>43332</v>
      </c>
      <c r="E310" s="1095"/>
    </row>
    <row r="311" spans="1:5" x14ac:dyDescent="0.3">
      <c r="A311" s="1092"/>
      <c r="B311" s="1095"/>
      <c r="C311" s="351">
        <v>66.959999999999994</v>
      </c>
      <c r="D311" s="352">
        <v>43369</v>
      </c>
      <c r="E311" s="1095"/>
    </row>
    <row r="312" spans="1:5" x14ac:dyDescent="0.3">
      <c r="A312" s="1092"/>
      <c r="B312" s="1095"/>
      <c r="C312" s="351">
        <v>1149.1199999999999</v>
      </c>
      <c r="D312" s="352">
        <v>43381</v>
      </c>
      <c r="E312" s="1095"/>
    </row>
    <row r="313" spans="1:5" x14ac:dyDescent="0.3">
      <c r="A313" s="1092"/>
      <c r="B313" s="1095"/>
      <c r="C313" s="351">
        <v>40.32</v>
      </c>
      <c r="D313" s="352">
        <v>43410</v>
      </c>
      <c r="E313" s="1095"/>
    </row>
    <row r="314" spans="1:5" x14ac:dyDescent="0.3">
      <c r="A314" s="1092"/>
      <c r="B314" s="1095"/>
      <c r="C314" s="351">
        <v>30.96</v>
      </c>
      <c r="D314" s="352">
        <v>43431</v>
      </c>
      <c r="E314" s="1095"/>
    </row>
    <row r="315" spans="1:5" x14ac:dyDescent="0.3">
      <c r="A315" s="1092"/>
      <c r="B315" s="1095"/>
      <c r="C315" s="351">
        <v>3624.48</v>
      </c>
      <c r="D315" s="352">
        <v>43432</v>
      </c>
      <c r="E315" s="1095"/>
    </row>
    <row r="316" spans="1:5" ht="15" thickBot="1" x14ac:dyDescent="0.35">
      <c r="A316" s="1092"/>
      <c r="B316" s="1096"/>
      <c r="C316" s="353">
        <v>2358.7199999999998</v>
      </c>
      <c r="D316" s="354">
        <v>43452</v>
      </c>
      <c r="E316" s="1096"/>
    </row>
    <row r="317" spans="1:5" x14ac:dyDescent="0.3">
      <c r="A317" s="1092"/>
      <c r="B317" s="1097" t="s">
        <v>1281</v>
      </c>
      <c r="C317" s="355">
        <v>1500</v>
      </c>
      <c r="D317" s="356">
        <v>43143</v>
      </c>
      <c r="E317" s="357" t="s">
        <v>1282</v>
      </c>
    </row>
    <row r="318" spans="1:5" ht="15" thickBot="1" x14ac:dyDescent="0.35">
      <c r="A318" s="1092"/>
      <c r="B318" s="1096"/>
      <c r="C318" s="353">
        <v>1494.83</v>
      </c>
      <c r="D318" s="354">
        <v>43465</v>
      </c>
      <c r="E318" s="358" t="s">
        <v>1283</v>
      </c>
    </row>
    <row r="319" spans="1:5" ht="15" thickBot="1" x14ac:dyDescent="0.35">
      <c r="A319" s="1092"/>
      <c r="B319" s="359" t="s">
        <v>1076</v>
      </c>
      <c r="C319" s="360">
        <v>1000</v>
      </c>
      <c r="D319" s="361">
        <v>43390</v>
      </c>
      <c r="E319" s="359" t="s">
        <v>1284</v>
      </c>
    </row>
    <row r="320" spans="1:5" ht="15" thickBot="1" x14ac:dyDescent="0.35">
      <c r="A320" s="1092"/>
      <c r="B320" s="359" t="s">
        <v>1285</v>
      </c>
      <c r="C320" s="360">
        <v>3766.35</v>
      </c>
      <c r="D320" s="361">
        <v>43328</v>
      </c>
      <c r="E320" s="359" t="s">
        <v>1090</v>
      </c>
    </row>
    <row r="321" spans="1:5" ht="15" thickBot="1" x14ac:dyDescent="0.35">
      <c r="A321" s="1092"/>
      <c r="B321" s="359" t="s">
        <v>1286</v>
      </c>
      <c r="C321" s="360">
        <v>1090</v>
      </c>
      <c r="D321" s="361">
        <v>43202</v>
      </c>
      <c r="E321" s="362" t="s">
        <v>1287</v>
      </c>
    </row>
    <row r="322" spans="1:5" ht="15" thickBot="1" x14ac:dyDescent="0.35">
      <c r="A322" s="1093"/>
      <c r="B322" s="363" t="s">
        <v>1142</v>
      </c>
      <c r="C322" s="364">
        <v>25.6</v>
      </c>
      <c r="D322" s="365">
        <v>43144</v>
      </c>
      <c r="E322" s="363" t="s">
        <v>516</v>
      </c>
    </row>
  </sheetData>
  <sheetProtection algorithmName="SHA-512" hashValue="dA8Ta4ykZ0gpcMG5lVXPspDVuYWWSrilU7zKREKuMJNzTMy7Dli/FdwfEmiThDVxfc6uwc44Li8C2NkS42RDTA==" saltValue="HQvRBmPs8QB0zfE2ZKWE7A==" spinCount="100000" sheet="1" formatCells="0" formatColumns="0" formatRows="0" insertColumns="0" insertRows="0" insertHyperlinks="0" deleteColumns="0" deleteRows="0" sort="0" autoFilter="0" pivotTables="0"/>
  <mergeCells count="58">
    <mergeCell ref="B211:B213"/>
    <mergeCell ref="A211:A217"/>
    <mergeCell ref="A257:A258"/>
    <mergeCell ref="A259:A274"/>
    <mergeCell ref="B260:B261"/>
    <mergeCell ref="A190:A195"/>
    <mergeCell ref="A196:A199"/>
    <mergeCell ref="A200:A204"/>
    <mergeCell ref="B200:B201"/>
    <mergeCell ref="A205:A210"/>
    <mergeCell ref="B205:B206"/>
    <mergeCell ref="B207:B209"/>
    <mergeCell ref="B162:B165"/>
    <mergeCell ref="E162:E165"/>
    <mergeCell ref="B166:B167"/>
    <mergeCell ref="A169:A172"/>
    <mergeCell ref="B170:B171"/>
    <mergeCell ref="A76:A168"/>
    <mergeCell ref="B76:B85"/>
    <mergeCell ref="E76:E85"/>
    <mergeCell ref="B86:B157"/>
    <mergeCell ref="E86:E157"/>
    <mergeCell ref="A173:A189"/>
    <mergeCell ref="B180:B181"/>
    <mergeCell ref="B183:B184"/>
    <mergeCell ref="B186:B187"/>
    <mergeCell ref="B188:B189"/>
    <mergeCell ref="A5:A75"/>
    <mergeCell ref="B5:B25"/>
    <mergeCell ref="E5:E25"/>
    <mergeCell ref="B26:B31"/>
    <mergeCell ref="E26:E31"/>
    <mergeCell ref="B32:B43"/>
    <mergeCell ref="E32:E43"/>
    <mergeCell ref="B44:B55"/>
    <mergeCell ref="E44:E55"/>
    <mergeCell ref="B56:B65"/>
    <mergeCell ref="E56:E65"/>
    <mergeCell ref="B68:B69"/>
    <mergeCell ref="E68:E69"/>
    <mergeCell ref="B70:B71"/>
    <mergeCell ref="E70:E71"/>
    <mergeCell ref="A219:A221"/>
    <mergeCell ref="A222:A224"/>
    <mergeCell ref="B222:B223"/>
    <mergeCell ref="A225:A256"/>
    <mergeCell ref="B230:B240"/>
    <mergeCell ref="B251:B256"/>
    <mergeCell ref="B263:B264"/>
    <mergeCell ref="B266:B267"/>
    <mergeCell ref="B270:B272"/>
    <mergeCell ref="A275:A284"/>
    <mergeCell ref="A285:A295"/>
    <mergeCell ref="A296:A299"/>
    <mergeCell ref="A300:A322"/>
    <mergeCell ref="B300:B316"/>
    <mergeCell ref="E300:E316"/>
    <mergeCell ref="B317:B318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E403"/>
  <sheetViews>
    <sheetView workbookViewId="0">
      <selection activeCell="H9" sqref="H9"/>
    </sheetView>
  </sheetViews>
  <sheetFormatPr defaultRowHeight="14.4" x14ac:dyDescent="0.3"/>
  <cols>
    <col min="1" max="1" width="22.44140625" style="153" customWidth="1"/>
    <col min="2" max="2" width="25.6640625" style="964" customWidth="1"/>
    <col min="3" max="3" width="22.44140625" style="965" customWidth="1"/>
    <col min="4" max="4" width="22.44140625" style="964" customWidth="1"/>
    <col min="5" max="5" width="44.6640625" style="964" customWidth="1"/>
  </cols>
  <sheetData>
    <row r="1" spans="1:5" s="141" customFormat="1" ht="15.6" x14ac:dyDescent="0.3">
      <c r="A1" s="140" t="s">
        <v>0</v>
      </c>
      <c r="B1" s="143"/>
      <c r="C1" s="956"/>
      <c r="D1" s="142"/>
      <c r="E1" s="142"/>
    </row>
    <row r="2" spans="1:5" s="143" customFormat="1" ht="15.6" x14ac:dyDescent="0.3">
      <c r="A2" s="142"/>
      <c r="B2" s="142"/>
      <c r="C2" s="956" t="s">
        <v>589</v>
      </c>
      <c r="D2" s="142"/>
      <c r="E2" s="142"/>
    </row>
    <row r="3" spans="1:5" s="145" customFormat="1" x14ac:dyDescent="0.3">
      <c r="A3" s="144" t="s">
        <v>2</v>
      </c>
      <c r="B3" s="144" t="s">
        <v>3</v>
      </c>
      <c r="C3" s="957" t="s">
        <v>4</v>
      </c>
      <c r="D3" s="144" t="s">
        <v>5</v>
      </c>
      <c r="E3" s="144" t="s">
        <v>6</v>
      </c>
    </row>
    <row r="4" spans="1:5" s="145" customFormat="1" ht="52.8" x14ac:dyDescent="0.3">
      <c r="A4" s="146" t="s">
        <v>7</v>
      </c>
      <c r="B4" s="146" t="s">
        <v>8</v>
      </c>
      <c r="C4" s="958" t="s">
        <v>9</v>
      </c>
      <c r="D4" s="146" t="s">
        <v>10</v>
      </c>
      <c r="E4" s="146" t="s">
        <v>11</v>
      </c>
    </row>
    <row r="5" spans="1:5" ht="39.6" x14ac:dyDescent="0.3">
      <c r="A5" s="959" t="s">
        <v>7105</v>
      </c>
      <c r="B5" s="960" t="s">
        <v>7106</v>
      </c>
      <c r="C5" s="961">
        <v>4795.59</v>
      </c>
      <c r="D5" s="962">
        <v>43157</v>
      </c>
      <c r="E5" s="960" t="s">
        <v>7107</v>
      </c>
    </row>
    <row r="6" spans="1:5" ht="39.6" x14ac:dyDescent="0.3">
      <c r="A6" s="959" t="s">
        <v>7105</v>
      </c>
      <c r="B6" s="960" t="s">
        <v>7106</v>
      </c>
      <c r="C6" s="961">
        <v>8982.16</v>
      </c>
      <c r="D6" s="962">
        <v>43157</v>
      </c>
      <c r="E6" s="960" t="s">
        <v>7108</v>
      </c>
    </row>
    <row r="7" spans="1:5" ht="39.6" x14ac:dyDescent="0.3">
      <c r="A7" s="959" t="s">
        <v>7105</v>
      </c>
      <c r="B7" s="960" t="s">
        <v>7106</v>
      </c>
      <c r="C7" s="961">
        <v>36480</v>
      </c>
      <c r="D7" s="962">
        <v>43158</v>
      </c>
      <c r="E7" s="960" t="s">
        <v>7109</v>
      </c>
    </row>
    <row r="8" spans="1:5" ht="39.6" x14ac:dyDescent="0.3">
      <c r="A8" s="959" t="s">
        <v>7105</v>
      </c>
      <c r="B8" s="960" t="s">
        <v>7106</v>
      </c>
      <c r="C8" s="961">
        <v>25602.85</v>
      </c>
      <c r="D8" s="962">
        <v>43173</v>
      </c>
      <c r="E8" s="960" t="s">
        <v>7110</v>
      </c>
    </row>
    <row r="9" spans="1:5" ht="39.6" x14ac:dyDescent="0.3">
      <c r="A9" s="959" t="s">
        <v>7105</v>
      </c>
      <c r="B9" s="960" t="s">
        <v>7106</v>
      </c>
      <c r="C9" s="961">
        <v>2000</v>
      </c>
      <c r="D9" s="962">
        <v>43216</v>
      </c>
      <c r="E9" s="960" t="s">
        <v>7111</v>
      </c>
    </row>
    <row r="10" spans="1:5" ht="39.6" x14ac:dyDescent="0.3">
      <c r="A10" s="959" t="s">
        <v>7105</v>
      </c>
      <c r="B10" s="960" t="s">
        <v>7106</v>
      </c>
      <c r="C10" s="961">
        <v>50000</v>
      </c>
      <c r="D10" s="962">
        <v>43271</v>
      </c>
      <c r="E10" s="960" t="s">
        <v>7112</v>
      </c>
    </row>
    <row r="11" spans="1:5" ht="39.6" x14ac:dyDescent="0.3">
      <c r="A11" s="959" t="s">
        <v>7105</v>
      </c>
      <c r="B11" s="960" t="s">
        <v>7106</v>
      </c>
      <c r="C11" s="961">
        <v>4855</v>
      </c>
      <c r="D11" s="962">
        <v>43311</v>
      </c>
      <c r="E11" s="960" t="s">
        <v>7113</v>
      </c>
    </row>
    <row r="12" spans="1:5" ht="26.4" x14ac:dyDescent="0.3">
      <c r="A12" s="959" t="s">
        <v>7105</v>
      </c>
      <c r="B12" s="960" t="s">
        <v>297</v>
      </c>
      <c r="C12" s="961">
        <v>12080</v>
      </c>
      <c r="D12" s="962">
        <v>43315</v>
      </c>
      <c r="E12" s="960" t="s">
        <v>7114</v>
      </c>
    </row>
    <row r="13" spans="1:5" ht="26.4" x14ac:dyDescent="0.3">
      <c r="A13" s="959" t="s">
        <v>7105</v>
      </c>
      <c r="B13" s="960" t="s">
        <v>297</v>
      </c>
      <c r="C13" s="961">
        <v>1360</v>
      </c>
      <c r="D13" s="962">
        <v>43315</v>
      </c>
      <c r="E13" s="960" t="s">
        <v>7115</v>
      </c>
    </row>
    <row r="14" spans="1:5" ht="39.6" x14ac:dyDescent="0.3">
      <c r="A14" s="959" t="s">
        <v>7105</v>
      </c>
      <c r="B14" s="960" t="s">
        <v>7106</v>
      </c>
      <c r="C14" s="961">
        <v>19020</v>
      </c>
      <c r="D14" s="962">
        <v>43320</v>
      </c>
      <c r="E14" s="960" t="s">
        <v>7116</v>
      </c>
    </row>
    <row r="15" spans="1:5" ht="26.4" x14ac:dyDescent="0.3">
      <c r="A15" s="959" t="s">
        <v>7105</v>
      </c>
      <c r="B15" s="960" t="s">
        <v>297</v>
      </c>
      <c r="C15" s="961">
        <v>108673.95</v>
      </c>
      <c r="D15" s="962">
        <v>43333</v>
      </c>
      <c r="E15" s="960" t="s">
        <v>7117</v>
      </c>
    </row>
    <row r="16" spans="1:5" ht="26.4" x14ac:dyDescent="0.3">
      <c r="A16" s="959" t="s">
        <v>7105</v>
      </c>
      <c r="B16" s="960" t="s">
        <v>297</v>
      </c>
      <c r="C16" s="961">
        <v>34080</v>
      </c>
      <c r="D16" s="962">
        <v>43462</v>
      </c>
      <c r="E16" s="960" t="s">
        <v>7118</v>
      </c>
    </row>
    <row r="17" spans="1:5" ht="39.6" x14ac:dyDescent="0.3">
      <c r="A17" s="147" t="s">
        <v>590</v>
      </c>
      <c r="B17" s="147" t="s">
        <v>591</v>
      </c>
      <c r="C17" s="148">
        <v>7752.9</v>
      </c>
      <c r="D17" s="960" t="s">
        <v>592</v>
      </c>
      <c r="E17" s="147" t="s">
        <v>593</v>
      </c>
    </row>
    <row r="18" spans="1:5" x14ac:dyDescent="0.3">
      <c r="A18" s="147" t="s">
        <v>590</v>
      </c>
      <c r="B18" s="147" t="s">
        <v>594</v>
      </c>
      <c r="C18" s="148">
        <v>7583.01</v>
      </c>
      <c r="D18" s="960" t="s">
        <v>595</v>
      </c>
      <c r="E18" s="147" t="s">
        <v>530</v>
      </c>
    </row>
    <row r="19" spans="1:5" x14ac:dyDescent="0.3">
      <c r="A19" s="147" t="s">
        <v>590</v>
      </c>
      <c r="B19" s="147" t="s">
        <v>472</v>
      </c>
      <c r="C19" s="148">
        <v>210605.29</v>
      </c>
      <c r="D19" s="960" t="s">
        <v>596</v>
      </c>
      <c r="E19" s="147" t="s">
        <v>597</v>
      </c>
    </row>
    <row r="20" spans="1:5" ht="26.4" x14ac:dyDescent="0.3">
      <c r="A20" s="147" t="s">
        <v>598</v>
      </c>
      <c r="B20" s="960" t="s">
        <v>599</v>
      </c>
      <c r="C20" s="961">
        <v>14272.03</v>
      </c>
      <c r="D20" s="962">
        <v>43157</v>
      </c>
      <c r="E20" s="960" t="s">
        <v>600</v>
      </c>
    </row>
    <row r="21" spans="1:5" ht="26.4" x14ac:dyDescent="0.3">
      <c r="A21" s="147" t="s">
        <v>598</v>
      </c>
      <c r="B21" s="960" t="s">
        <v>599</v>
      </c>
      <c r="C21" s="961">
        <v>14997.08</v>
      </c>
      <c r="D21" s="962">
        <v>43164</v>
      </c>
      <c r="E21" s="960" t="s">
        <v>600</v>
      </c>
    </row>
    <row r="22" spans="1:5" ht="26.4" x14ac:dyDescent="0.3">
      <c r="A22" s="147" t="s">
        <v>598</v>
      </c>
      <c r="B22" s="960" t="s">
        <v>599</v>
      </c>
      <c r="C22" s="961">
        <v>14071.74</v>
      </c>
      <c r="D22" s="962">
        <v>43203</v>
      </c>
      <c r="E22" s="960" t="s">
        <v>600</v>
      </c>
    </row>
    <row r="23" spans="1:5" ht="26.4" x14ac:dyDescent="0.3">
      <c r="A23" s="147" t="s">
        <v>598</v>
      </c>
      <c r="B23" s="960" t="s">
        <v>599</v>
      </c>
      <c r="C23" s="961">
        <v>14398.82</v>
      </c>
      <c r="D23" s="962">
        <v>43217</v>
      </c>
      <c r="E23" s="960" t="s">
        <v>600</v>
      </c>
    </row>
    <row r="24" spans="1:5" ht="26.4" x14ac:dyDescent="0.3">
      <c r="A24" s="147" t="s">
        <v>598</v>
      </c>
      <c r="B24" s="960" t="s">
        <v>599</v>
      </c>
      <c r="C24" s="961">
        <v>14405.58</v>
      </c>
      <c r="D24" s="962">
        <v>43252</v>
      </c>
      <c r="E24" s="960" t="s">
        <v>600</v>
      </c>
    </row>
    <row r="25" spans="1:5" ht="26.4" x14ac:dyDescent="0.3">
      <c r="A25" s="147" t="s">
        <v>598</v>
      </c>
      <c r="B25" s="960" t="s">
        <v>599</v>
      </c>
      <c r="C25" s="961">
        <v>14487.2</v>
      </c>
      <c r="D25" s="962">
        <v>43278</v>
      </c>
      <c r="E25" s="960" t="s">
        <v>600</v>
      </c>
    </row>
    <row r="26" spans="1:5" ht="26.4" x14ac:dyDescent="0.3">
      <c r="A26" s="147" t="s">
        <v>598</v>
      </c>
      <c r="B26" s="960" t="s">
        <v>599</v>
      </c>
      <c r="C26" s="961">
        <v>14254.52</v>
      </c>
      <c r="D26" s="962">
        <v>43308</v>
      </c>
      <c r="E26" s="960" t="s">
        <v>600</v>
      </c>
    </row>
    <row r="27" spans="1:5" ht="26.4" x14ac:dyDescent="0.3">
      <c r="A27" s="147" t="s">
        <v>598</v>
      </c>
      <c r="B27" s="960" t="s">
        <v>599</v>
      </c>
      <c r="C27" s="961">
        <v>14176.63</v>
      </c>
      <c r="D27" s="962">
        <v>43354</v>
      </c>
      <c r="E27" s="960" t="s">
        <v>600</v>
      </c>
    </row>
    <row r="28" spans="1:5" ht="26.4" x14ac:dyDescent="0.3">
      <c r="A28" s="147" t="s">
        <v>598</v>
      </c>
      <c r="B28" s="960" t="s">
        <v>599</v>
      </c>
      <c r="C28" s="961">
        <v>15209.05</v>
      </c>
      <c r="D28" s="962">
        <v>43384</v>
      </c>
      <c r="E28" s="960" t="s">
        <v>600</v>
      </c>
    </row>
    <row r="29" spans="1:5" ht="26.4" x14ac:dyDescent="0.3">
      <c r="A29" s="147" t="s">
        <v>598</v>
      </c>
      <c r="B29" s="960" t="s">
        <v>599</v>
      </c>
      <c r="C29" s="961">
        <v>14682.29</v>
      </c>
      <c r="D29" s="962">
        <v>43406</v>
      </c>
      <c r="E29" s="960" t="s">
        <v>600</v>
      </c>
    </row>
    <row r="30" spans="1:5" ht="26.4" x14ac:dyDescent="0.3">
      <c r="A30" s="147" t="s">
        <v>598</v>
      </c>
      <c r="B30" s="960" t="s">
        <v>599</v>
      </c>
      <c r="C30" s="961">
        <v>14515.81</v>
      </c>
      <c r="D30" s="962">
        <v>43439</v>
      </c>
      <c r="E30" s="960" t="s">
        <v>600</v>
      </c>
    </row>
    <row r="31" spans="1:5" ht="26.4" x14ac:dyDescent="0.3">
      <c r="A31" s="147" t="s">
        <v>601</v>
      </c>
      <c r="B31" s="960" t="s">
        <v>602</v>
      </c>
      <c r="C31" s="961">
        <v>12991.2</v>
      </c>
      <c r="D31" s="962">
        <v>43193</v>
      </c>
      <c r="E31" s="960" t="s">
        <v>603</v>
      </c>
    </row>
    <row r="32" spans="1:5" ht="26.4" x14ac:dyDescent="0.3">
      <c r="A32" s="147" t="s">
        <v>601</v>
      </c>
      <c r="B32" s="960" t="s">
        <v>602</v>
      </c>
      <c r="C32" s="961">
        <v>19548.8</v>
      </c>
      <c r="D32" s="962">
        <v>43235</v>
      </c>
      <c r="E32" s="960" t="s">
        <v>604</v>
      </c>
    </row>
    <row r="33" spans="1:5" ht="26.4" x14ac:dyDescent="0.3">
      <c r="A33" s="147" t="s">
        <v>601</v>
      </c>
      <c r="B33" s="960" t="s">
        <v>602</v>
      </c>
      <c r="C33" s="961">
        <v>21141.439999999999</v>
      </c>
      <c r="D33" s="962">
        <v>43245</v>
      </c>
      <c r="E33" s="960" t="s">
        <v>605</v>
      </c>
    </row>
    <row r="34" spans="1:5" ht="26.4" x14ac:dyDescent="0.3">
      <c r="A34" s="147" t="s">
        <v>601</v>
      </c>
      <c r="B34" s="960" t="s">
        <v>602</v>
      </c>
      <c r="C34" s="961">
        <v>20305.400000000001</v>
      </c>
      <c r="D34" s="962">
        <v>43279</v>
      </c>
      <c r="E34" s="960" t="s">
        <v>606</v>
      </c>
    </row>
    <row r="35" spans="1:5" ht="26.4" x14ac:dyDescent="0.3">
      <c r="A35" s="147" t="s">
        <v>601</v>
      </c>
      <c r="B35" s="960" t="s">
        <v>602</v>
      </c>
      <c r="C35" s="961">
        <v>42517.599999999999</v>
      </c>
      <c r="D35" s="962">
        <v>43349</v>
      </c>
      <c r="E35" s="960" t="s">
        <v>607</v>
      </c>
    </row>
    <row r="36" spans="1:5" ht="26.4" x14ac:dyDescent="0.3">
      <c r="A36" s="147" t="s">
        <v>601</v>
      </c>
      <c r="B36" s="960" t="s">
        <v>602</v>
      </c>
      <c r="C36" s="961">
        <v>20234.240000000002</v>
      </c>
      <c r="D36" s="962">
        <v>43381</v>
      </c>
      <c r="E36" s="960" t="s">
        <v>608</v>
      </c>
    </row>
    <row r="37" spans="1:5" ht="26.4" x14ac:dyDescent="0.3">
      <c r="A37" s="147" t="s">
        <v>601</v>
      </c>
      <c r="B37" s="960" t="s">
        <v>602</v>
      </c>
      <c r="C37" s="961">
        <v>19814.52</v>
      </c>
      <c r="D37" s="962">
        <v>43406</v>
      </c>
      <c r="E37" s="960" t="s">
        <v>609</v>
      </c>
    </row>
    <row r="38" spans="1:5" ht="26.4" x14ac:dyDescent="0.3">
      <c r="A38" s="147" t="s">
        <v>601</v>
      </c>
      <c r="B38" s="960" t="s">
        <v>602</v>
      </c>
      <c r="C38" s="961">
        <v>21068.68</v>
      </c>
      <c r="D38" s="962">
        <v>43451</v>
      </c>
      <c r="E38" s="960" t="s">
        <v>610</v>
      </c>
    </row>
    <row r="39" spans="1:5" ht="39.6" x14ac:dyDescent="0.3">
      <c r="A39" s="147" t="s">
        <v>601</v>
      </c>
      <c r="B39" s="960" t="s">
        <v>611</v>
      </c>
      <c r="C39" s="961">
        <v>24789.67</v>
      </c>
      <c r="D39" s="962">
        <v>43157</v>
      </c>
      <c r="E39" s="960" t="s">
        <v>612</v>
      </c>
    </row>
    <row r="40" spans="1:5" ht="39.6" x14ac:dyDescent="0.3">
      <c r="A40" s="147" t="s">
        <v>601</v>
      </c>
      <c r="B40" s="960" t="s">
        <v>611</v>
      </c>
      <c r="C40" s="961">
        <v>24789.67</v>
      </c>
      <c r="D40" s="962">
        <v>43425</v>
      </c>
      <c r="E40" s="960" t="s">
        <v>613</v>
      </c>
    </row>
    <row r="41" spans="1:5" ht="39.6" x14ac:dyDescent="0.3">
      <c r="A41" s="147" t="s">
        <v>601</v>
      </c>
      <c r="B41" s="960" t="s">
        <v>614</v>
      </c>
      <c r="C41" s="961">
        <v>6552</v>
      </c>
      <c r="D41" s="962" t="s">
        <v>615</v>
      </c>
      <c r="E41" s="960" t="s">
        <v>616</v>
      </c>
    </row>
    <row r="42" spans="1:5" ht="39.6" x14ac:dyDescent="0.3">
      <c r="A42" s="147" t="s">
        <v>601</v>
      </c>
      <c r="B42" s="960" t="s">
        <v>617</v>
      </c>
      <c r="C42" s="961">
        <v>72000</v>
      </c>
      <c r="D42" s="962" t="s">
        <v>615</v>
      </c>
      <c r="E42" s="960" t="s">
        <v>618</v>
      </c>
    </row>
    <row r="43" spans="1:5" ht="39.6" x14ac:dyDescent="0.3">
      <c r="A43" s="147" t="s">
        <v>601</v>
      </c>
      <c r="B43" s="960" t="s">
        <v>619</v>
      </c>
      <c r="C43" s="961">
        <v>3244</v>
      </c>
      <c r="D43" s="962" t="s">
        <v>615</v>
      </c>
      <c r="E43" s="960" t="s">
        <v>620</v>
      </c>
    </row>
    <row r="44" spans="1:5" ht="39.6" x14ac:dyDescent="0.3">
      <c r="A44" s="147" t="s">
        <v>601</v>
      </c>
      <c r="B44" s="960" t="s">
        <v>619</v>
      </c>
      <c r="C44" s="961">
        <v>7066</v>
      </c>
      <c r="D44" s="962" t="s">
        <v>615</v>
      </c>
      <c r="E44" s="960" t="s">
        <v>621</v>
      </c>
    </row>
    <row r="45" spans="1:5" ht="52.8" x14ac:dyDescent="0.3">
      <c r="A45" s="149" t="s">
        <v>622</v>
      </c>
      <c r="B45" s="147" t="s">
        <v>623</v>
      </c>
      <c r="C45" s="148">
        <v>576.76</v>
      </c>
      <c r="D45" s="150">
        <v>43110</v>
      </c>
      <c r="E45" s="147" t="s">
        <v>624</v>
      </c>
    </row>
    <row r="46" spans="1:5" ht="26.4" x14ac:dyDescent="0.3">
      <c r="A46" s="149" t="s">
        <v>622</v>
      </c>
      <c r="B46" s="147" t="s">
        <v>625</v>
      </c>
      <c r="C46" s="148">
        <v>602</v>
      </c>
      <c r="D46" s="150">
        <v>43115</v>
      </c>
      <c r="E46" s="147" t="s">
        <v>626</v>
      </c>
    </row>
    <row r="47" spans="1:5" ht="26.4" x14ac:dyDescent="0.3">
      <c r="A47" s="149" t="s">
        <v>622</v>
      </c>
      <c r="B47" s="147" t="s">
        <v>627</v>
      </c>
      <c r="C47" s="148">
        <v>50</v>
      </c>
      <c r="D47" s="150">
        <v>43125</v>
      </c>
      <c r="E47" s="147" t="s">
        <v>628</v>
      </c>
    </row>
    <row r="48" spans="1:5" ht="26.4" x14ac:dyDescent="0.3">
      <c r="A48" s="149" t="s">
        <v>622</v>
      </c>
      <c r="B48" s="147" t="s">
        <v>627</v>
      </c>
      <c r="C48" s="148">
        <v>1140</v>
      </c>
      <c r="D48" s="150">
        <v>43125</v>
      </c>
      <c r="E48" s="147" t="s">
        <v>628</v>
      </c>
    </row>
    <row r="49" spans="1:5" ht="26.4" x14ac:dyDescent="0.3">
      <c r="A49" s="149" t="s">
        <v>622</v>
      </c>
      <c r="B49" s="147" t="s">
        <v>627</v>
      </c>
      <c r="C49" s="148">
        <v>130</v>
      </c>
      <c r="D49" s="150">
        <v>43125</v>
      </c>
      <c r="E49" s="147" t="s">
        <v>628</v>
      </c>
    </row>
    <row r="50" spans="1:5" ht="26.4" x14ac:dyDescent="0.3">
      <c r="A50" s="149" t="s">
        <v>622</v>
      </c>
      <c r="B50" s="147" t="s">
        <v>627</v>
      </c>
      <c r="C50" s="148">
        <v>250</v>
      </c>
      <c r="D50" s="150">
        <v>43125</v>
      </c>
      <c r="E50" s="147" t="s">
        <v>628</v>
      </c>
    </row>
    <row r="51" spans="1:5" ht="26.4" x14ac:dyDescent="0.3">
      <c r="A51" s="149" t="s">
        <v>622</v>
      </c>
      <c r="B51" s="147" t="s">
        <v>629</v>
      </c>
      <c r="C51" s="148">
        <v>550</v>
      </c>
      <c r="D51" s="150">
        <v>43125</v>
      </c>
      <c r="E51" s="147" t="s">
        <v>628</v>
      </c>
    </row>
    <row r="52" spans="1:5" ht="26.4" x14ac:dyDescent="0.3">
      <c r="A52" s="149" t="s">
        <v>622</v>
      </c>
      <c r="B52" s="147" t="s">
        <v>630</v>
      </c>
      <c r="C52" s="148">
        <v>110</v>
      </c>
      <c r="D52" s="150">
        <v>43126</v>
      </c>
      <c r="E52" s="147" t="s">
        <v>628</v>
      </c>
    </row>
    <row r="53" spans="1:5" ht="26.4" x14ac:dyDescent="0.3">
      <c r="A53" s="149" t="s">
        <v>622</v>
      </c>
      <c r="B53" s="147" t="s">
        <v>631</v>
      </c>
      <c r="C53" s="148">
        <v>195</v>
      </c>
      <c r="D53" s="150">
        <v>43136</v>
      </c>
      <c r="E53" s="147" t="s">
        <v>628</v>
      </c>
    </row>
    <row r="54" spans="1:5" ht="26.4" x14ac:dyDescent="0.3">
      <c r="A54" s="149" t="s">
        <v>622</v>
      </c>
      <c r="B54" s="147" t="s">
        <v>625</v>
      </c>
      <c r="C54" s="148">
        <v>320</v>
      </c>
      <c r="D54" s="150">
        <v>43144</v>
      </c>
      <c r="E54" s="147" t="s">
        <v>628</v>
      </c>
    </row>
    <row r="55" spans="1:5" ht="26.4" x14ac:dyDescent="0.3">
      <c r="A55" s="149" t="s">
        <v>622</v>
      </c>
      <c r="B55" s="147" t="s">
        <v>625</v>
      </c>
      <c r="C55" s="148">
        <v>320</v>
      </c>
      <c r="D55" s="150">
        <v>43144</v>
      </c>
      <c r="E55" s="147" t="s">
        <v>628</v>
      </c>
    </row>
    <row r="56" spans="1:5" ht="26.4" x14ac:dyDescent="0.3">
      <c r="A56" s="149" t="s">
        <v>622</v>
      </c>
      <c r="B56" s="147" t="s">
        <v>632</v>
      </c>
      <c r="C56" s="148">
        <v>240</v>
      </c>
      <c r="D56" s="150">
        <v>43147</v>
      </c>
      <c r="E56" s="147" t="s">
        <v>628</v>
      </c>
    </row>
    <row r="57" spans="1:5" x14ac:dyDescent="0.3">
      <c r="A57" s="149" t="s">
        <v>622</v>
      </c>
      <c r="B57" s="147" t="s">
        <v>633</v>
      </c>
      <c r="C57" s="148">
        <v>50</v>
      </c>
      <c r="D57" s="150">
        <v>43153</v>
      </c>
      <c r="E57" s="147" t="s">
        <v>628</v>
      </c>
    </row>
    <row r="58" spans="1:5" ht="26.4" x14ac:dyDescent="0.3">
      <c r="A58" s="149" t="s">
        <v>622</v>
      </c>
      <c r="B58" s="147" t="s">
        <v>634</v>
      </c>
      <c r="C58" s="148">
        <v>35285.050000000003</v>
      </c>
      <c r="D58" s="150">
        <v>43160</v>
      </c>
      <c r="E58" s="147" t="s">
        <v>635</v>
      </c>
    </row>
    <row r="59" spans="1:5" ht="26.4" x14ac:dyDescent="0.3">
      <c r="A59" s="149" t="s">
        <v>622</v>
      </c>
      <c r="B59" s="147" t="s">
        <v>636</v>
      </c>
      <c r="C59" s="148">
        <v>500</v>
      </c>
      <c r="D59" s="150">
        <v>43167</v>
      </c>
      <c r="E59" s="147" t="s">
        <v>628</v>
      </c>
    </row>
    <row r="60" spans="1:5" ht="26.4" x14ac:dyDescent="0.3">
      <c r="A60" s="149" t="s">
        <v>622</v>
      </c>
      <c r="B60" s="147" t="s">
        <v>634</v>
      </c>
      <c r="C60" s="148">
        <v>10325.24</v>
      </c>
      <c r="D60" s="150">
        <v>43175</v>
      </c>
      <c r="E60" s="147" t="s">
        <v>635</v>
      </c>
    </row>
    <row r="61" spans="1:5" ht="26.4" x14ac:dyDescent="0.3">
      <c r="A61" s="149" t="s">
        <v>622</v>
      </c>
      <c r="B61" s="147" t="s">
        <v>637</v>
      </c>
      <c r="C61" s="148">
        <v>157</v>
      </c>
      <c r="D61" s="150">
        <v>43188</v>
      </c>
      <c r="E61" s="147" t="s">
        <v>628</v>
      </c>
    </row>
    <row r="62" spans="1:5" ht="26.4" x14ac:dyDescent="0.3">
      <c r="A62" s="149" t="s">
        <v>622</v>
      </c>
      <c r="B62" s="147" t="s">
        <v>638</v>
      </c>
      <c r="C62" s="148">
        <v>570</v>
      </c>
      <c r="D62" s="150">
        <v>43199</v>
      </c>
      <c r="E62" s="147" t="s">
        <v>639</v>
      </c>
    </row>
    <row r="63" spans="1:5" ht="26.4" x14ac:dyDescent="0.3">
      <c r="A63" s="149" t="s">
        <v>622</v>
      </c>
      <c r="B63" s="147" t="s">
        <v>634</v>
      </c>
      <c r="C63" s="148">
        <v>22828.69</v>
      </c>
      <c r="D63" s="150">
        <v>43203</v>
      </c>
      <c r="E63" s="147" t="s">
        <v>635</v>
      </c>
    </row>
    <row r="64" spans="1:5" ht="26.4" x14ac:dyDescent="0.3">
      <c r="A64" s="149" t="s">
        <v>622</v>
      </c>
      <c r="B64" s="147" t="s">
        <v>634</v>
      </c>
      <c r="C64" s="148">
        <v>20037.97</v>
      </c>
      <c r="D64" s="150">
        <v>43203</v>
      </c>
      <c r="E64" s="147" t="s">
        <v>635</v>
      </c>
    </row>
    <row r="65" spans="1:5" ht="26.4" x14ac:dyDescent="0.3">
      <c r="A65" s="149" t="s">
        <v>622</v>
      </c>
      <c r="B65" s="147" t="s">
        <v>640</v>
      </c>
      <c r="C65" s="148">
        <v>100</v>
      </c>
      <c r="D65" s="150">
        <v>43209</v>
      </c>
      <c r="E65" s="147" t="s">
        <v>628</v>
      </c>
    </row>
    <row r="66" spans="1:5" ht="26.4" x14ac:dyDescent="0.3">
      <c r="A66" s="149" t="s">
        <v>622</v>
      </c>
      <c r="B66" s="147" t="s">
        <v>638</v>
      </c>
      <c r="C66" s="148">
        <v>930</v>
      </c>
      <c r="D66" s="150">
        <v>43220</v>
      </c>
      <c r="E66" s="147" t="s">
        <v>639</v>
      </c>
    </row>
    <row r="67" spans="1:5" ht="26.4" x14ac:dyDescent="0.3">
      <c r="A67" s="149" t="s">
        <v>622</v>
      </c>
      <c r="B67" s="147" t="s">
        <v>634</v>
      </c>
      <c r="C67" s="148">
        <v>20599.259999999998</v>
      </c>
      <c r="D67" s="150">
        <v>43236</v>
      </c>
      <c r="E67" s="147" t="s">
        <v>635</v>
      </c>
    </row>
    <row r="68" spans="1:5" ht="26.4" x14ac:dyDescent="0.3">
      <c r="A68" s="149" t="s">
        <v>622</v>
      </c>
      <c r="B68" s="147" t="s">
        <v>625</v>
      </c>
      <c r="C68" s="148">
        <v>300</v>
      </c>
      <c r="D68" s="150">
        <v>43238</v>
      </c>
      <c r="E68" s="147" t="s">
        <v>641</v>
      </c>
    </row>
    <row r="69" spans="1:5" ht="26.4" x14ac:dyDescent="0.3">
      <c r="A69" s="149" t="s">
        <v>622</v>
      </c>
      <c r="B69" s="147" t="s">
        <v>637</v>
      </c>
      <c r="C69" s="148">
        <v>200</v>
      </c>
      <c r="D69" s="150">
        <v>43238</v>
      </c>
      <c r="E69" s="147" t="s">
        <v>628</v>
      </c>
    </row>
    <row r="70" spans="1:5" x14ac:dyDescent="0.3">
      <c r="A70" s="149" t="s">
        <v>622</v>
      </c>
      <c r="B70" s="147" t="s">
        <v>642</v>
      </c>
      <c r="C70" s="148">
        <v>1250</v>
      </c>
      <c r="D70" s="150">
        <v>43249</v>
      </c>
      <c r="E70" s="147" t="s">
        <v>643</v>
      </c>
    </row>
    <row r="71" spans="1:5" x14ac:dyDescent="0.3">
      <c r="A71" s="149" t="s">
        <v>622</v>
      </c>
      <c r="B71" s="147" t="s">
        <v>642</v>
      </c>
      <c r="C71" s="148">
        <v>1250</v>
      </c>
      <c r="D71" s="150">
        <v>43249</v>
      </c>
      <c r="E71" s="147" t="s">
        <v>643</v>
      </c>
    </row>
    <row r="72" spans="1:5" x14ac:dyDescent="0.3">
      <c r="A72" s="149" t="s">
        <v>622</v>
      </c>
      <c r="B72" s="147" t="s">
        <v>642</v>
      </c>
      <c r="C72" s="148">
        <v>1250</v>
      </c>
      <c r="D72" s="150">
        <v>43249</v>
      </c>
      <c r="E72" s="147" t="s">
        <v>643</v>
      </c>
    </row>
    <row r="73" spans="1:5" x14ac:dyDescent="0.3">
      <c r="A73" s="149" t="s">
        <v>622</v>
      </c>
      <c r="B73" s="147" t="s">
        <v>642</v>
      </c>
      <c r="C73" s="148">
        <v>2</v>
      </c>
      <c r="D73" s="150">
        <v>43249</v>
      </c>
      <c r="E73" s="147" t="s">
        <v>643</v>
      </c>
    </row>
    <row r="74" spans="1:5" x14ac:dyDescent="0.3">
      <c r="A74" s="149" t="s">
        <v>622</v>
      </c>
      <c r="B74" s="147" t="s">
        <v>642</v>
      </c>
      <c r="C74" s="148">
        <v>4</v>
      </c>
      <c r="D74" s="150">
        <v>43249</v>
      </c>
      <c r="E74" s="147" t="s">
        <v>643</v>
      </c>
    </row>
    <row r="75" spans="1:5" x14ac:dyDescent="0.3">
      <c r="A75" s="149" t="s">
        <v>622</v>
      </c>
      <c r="B75" s="147" t="s">
        <v>642</v>
      </c>
      <c r="C75" s="148">
        <v>1250</v>
      </c>
      <c r="D75" s="150">
        <v>43249</v>
      </c>
      <c r="E75" s="147" t="s">
        <v>643</v>
      </c>
    </row>
    <row r="76" spans="1:5" x14ac:dyDescent="0.3">
      <c r="A76" s="149" t="s">
        <v>622</v>
      </c>
      <c r="B76" s="147" t="s">
        <v>642</v>
      </c>
      <c r="C76" s="148">
        <v>1250</v>
      </c>
      <c r="D76" s="150">
        <v>43249</v>
      </c>
      <c r="E76" s="147" t="s">
        <v>643</v>
      </c>
    </row>
    <row r="77" spans="1:5" x14ac:dyDescent="0.3">
      <c r="A77" s="149" t="s">
        <v>622</v>
      </c>
      <c r="B77" s="147" t="s">
        <v>642</v>
      </c>
      <c r="C77" s="148">
        <v>1250</v>
      </c>
      <c r="D77" s="150">
        <v>43250</v>
      </c>
      <c r="E77" s="147" t="s">
        <v>643</v>
      </c>
    </row>
    <row r="78" spans="1:5" ht="26.4" x14ac:dyDescent="0.3">
      <c r="A78" s="149" t="s">
        <v>622</v>
      </c>
      <c r="B78" s="147" t="s">
        <v>625</v>
      </c>
      <c r="C78" s="148">
        <v>602</v>
      </c>
      <c r="D78" s="150">
        <v>43263</v>
      </c>
      <c r="E78" s="147" t="s">
        <v>643</v>
      </c>
    </row>
    <row r="79" spans="1:5" ht="26.4" x14ac:dyDescent="0.3">
      <c r="A79" s="149" t="s">
        <v>622</v>
      </c>
      <c r="B79" s="147" t="s">
        <v>625</v>
      </c>
      <c r="C79" s="148">
        <v>602</v>
      </c>
      <c r="D79" s="150">
        <v>43263</v>
      </c>
      <c r="E79" s="147" t="s">
        <v>643</v>
      </c>
    </row>
    <row r="80" spans="1:5" ht="26.4" x14ac:dyDescent="0.3">
      <c r="A80" s="149" t="s">
        <v>622</v>
      </c>
      <c r="B80" s="147" t="s">
        <v>625</v>
      </c>
      <c r="C80" s="148">
        <v>602</v>
      </c>
      <c r="D80" s="150">
        <v>43263</v>
      </c>
      <c r="E80" s="147" t="s">
        <v>643</v>
      </c>
    </row>
    <row r="81" spans="1:5" ht="26.4" x14ac:dyDescent="0.3">
      <c r="A81" s="149" t="s">
        <v>622</v>
      </c>
      <c r="B81" s="147" t="s">
        <v>625</v>
      </c>
      <c r="C81" s="148">
        <v>602</v>
      </c>
      <c r="D81" s="150">
        <v>43263</v>
      </c>
      <c r="E81" s="147" t="s">
        <v>643</v>
      </c>
    </row>
    <row r="82" spans="1:5" ht="26.4" x14ac:dyDescent="0.3">
      <c r="A82" s="149" t="s">
        <v>622</v>
      </c>
      <c r="B82" s="147" t="s">
        <v>625</v>
      </c>
      <c r="C82" s="148">
        <v>602</v>
      </c>
      <c r="D82" s="150">
        <v>43263</v>
      </c>
      <c r="E82" s="147" t="s">
        <v>643</v>
      </c>
    </row>
    <row r="83" spans="1:5" ht="26.4" x14ac:dyDescent="0.3">
      <c r="A83" s="149" t="s">
        <v>622</v>
      </c>
      <c r="B83" s="147" t="s">
        <v>625</v>
      </c>
      <c r="C83" s="148">
        <v>602</v>
      </c>
      <c r="D83" s="150">
        <v>43263</v>
      </c>
      <c r="E83" s="147" t="s">
        <v>643</v>
      </c>
    </row>
    <row r="84" spans="1:5" ht="26.4" x14ac:dyDescent="0.3">
      <c r="A84" s="149" t="s">
        <v>622</v>
      </c>
      <c r="B84" s="147" t="s">
        <v>644</v>
      </c>
      <c r="C84" s="148">
        <v>100</v>
      </c>
      <c r="D84" s="150">
        <v>43265</v>
      </c>
      <c r="E84" s="147" t="s">
        <v>628</v>
      </c>
    </row>
    <row r="85" spans="1:5" ht="26.4" x14ac:dyDescent="0.3">
      <c r="A85" s="149" t="s">
        <v>622</v>
      </c>
      <c r="B85" s="147" t="s">
        <v>645</v>
      </c>
      <c r="C85" s="148">
        <v>260</v>
      </c>
      <c r="D85" s="150">
        <v>43266</v>
      </c>
      <c r="E85" s="147" t="s">
        <v>628</v>
      </c>
    </row>
    <row r="86" spans="1:5" ht="26.4" x14ac:dyDescent="0.3">
      <c r="A86" s="149" t="s">
        <v>622</v>
      </c>
      <c r="B86" s="147" t="s">
        <v>634</v>
      </c>
      <c r="C86" s="148">
        <v>20869.96</v>
      </c>
      <c r="D86" s="150">
        <v>43273</v>
      </c>
      <c r="E86" s="147" t="s">
        <v>635</v>
      </c>
    </row>
    <row r="87" spans="1:5" x14ac:dyDescent="0.3">
      <c r="A87" s="149" t="s">
        <v>622</v>
      </c>
      <c r="B87" s="147" t="s">
        <v>633</v>
      </c>
      <c r="C87" s="148">
        <v>125</v>
      </c>
      <c r="D87" s="150">
        <v>43273</v>
      </c>
      <c r="E87" s="147" t="s">
        <v>628</v>
      </c>
    </row>
    <row r="88" spans="1:5" ht="26.4" x14ac:dyDescent="0.3">
      <c r="A88" s="149" t="s">
        <v>622</v>
      </c>
      <c r="B88" s="147" t="s">
        <v>637</v>
      </c>
      <c r="C88" s="148">
        <v>200</v>
      </c>
      <c r="D88" s="150">
        <v>43286</v>
      </c>
      <c r="E88" s="147" t="s">
        <v>628</v>
      </c>
    </row>
    <row r="89" spans="1:5" x14ac:dyDescent="0.3">
      <c r="A89" s="149" t="s">
        <v>622</v>
      </c>
      <c r="B89" s="147" t="s">
        <v>646</v>
      </c>
      <c r="C89" s="148">
        <v>5000</v>
      </c>
      <c r="D89" s="150">
        <v>43293</v>
      </c>
      <c r="E89" s="147" t="s">
        <v>647</v>
      </c>
    </row>
    <row r="90" spans="1:5" ht="26.4" x14ac:dyDescent="0.3">
      <c r="A90" s="149" t="s">
        <v>622</v>
      </c>
      <c r="B90" s="147" t="s">
        <v>625</v>
      </c>
      <c r="C90" s="148">
        <v>602</v>
      </c>
      <c r="D90" s="150">
        <v>43297</v>
      </c>
      <c r="E90" s="147" t="s">
        <v>643</v>
      </c>
    </row>
    <row r="91" spans="1:5" ht="26.4" x14ac:dyDescent="0.3">
      <c r="A91" s="149" t="s">
        <v>622</v>
      </c>
      <c r="B91" s="147" t="s">
        <v>625</v>
      </c>
      <c r="C91" s="148">
        <v>602</v>
      </c>
      <c r="D91" s="150">
        <v>43297</v>
      </c>
      <c r="E91" s="147" t="s">
        <v>643</v>
      </c>
    </row>
    <row r="92" spans="1:5" ht="26.4" x14ac:dyDescent="0.3">
      <c r="A92" s="149" t="s">
        <v>622</v>
      </c>
      <c r="B92" s="147" t="s">
        <v>625</v>
      </c>
      <c r="C92" s="148">
        <v>602</v>
      </c>
      <c r="D92" s="150">
        <v>43297</v>
      </c>
      <c r="E92" s="147" t="s">
        <v>643</v>
      </c>
    </row>
    <row r="93" spans="1:5" ht="26.4" x14ac:dyDescent="0.3">
      <c r="A93" s="149" t="s">
        <v>622</v>
      </c>
      <c r="B93" s="147" t="s">
        <v>625</v>
      </c>
      <c r="C93" s="148">
        <v>602</v>
      </c>
      <c r="D93" s="150">
        <v>43297</v>
      </c>
      <c r="E93" s="147" t="s">
        <v>643</v>
      </c>
    </row>
    <row r="94" spans="1:5" ht="26.4" x14ac:dyDescent="0.3">
      <c r="A94" s="149" t="s">
        <v>622</v>
      </c>
      <c r="B94" s="147" t="s">
        <v>625</v>
      </c>
      <c r="C94" s="148">
        <v>602</v>
      </c>
      <c r="D94" s="150">
        <v>43297</v>
      </c>
      <c r="E94" s="147" t="s">
        <v>643</v>
      </c>
    </row>
    <row r="95" spans="1:5" ht="26.4" x14ac:dyDescent="0.3">
      <c r="A95" s="149" t="s">
        <v>622</v>
      </c>
      <c r="B95" s="147" t="s">
        <v>625</v>
      </c>
      <c r="C95" s="148">
        <v>590</v>
      </c>
      <c r="D95" s="150">
        <v>43297</v>
      </c>
      <c r="E95" s="147" t="s">
        <v>643</v>
      </c>
    </row>
    <row r="96" spans="1:5" ht="26.4" x14ac:dyDescent="0.3">
      <c r="A96" s="149" t="s">
        <v>622</v>
      </c>
      <c r="B96" s="147" t="s">
        <v>648</v>
      </c>
      <c r="C96" s="148">
        <v>88</v>
      </c>
      <c r="D96" s="150">
        <v>43298</v>
      </c>
      <c r="E96" s="147" t="s">
        <v>628</v>
      </c>
    </row>
    <row r="97" spans="1:5" ht="26.4" x14ac:dyDescent="0.3">
      <c r="A97" s="149" t="s">
        <v>622</v>
      </c>
      <c r="B97" s="147" t="s">
        <v>634</v>
      </c>
      <c r="C97" s="148">
        <v>19827.5</v>
      </c>
      <c r="D97" s="150">
        <v>43298</v>
      </c>
      <c r="E97" s="147" t="s">
        <v>635</v>
      </c>
    </row>
    <row r="98" spans="1:5" ht="26.4" x14ac:dyDescent="0.3">
      <c r="A98" s="149" t="s">
        <v>622</v>
      </c>
      <c r="B98" s="147" t="s">
        <v>648</v>
      </c>
      <c r="C98" s="148">
        <v>108</v>
      </c>
      <c r="D98" s="150">
        <v>43298</v>
      </c>
      <c r="E98" s="147" t="s">
        <v>628</v>
      </c>
    </row>
    <row r="99" spans="1:5" ht="26.4" x14ac:dyDescent="0.3">
      <c r="A99" s="149" t="s">
        <v>622</v>
      </c>
      <c r="B99" s="147" t="s">
        <v>649</v>
      </c>
      <c r="C99" s="148">
        <v>351.79</v>
      </c>
      <c r="D99" s="150">
        <v>43299</v>
      </c>
      <c r="E99" s="147" t="s">
        <v>650</v>
      </c>
    </row>
    <row r="100" spans="1:5" x14ac:dyDescent="0.3">
      <c r="A100" s="149" t="s">
        <v>622</v>
      </c>
      <c r="B100" s="147" t="s">
        <v>651</v>
      </c>
      <c r="C100" s="148">
        <v>125</v>
      </c>
      <c r="D100" s="150">
        <v>43304</v>
      </c>
      <c r="E100" s="147" t="s">
        <v>628</v>
      </c>
    </row>
    <row r="101" spans="1:5" ht="26.4" x14ac:dyDescent="0.3">
      <c r="A101" s="149" t="s">
        <v>622</v>
      </c>
      <c r="B101" s="147" t="s">
        <v>625</v>
      </c>
      <c r="C101" s="148">
        <v>12</v>
      </c>
      <c r="D101" s="150">
        <v>43308</v>
      </c>
      <c r="E101" s="147" t="s">
        <v>643</v>
      </c>
    </row>
    <row r="102" spans="1:5" ht="26.4" x14ac:dyDescent="0.3">
      <c r="A102" s="149" t="s">
        <v>622</v>
      </c>
      <c r="B102" s="147" t="s">
        <v>652</v>
      </c>
      <c r="C102" s="148">
        <v>100</v>
      </c>
      <c r="D102" s="150">
        <v>43312</v>
      </c>
      <c r="E102" s="147" t="s">
        <v>628</v>
      </c>
    </row>
    <row r="103" spans="1:5" ht="26.4" x14ac:dyDescent="0.3">
      <c r="A103" s="149" t="s">
        <v>622</v>
      </c>
      <c r="B103" s="147" t="s">
        <v>652</v>
      </c>
      <c r="C103" s="148">
        <v>40</v>
      </c>
      <c r="D103" s="150">
        <v>43312</v>
      </c>
      <c r="E103" s="147" t="s">
        <v>628</v>
      </c>
    </row>
    <row r="104" spans="1:5" ht="26.4" x14ac:dyDescent="0.3">
      <c r="A104" s="149" t="s">
        <v>622</v>
      </c>
      <c r="B104" s="147" t="s">
        <v>634</v>
      </c>
      <c r="C104" s="148">
        <v>20333.14</v>
      </c>
      <c r="D104" s="150">
        <v>43315</v>
      </c>
      <c r="E104" s="147" t="s">
        <v>635</v>
      </c>
    </row>
    <row r="105" spans="1:5" ht="26.4" x14ac:dyDescent="0.3">
      <c r="A105" s="149" t="s">
        <v>622</v>
      </c>
      <c r="B105" s="147" t="s">
        <v>634</v>
      </c>
      <c r="C105" s="148">
        <v>20175.98</v>
      </c>
      <c r="D105" s="150">
        <v>43350</v>
      </c>
      <c r="E105" s="147" t="s">
        <v>635</v>
      </c>
    </row>
    <row r="106" spans="1:5" x14ac:dyDescent="0.3">
      <c r="A106" s="149" t="s">
        <v>622</v>
      </c>
      <c r="B106" s="147" t="s">
        <v>653</v>
      </c>
      <c r="C106" s="148">
        <v>300</v>
      </c>
      <c r="D106" s="150">
        <v>43362</v>
      </c>
      <c r="E106" s="147" t="s">
        <v>628</v>
      </c>
    </row>
    <row r="107" spans="1:5" x14ac:dyDescent="0.3">
      <c r="A107" s="149" t="s">
        <v>622</v>
      </c>
      <c r="B107" s="147" t="s">
        <v>642</v>
      </c>
      <c r="C107" s="148">
        <v>190</v>
      </c>
      <c r="D107" s="150">
        <v>43367</v>
      </c>
      <c r="E107" s="147" t="s">
        <v>654</v>
      </c>
    </row>
    <row r="108" spans="1:5" x14ac:dyDescent="0.3">
      <c r="A108" s="149" t="s">
        <v>622</v>
      </c>
      <c r="B108" s="147" t="s">
        <v>651</v>
      </c>
      <c r="C108" s="148">
        <v>125</v>
      </c>
      <c r="D108" s="150">
        <v>43369</v>
      </c>
      <c r="E108" s="147" t="s">
        <v>628</v>
      </c>
    </row>
    <row r="109" spans="1:5" ht="26.4" x14ac:dyDescent="0.3">
      <c r="A109" s="149" t="s">
        <v>622</v>
      </c>
      <c r="B109" s="147" t="s">
        <v>634</v>
      </c>
      <c r="C109" s="148">
        <v>26443.5</v>
      </c>
      <c r="D109" s="150">
        <v>43375</v>
      </c>
      <c r="E109" s="147" t="s">
        <v>635</v>
      </c>
    </row>
    <row r="110" spans="1:5" ht="26.4" x14ac:dyDescent="0.3">
      <c r="A110" s="149" t="s">
        <v>622</v>
      </c>
      <c r="B110" s="147" t="s">
        <v>634</v>
      </c>
      <c r="C110" s="148">
        <v>19153.5</v>
      </c>
      <c r="D110" s="150">
        <v>43397</v>
      </c>
      <c r="E110" s="147" t="s">
        <v>635</v>
      </c>
    </row>
    <row r="111" spans="1:5" x14ac:dyDescent="0.3">
      <c r="A111" s="149" t="s">
        <v>622</v>
      </c>
      <c r="B111" s="147" t="s">
        <v>651</v>
      </c>
      <c r="C111" s="148">
        <v>60</v>
      </c>
      <c r="D111" s="150">
        <v>43397</v>
      </c>
      <c r="E111" s="147" t="s">
        <v>628</v>
      </c>
    </row>
    <row r="112" spans="1:5" ht="26.4" x14ac:dyDescent="0.3">
      <c r="A112" s="149" t="s">
        <v>622</v>
      </c>
      <c r="B112" s="147" t="s">
        <v>30</v>
      </c>
      <c r="C112" s="148">
        <v>105.8</v>
      </c>
      <c r="D112" s="150">
        <v>43406</v>
      </c>
      <c r="E112" s="147" t="s">
        <v>655</v>
      </c>
    </row>
    <row r="113" spans="1:5" ht="26.4" x14ac:dyDescent="0.3">
      <c r="A113" s="149" t="s">
        <v>622</v>
      </c>
      <c r="B113" s="147" t="s">
        <v>7119</v>
      </c>
      <c r="C113" s="148">
        <v>3000</v>
      </c>
      <c r="D113" s="150">
        <v>43418</v>
      </c>
      <c r="E113" s="147" t="s">
        <v>656</v>
      </c>
    </row>
    <row r="114" spans="1:5" ht="26.4" x14ac:dyDescent="0.3">
      <c r="A114" s="149" t="s">
        <v>622</v>
      </c>
      <c r="B114" s="147" t="s">
        <v>7119</v>
      </c>
      <c r="C114" s="148">
        <v>720</v>
      </c>
      <c r="D114" s="150">
        <v>43418</v>
      </c>
      <c r="E114" s="147" t="s">
        <v>656</v>
      </c>
    </row>
    <row r="115" spans="1:5" x14ac:dyDescent="0.3">
      <c r="A115" s="149" t="s">
        <v>622</v>
      </c>
      <c r="B115" s="147" t="s">
        <v>657</v>
      </c>
      <c r="C115" s="148">
        <v>400</v>
      </c>
      <c r="D115" s="150">
        <v>43423</v>
      </c>
      <c r="E115" s="147" t="s">
        <v>628</v>
      </c>
    </row>
    <row r="116" spans="1:5" x14ac:dyDescent="0.3">
      <c r="A116" s="149" t="s">
        <v>622</v>
      </c>
      <c r="B116" s="147" t="s">
        <v>657</v>
      </c>
      <c r="C116" s="148">
        <v>900</v>
      </c>
      <c r="D116" s="150">
        <v>43423</v>
      </c>
      <c r="E116" s="147" t="s">
        <v>628</v>
      </c>
    </row>
    <row r="117" spans="1:5" x14ac:dyDescent="0.3">
      <c r="A117" s="149" t="s">
        <v>622</v>
      </c>
      <c r="B117" s="147" t="s">
        <v>657</v>
      </c>
      <c r="C117" s="148">
        <v>111</v>
      </c>
      <c r="D117" s="150">
        <v>43423</v>
      </c>
      <c r="E117" s="147" t="s">
        <v>628</v>
      </c>
    </row>
    <row r="118" spans="1:5" x14ac:dyDescent="0.3">
      <c r="A118" s="149" t="s">
        <v>622</v>
      </c>
      <c r="B118" s="147" t="s">
        <v>657</v>
      </c>
      <c r="C118" s="148">
        <v>400</v>
      </c>
      <c r="D118" s="150">
        <v>43423</v>
      </c>
      <c r="E118" s="147" t="s">
        <v>628</v>
      </c>
    </row>
    <row r="119" spans="1:5" x14ac:dyDescent="0.3">
      <c r="A119" s="149" t="s">
        <v>622</v>
      </c>
      <c r="B119" s="147" t="s">
        <v>657</v>
      </c>
      <c r="C119" s="148">
        <v>400</v>
      </c>
      <c r="D119" s="150">
        <v>43432</v>
      </c>
      <c r="E119" s="147" t="s">
        <v>628</v>
      </c>
    </row>
    <row r="120" spans="1:5" ht="26.4" x14ac:dyDescent="0.3">
      <c r="A120" s="149" t="s">
        <v>622</v>
      </c>
      <c r="B120" s="147" t="s">
        <v>652</v>
      </c>
      <c r="C120" s="148">
        <v>150</v>
      </c>
      <c r="D120" s="150">
        <v>43448</v>
      </c>
      <c r="E120" s="147" t="s">
        <v>628</v>
      </c>
    </row>
    <row r="121" spans="1:5" ht="26.4" x14ac:dyDescent="0.3">
      <c r="A121" s="149" t="s">
        <v>622</v>
      </c>
      <c r="B121" s="147" t="s">
        <v>634</v>
      </c>
      <c r="C121" s="148">
        <v>19612</v>
      </c>
      <c r="D121" s="150">
        <v>43452</v>
      </c>
      <c r="E121" s="147" t="s">
        <v>635</v>
      </c>
    </row>
    <row r="122" spans="1:5" ht="26.4" x14ac:dyDescent="0.3">
      <c r="A122" s="149" t="s">
        <v>622</v>
      </c>
      <c r="B122" s="147" t="s">
        <v>630</v>
      </c>
      <c r="C122" s="148">
        <v>87.5</v>
      </c>
      <c r="D122" s="150">
        <v>43454</v>
      </c>
      <c r="E122" s="147" t="s">
        <v>628</v>
      </c>
    </row>
    <row r="123" spans="1:5" ht="26.4" x14ac:dyDescent="0.3">
      <c r="A123" s="149" t="s">
        <v>622</v>
      </c>
      <c r="B123" s="147" t="s">
        <v>634</v>
      </c>
      <c r="C123" s="148">
        <v>20079.82</v>
      </c>
      <c r="D123" s="150">
        <v>43458</v>
      </c>
      <c r="E123" s="147" t="s">
        <v>635</v>
      </c>
    </row>
    <row r="124" spans="1:5" x14ac:dyDescent="0.3">
      <c r="A124" s="149" t="s">
        <v>658</v>
      </c>
      <c r="B124" s="147" t="s">
        <v>659</v>
      </c>
      <c r="C124" s="148">
        <v>8556.41</v>
      </c>
      <c r="D124" s="150">
        <v>43145</v>
      </c>
      <c r="E124" s="147" t="s">
        <v>635</v>
      </c>
    </row>
    <row r="125" spans="1:5" x14ac:dyDescent="0.3">
      <c r="A125" s="149" t="s">
        <v>658</v>
      </c>
      <c r="B125" s="147" t="s">
        <v>659</v>
      </c>
      <c r="C125" s="148">
        <v>19374.259999999998</v>
      </c>
      <c r="D125" s="150">
        <v>43165</v>
      </c>
      <c r="E125" s="147" t="s">
        <v>635</v>
      </c>
    </row>
    <row r="126" spans="1:5" x14ac:dyDescent="0.3">
      <c r="A126" s="149" t="s">
        <v>658</v>
      </c>
      <c r="B126" s="147" t="s">
        <v>659</v>
      </c>
      <c r="C126" s="148">
        <v>37277.18</v>
      </c>
      <c r="D126" s="150">
        <v>43166</v>
      </c>
      <c r="E126" s="147" t="s">
        <v>635</v>
      </c>
    </row>
    <row r="127" spans="1:5" x14ac:dyDescent="0.3">
      <c r="A127" s="149" t="s">
        <v>658</v>
      </c>
      <c r="B127" s="147" t="s">
        <v>660</v>
      </c>
      <c r="C127" s="148">
        <v>6000</v>
      </c>
      <c r="D127" s="150">
        <v>43185</v>
      </c>
      <c r="E127" s="147" t="s">
        <v>661</v>
      </c>
    </row>
    <row r="128" spans="1:5" x14ac:dyDescent="0.3">
      <c r="A128" s="149" t="s">
        <v>658</v>
      </c>
      <c r="B128" s="147" t="s">
        <v>660</v>
      </c>
      <c r="C128" s="148">
        <v>4000</v>
      </c>
      <c r="D128" s="150">
        <v>43185</v>
      </c>
      <c r="E128" s="147" t="s">
        <v>661</v>
      </c>
    </row>
    <row r="129" spans="1:5" x14ac:dyDescent="0.3">
      <c r="A129" s="149" t="s">
        <v>658</v>
      </c>
      <c r="B129" s="147" t="s">
        <v>659</v>
      </c>
      <c r="C129" s="148">
        <v>5926.87</v>
      </c>
      <c r="D129" s="150">
        <v>43194</v>
      </c>
      <c r="E129" s="147" t="s">
        <v>635</v>
      </c>
    </row>
    <row r="130" spans="1:5" x14ac:dyDescent="0.3">
      <c r="A130" s="149" t="s">
        <v>658</v>
      </c>
      <c r="B130" s="147" t="s">
        <v>659</v>
      </c>
      <c r="C130" s="148">
        <v>18038.09</v>
      </c>
      <c r="D130" s="150">
        <v>43202</v>
      </c>
      <c r="E130" s="147" t="s">
        <v>635</v>
      </c>
    </row>
    <row r="131" spans="1:5" x14ac:dyDescent="0.3">
      <c r="A131" s="149" t="s">
        <v>658</v>
      </c>
      <c r="B131" s="147" t="s">
        <v>659</v>
      </c>
      <c r="C131" s="148">
        <v>12330.75</v>
      </c>
      <c r="D131" s="150">
        <v>43231</v>
      </c>
      <c r="E131" s="147" t="s">
        <v>635</v>
      </c>
    </row>
    <row r="132" spans="1:5" ht="26.4" x14ac:dyDescent="0.3">
      <c r="A132" s="149" t="s">
        <v>658</v>
      </c>
      <c r="B132" s="147" t="s">
        <v>326</v>
      </c>
      <c r="C132" s="148">
        <v>3852.3</v>
      </c>
      <c r="D132" s="150">
        <v>43241</v>
      </c>
      <c r="E132" s="147" t="s">
        <v>662</v>
      </c>
    </row>
    <row r="133" spans="1:5" x14ac:dyDescent="0.3">
      <c r="A133" s="149" t="s">
        <v>658</v>
      </c>
      <c r="B133" s="147" t="s">
        <v>659</v>
      </c>
      <c r="C133" s="148">
        <v>14515.09</v>
      </c>
      <c r="D133" s="150">
        <v>43263</v>
      </c>
      <c r="E133" s="147" t="s">
        <v>635</v>
      </c>
    </row>
    <row r="134" spans="1:5" x14ac:dyDescent="0.3">
      <c r="A134" s="149" t="s">
        <v>658</v>
      </c>
      <c r="B134" s="147" t="s">
        <v>659</v>
      </c>
      <c r="C134" s="148">
        <v>17604.84</v>
      </c>
      <c r="D134" s="150">
        <v>43307</v>
      </c>
      <c r="E134" s="147" t="s">
        <v>635</v>
      </c>
    </row>
    <row r="135" spans="1:5" x14ac:dyDescent="0.3">
      <c r="A135" s="963" t="s">
        <v>658</v>
      </c>
      <c r="B135" s="960" t="s">
        <v>659</v>
      </c>
      <c r="C135" s="961">
        <v>23854.51</v>
      </c>
      <c r="D135" s="962">
        <v>43318</v>
      </c>
      <c r="E135" s="960" t="s">
        <v>635</v>
      </c>
    </row>
    <row r="136" spans="1:5" x14ac:dyDescent="0.3">
      <c r="A136" s="149" t="s">
        <v>658</v>
      </c>
      <c r="B136" s="147" t="s">
        <v>659</v>
      </c>
      <c r="C136" s="148">
        <v>12638.62</v>
      </c>
      <c r="D136" s="150">
        <v>43371</v>
      </c>
      <c r="E136" s="147" t="s">
        <v>635</v>
      </c>
    </row>
    <row r="137" spans="1:5" x14ac:dyDescent="0.3">
      <c r="A137" s="149" t="s">
        <v>658</v>
      </c>
      <c r="B137" s="147" t="s">
        <v>659</v>
      </c>
      <c r="C137" s="148">
        <v>27431.18</v>
      </c>
      <c r="D137" s="150">
        <v>43385</v>
      </c>
      <c r="E137" s="147" t="s">
        <v>635</v>
      </c>
    </row>
    <row r="138" spans="1:5" x14ac:dyDescent="0.3">
      <c r="A138" s="149" t="s">
        <v>658</v>
      </c>
      <c r="B138" s="147" t="s">
        <v>659</v>
      </c>
      <c r="C138" s="148">
        <v>5599.96</v>
      </c>
      <c r="D138" s="150">
        <v>43395</v>
      </c>
      <c r="E138" s="147" t="s">
        <v>635</v>
      </c>
    </row>
    <row r="139" spans="1:5" x14ac:dyDescent="0.3">
      <c r="A139" s="149" t="s">
        <v>658</v>
      </c>
      <c r="B139" s="147" t="s">
        <v>659</v>
      </c>
      <c r="C139" s="148">
        <v>21067.09</v>
      </c>
      <c r="D139" s="150">
        <v>43418</v>
      </c>
      <c r="E139" s="147" t="s">
        <v>635</v>
      </c>
    </row>
    <row r="140" spans="1:5" ht="26.4" x14ac:dyDescent="0.3">
      <c r="A140" s="149" t="s">
        <v>658</v>
      </c>
      <c r="B140" s="960"/>
      <c r="C140" s="148">
        <v>14078.94</v>
      </c>
      <c r="D140" s="147" t="s">
        <v>663</v>
      </c>
      <c r="E140" s="147" t="s">
        <v>664</v>
      </c>
    </row>
    <row r="141" spans="1:5" ht="26.4" x14ac:dyDescent="0.3">
      <c r="A141" s="149" t="s">
        <v>665</v>
      </c>
      <c r="B141" s="960" t="s">
        <v>666</v>
      </c>
      <c r="C141" s="148">
        <v>25225.57</v>
      </c>
      <c r="D141" s="150">
        <v>43110</v>
      </c>
      <c r="E141" s="147" t="s">
        <v>624</v>
      </c>
    </row>
    <row r="142" spans="1:5" ht="26.4" x14ac:dyDescent="0.3">
      <c r="A142" s="149" t="s">
        <v>665</v>
      </c>
      <c r="B142" s="960" t="s">
        <v>667</v>
      </c>
      <c r="C142" s="148">
        <v>2439.12</v>
      </c>
      <c r="D142" s="150">
        <v>43152</v>
      </c>
      <c r="E142" s="147" t="s">
        <v>668</v>
      </c>
    </row>
    <row r="143" spans="1:5" ht="26.4" x14ac:dyDescent="0.3">
      <c r="A143" s="149" t="s">
        <v>665</v>
      </c>
      <c r="B143" s="960" t="s">
        <v>599</v>
      </c>
      <c r="C143" s="148">
        <v>7488</v>
      </c>
      <c r="D143" s="150">
        <v>43165</v>
      </c>
      <c r="E143" s="147" t="s">
        <v>669</v>
      </c>
    </row>
    <row r="144" spans="1:5" ht="26.4" x14ac:dyDescent="0.3">
      <c r="A144" s="149" t="s">
        <v>665</v>
      </c>
      <c r="B144" s="960" t="s">
        <v>599</v>
      </c>
      <c r="C144" s="148">
        <v>7500</v>
      </c>
      <c r="D144" s="150">
        <v>43206</v>
      </c>
      <c r="E144" s="147" t="s">
        <v>669</v>
      </c>
    </row>
    <row r="145" spans="1:5" ht="26.4" x14ac:dyDescent="0.3">
      <c r="A145" s="149" t="s">
        <v>665</v>
      </c>
      <c r="B145" s="960" t="s">
        <v>599</v>
      </c>
      <c r="C145" s="148">
        <v>7344</v>
      </c>
      <c r="D145" s="150">
        <v>43220</v>
      </c>
      <c r="E145" s="147" t="s">
        <v>669</v>
      </c>
    </row>
    <row r="146" spans="1:5" ht="26.4" x14ac:dyDescent="0.3">
      <c r="A146" s="149" t="s">
        <v>665</v>
      </c>
      <c r="B146" s="960" t="s">
        <v>599</v>
      </c>
      <c r="C146" s="148">
        <v>9032.6</v>
      </c>
      <c r="D146" s="150">
        <v>43250</v>
      </c>
      <c r="E146" s="147" t="s">
        <v>669</v>
      </c>
    </row>
    <row r="147" spans="1:5" ht="26.4" x14ac:dyDescent="0.3">
      <c r="A147" s="149" t="s">
        <v>665</v>
      </c>
      <c r="B147" s="960" t="s">
        <v>670</v>
      </c>
      <c r="C147" s="148">
        <v>700</v>
      </c>
      <c r="D147" s="150">
        <v>43264</v>
      </c>
      <c r="E147" s="147" t="s">
        <v>671</v>
      </c>
    </row>
    <row r="148" spans="1:5" ht="26.4" x14ac:dyDescent="0.3">
      <c r="A148" s="149" t="s">
        <v>665</v>
      </c>
      <c r="B148" s="960" t="s">
        <v>599</v>
      </c>
      <c r="C148" s="148">
        <v>7308</v>
      </c>
      <c r="D148" s="150">
        <v>43279</v>
      </c>
      <c r="E148" s="147" t="s">
        <v>669</v>
      </c>
    </row>
    <row r="149" spans="1:5" ht="26.4" x14ac:dyDescent="0.3">
      <c r="A149" s="149" t="s">
        <v>665</v>
      </c>
      <c r="B149" s="960" t="s">
        <v>599</v>
      </c>
      <c r="C149" s="148">
        <v>7296</v>
      </c>
      <c r="D149" s="150">
        <v>43311</v>
      </c>
      <c r="E149" s="147" t="s">
        <v>669</v>
      </c>
    </row>
    <row r="150" spans="1:5" ht="26.4" x14ac:dyDescent="0.3">
      <c r="A150" s="149" t="s">
        <v>665</v>
      </c>
      <c r="B150" s="960" t="s">
        <v>672</v>
      </c>
      <c r="C150" s="148">
        <v>440</v>
      </c>
      <c r="D150" s="150">
        <v>43334</v>
      </c>
      <c r="E150" s="147" t="s">
        <v>673</v>
      </c>
    </row>
    <row r="151" spans="1:5" ht="26.4" x14ac:dyDescent="0.3">
      <c r="A151" s="149" t="s">
        <v>665</v>
      </c>
      <c r="B151" s="960" t="s">
        <v>599</v>
      </c>
      <c r="C151" s="148">
        <v>7380</v>
      </c>
      <c r="D151" s="150">
        <v>43355</v>
      </c>
      <c r="E151" s="147" t="s">
        <v>673</v>
      </c>
    </row>
    <row r="152" spans="1:5" ht="26.4" x14ac:dyDescent="0.3">
      <c r="A152" s="149" t="s">
        <v>665</v>
      </c>
      <c r="B152" s="960" t="s">
        <v>599</v>
      </c>
      <c r="C152" s="148">
        <v>7596</v>
      </c>
      <c r="D152" s="150">
        <v>43385</v>
      </c>
      <c r="E152" s="147" t="s">
        <v>673</v>
      </c>
    </row>
    <row r="153" spans="1:5" ht="26.4" x14ac:dyDescent="0.3">
      <c r="A153" s="149" t="s">
        <v>665</v>
      </c>
      <c r="B153" s="960" t="s">
        <v>599</v>
      </c>
      <c r="C153" s="148">
        <v>7356</v>
      </c>
      <c r="D153" s="150">
        <v>43403</v>
      </c>
      <c r="E153" s="147" t="s">
        <v>673</v>
      </c>
    </row>
    <row r="154" spans="1:5" ht="26.4" x14ac:dyDescent="0.3">
      <c r="A154" s="149" t="s">
        <v>665</v>
      </c>
      <c r="B154" s="960" t="s">
        <v>674</v>
      </c>
      <c r="C154" s="148">
        <v>700.89</v>
      </c>
      <c r="D154" s="150">
        <v>43416</v>
      </c>
      <c r="E154" s="147" t="s">
        <v>348</v>
      </c>
    </row>
    <row r="155" spans="1:5" x14ac:dyDescent="0.3">
      <c r="A155" s="149" t="s">
        <v>665</v>
      </c>
      <c r="B155" s="960" t="s">
        <v>675</v>
      </c>
      <c r="C155" s="148">
        <v>2410.34</v>
      </c>
      <c r="D155" s="150">
        <v>43417</v>
      </c>
      <c r="E155" s="147" t="s">
        <v>676</v>
      </c>
    </row>
    <row r="156" spans="1:5" ht="26.4" x14ac:dyDescent="0.3">
      <c r="A156" s="149" t="s">
        <v>665</v>
      </c>
      <c r="B156" s="960" t="s">
        <v>667</v>
      </c>
      <c r="C156" s="148">
        <v>2432.5</v>
      </c>
      <c r="D156" s="150">
        <v>43419</v>
      </c>
      <c r="E156" s="147" t="s">
        <v>677</v>
      </c>
    </row>
    <row r="157" spans="1:5" ht="26.4" x14ac:dyDescent="0.3">
      <c r="A157" s="149" t="s">
        <v>665</v>
      </c>
      <c r="B157" s="960" t="s">
        <v>678</v>
      </c>
      <c r="C157" s="148">
        <v>60</v>
      </c>
      <c r="D157" s="150">
        <v>43425</v>
      </c>
      <c r="E157" s="147" t="s">
        <v>679</v>
      </c>
    </row>
    <row r="158" spans="1:5" ht="26.4" x14ac:dyDescent="0.3">
      <c r="A158" s="149" t="s">
        <v>665</v>
      </c>
      <c r="B158" s="960" t="s">
        <v>678</v>
      </c>
      <c r="C158" s="148">
        <v>140</v>
      </c>
      <c r="D158" s="150">
        <v>43425</v>
      </c>
      <c r="E158" s="147" t="s">
        <v>679</v>
      </c>
    </row>
    <row r="159" spans="1:5" ht="26.4" x14ac:dyDescent="0.3">
      <c r="A159" s="149" t="s">
        <v>665</v>
      </c>
      <c r="B159" s="960" t="s">
        <v>678</v>
      </c>
      <c r="C159" s="148">
        <v>80</v>
      </c>
      <c r="D159" s="150">
        <v>43425</v>
      </c>
      <c r="E159" s="147" t="s">
        <v>679</v>
      </c>
    </row>
    <row r="160" spans="1:5" ht="26.4" x14ac:dyDescent="0.3">
      <c r="A160" s="149" t="s">
        <v>665</v>
      </c>
      <c r="B160" s="960" t="s">
        <v>599</v>
      </c>
      <c r="C160" s="148">
        <v>7308</v>
      </c>
      <c r="D160" s="150">
        <v>43440</v>
      </c>
      <c r="E160" s="147" t="s">
        <v>680</v>
      </c>
    </row>
    <row r="161" spans="1:5" x14ac:dyDescent="0.3">
      <c r="A161" s="149" t="s">
        <v>665</v>
      </c>
      <c r="B161" s="960" t="s">
        <v>675</v>
      </c>
      <c r="C161" s="148">
        <v>1338.89</v>
      </c>
      <c r="D161" s="150">
        <v>43455</v>
      </c>
      <c r="E161" s="147" t="s">
        <v>676</v>
      </c>
    </row>
    <row r="162" spans="1:5" ht="26.4" x14ac:dyDescent="0.3">
      <c r="A162" s="149" t="s">
        <v>665</v>
      </c>
      <c r="B162" s="960" t="s">
        <v>672</v>
      </c>
      <c r="C162" s="148">
        <v>720</v>
      </c>
      <c r="D162" s="150">
        <v>43458</v>
      </c>
      <c r="E162" s="147" t="s">
        <v>673</v>
      </c>
    </row>
    <row r="163" spans="1:5" ht="39.6" x14ac:dyDescent="0.3">
      <c r="A163" s="149" t="s">
        <v>665</v>
      </c>
      <c r="B163" s="960" t="s">
        <v>666</v>
      </c>
      <c r="C163" s="148">
        <v>19813.02</v>
      </c>
      <c r="D163" s="150">
        <v>43461</v>
      </c>
      <c r="E163" s="147" t="s">
        <v>681</v>
      </c>
    </row>
    <row r="164" spans="1:5" ht="26.4" x14ac:dyDescent="0.3">
      <c r="A164" s="149" t="s">
        <v>682</v>
      </c>
      <c r="B164" s="960" t="s">
        <v>683</v>
      </c>
      <c r="C164" s="148">
        <v>7594.23</v>
      </c>
      <c r="D164" s="150">
        <v>43144</v>
      </c>
      <c r="E164" s="147" t="s">
        <v>684</v>
      </c>
    </row>
    <row r="165" spans="1:5" ht="26.4" x14ac:dyDescent="0.3">
      <c r="A165" s="149" t="s">
        <v>682</v>
      </c>
      <c r="B165" s="960" t="s">
        <v>683</v>
      </c>
      <c r="C165" s="148">
        <v>12535.43</v>
      </c>
      <c r="D165" s="150">
        <v>43144</v>
      </c>
      <c r="E165" s="147" t="s">
        <v>685</v>
      </c>
    </row>
    <row r="166" spans="1:5" ht="26.4" x14ac:dyDescent="0.3">
      <c r="A166" s="149" t="s">
        <v>682</v>
      </c>
      <c r="B166" s="960" t="s">
        <v>683</v>
      </c>
      <c r="C166" s="148">
        <v>7200</v>
      </c>
      <c r="D166" s="150">
        <v>43144</v>
      </c>
      <c r="E166" s="147" t="s">
        <v>686</v>
      </c>
    </row>
    <row r="167" spans="1:5" ht="26.4" x14ac:dyDescent="0.3">
      <c r="A167" s="149" t="s">
        <v>682</v>
      </c>
      <c r="B167" s="960" t="s">
        <v>683</v>
      </c>
      <c r="C167" s="148">
        <v>12932.21</v>
      </c>
      <c r="D167" s="150">
        <v>43144</v>
      </c>
      <c r="E167" s="147" t="s">
        <v>687</v>
      </c>
    </row>
    <row r="168" spans="1:5" ht="26.4" x14ac:dyDescent="0.3">
      <c r="A168" s="149" t="s">
        <v>682</v>
      </c>
      <c r="B168" s="960" t="s">
        <v>683</v>
      </c>
      <c r="C168" s="148">
        <v>12900.59</v>
      </c>
      <c r="D168" s="150">
        <v>43203</v>
      </c>
      <c r="E168" s="147" t="s">
        <v>688</v>
      </c>
    </row>
    <row r="169" spans="1:5" ht="26.4" x14ac:dyDescent="0.3">
      <c r="A169" s="149" t="s">
        <v>682</v>
      </c>
      <c r="B169" s="960" t="s">
        <v>683</v>
      </c>
      <c r="C169" s="148">
        <v>7969.59</v>
      </c>
      <c r="D169" s="150">
        <v>43203</v>
      </c>
      <c r="E169" s="147" t="s">
        <v>689</v>
      </c>
    </row>
    <row r="170" spans="1:5" ht="26.4" x14ac:dyDescent="0.3">
      <c r="A170" s="149" t="s">
        <v>682</v>
      </c>
      <c r="B170" s="960" t="s">
        <v>683</v>
      </c>
      <c r="C170" s="148">
        <v>12387.86</v>
      </c>
      <c r="D170" s="150">
        <v>43203</v>
      </c>
      <c r="E170" s="147" t="s">
        <v>690</v>
      </c>
    </row>
    <row r="171" spans="1:5" ht="26.4" x14ac:dyDescent="0.3">
      <c r="A171" s="149" t="s">
        <v>682</v>
      </c>
      <c r="B171" s="960" t="s">
        <v>683</v>
      </c>
      <c r="C171" s="148">
        <v>7257.63</v>
      </c>
      <c r="D171" s="150">
        <v>43203</v>
      </c>
      <c r="E171" s="147" t="s">
        <v>691</v>
      </c>
    </row>
    <row r="172" spans="1:5" ht="26.4" x14ac:dyDescent="0.3">
      <c r="A172" s="149" t="s">
        <v>682</v>
      </c>
      <c r="B172" s="960" t="s">
        <v>683</v>
      </c>
      <c r="C172" s="148">
        <v>7560.06</v>
      </c>
      <c r="D172" s="150">
        <v>43236</v>
      </c>
      <c r="E172" s="147" t="s">
        <v>692</v>
      </c>
    </row>
    <row r="173" spans="1:5" ht="26.4" x14ac:dyDescent="0.3">
      <c r="A173" s="149" t="s">
        <v>682</v>
      </c>
      <c r="B173" s="960" t="s">
        <v>683</v>
      </c>
      <c r="C173" s="148">
        <v>12588.98</v>
      </c>
      <c r="D173" s="150">
        <v>43236</v>
      </c>
      <c r="E173" s="147" t="s">
        <v>693</v>
      </c>
    </row>
    <row r="174" spans="1:5" ht="26.4" x14ac:dyDescent="0.3">
      <c r="A174" s="149" t="s">
        <v>682</v>
      </c>
      <c r="B174" s="960" t="s">
        <v>683</v>
      </c>
      <c r="C174" s="148">
        <v>12557.87</v>
      </c>
      <c r="D174" s="150">
        <v>43284</v>
      </c>
      <c r="E174" s="147" t="s">
        <v>694</v>
      </c>
    </row>
    <row r="175" spans="1:5" ht="26.4" x14ac:dyDescent="0.3">
      <c r="A175" s="149" t="s">
        <v>682</v>
      </c>
      <c r="B175" s="960" t="s">
        <v>683</v>
      </c>
      <c r="C175" s="148">
        <v>7424.91</v>
      </c>
      <c r="D175" s="150">
        <v>43284</v>
      </c>
      <c r="E175" s="147" t="s">
        <v>695</v>
      </c>
    </row>
    <row r="176" spans="1:5" ht="26.4" x14ac:dyDescent="0.3">
      <c r="A176" s="149" t="s">
        <v>682</v>
      </c>
      <c r="B176" s="960" t="s">
        <v>683</v>
      </c>
      <c r="C176" s="148">
        <v>15099.95</v>
      </c>
      <c r="D176" s="150">
        <v>43306</v>
      </c>
      <c r="E176" s="147" t="s">
        <v>696</v>
      </c>
    </row>
    <row r="177" spans="1:5" ht="26.4" x14ac:dyDescent="0.3">
      <c r="A177" s="149" t="s">
        <v>682</v>
      </c>
      <c r="B177" s="960" t="s">
        <v>683</v>
      </c>
      <c r="C177" s="148">
        <v>4456.34</v>
      </c>
      <c r="D177" s="150">
        <v>43306</v>
      </c>
      <c r="E177" s="147" t="s">
        <v>697</v>
      </c>
    </row>
    <row r="178" spans="1:5" ht="26.4" x14ac:dyDescent="0.3">
      <c r="A178" s="149" t="s">
        <v>682</v>
      </c>
      <c r="B178" s="960" t="s">
        <v>683</v>
      </c>
      <c r="C178" s="148">
        <v>15099.95</v>
      </c>
      <c r="D178" s="150">
        <v>43351</v>
      </c>
      <c r="E178" s="147" t="s">
        <v>698</v>
      </c>
    </row>
    <row r="179" spans="1:5" ht="26.4" x14ac:dyDescent="0.3">
      <c r="A179" s="149" t="s">
        <v>682</v>
      </c>
      <c r="B179" s="960" t="s">
        <v>683</v>
      </c>
      <c r="C179" s="148">
        <v>4188.08</v>
      </c>
      <c r="D179" s="150">
        <v>43351</v>
      </c>
      <c r="E179" s="147" t="s">
        <v>699</v>
      </c>
    </row>
    <row r="180" spans="1:5" ht="26.4" x14ac:dyDescent="0.3">
      <c r="A180" s="149" t="s">
        <v>682</v>
      </c>
      <c r="B180" s="960" t="s">
        <v>683</v>
      </c>
      <c r="C180" s="148">
        <v>15099.95</v>
      </c>
      <c r="D180" s="150">
        <v>43391</v>
      </c>
      <c r="E180" s="147" t="s">
        <v>700</v>
      </c>
    </row>
    <row r="181" spans="1:5" ht="26.4" x14ac:dyDescent="0.3">
      <c r="A181" s="149" t="s">
        <v>682</v>
      </c>
      <c r="B181" s="960" t="s">
        <v>683</v>
      </c>
      <c r="C181" s="148">
        <v>4727.66</v>
      </c>
      <c r="D181" s="150">
        <v>43391</v>
      </c>
      <c r="E181" s="147" t="s">
        <v>701</v>
      </c>
    </row>
    <row r="182" spans="1:5" ht="26.4" x14ac:dyDescent="0.3">
      <c r="A182" s="149" t="s">
        <v>682</v>
      </c>
      <c r="B182" s="960" t="s">
        <v>683</v>
      </c>
      <c r="C182" s="148">
        <v>15099.95</v>
      </c>
      <c r="D182" s="150">
        <v>43391</v>
      </c>
      <c r="E182" s="147" t="s">
        <v>702</v>
      </c>
    </row>
    <row r="183" spans="1:5" ht="26.4" x14ac:dyDescent="0.3">
      <c r="A183" s="149" t="s">
        <v>682</v>
      </c>
      <c r="B183" s="960" t="s">
        <v>683</v>
      </c>
      <c r="C183" s="148">
        <v>4449.71</v>
      </c>
      <c r="D183" s="150">
        <v>43391</v>
      </c>
      <c r="E183" s="147" t="s">
        <v>703</v>
      </c>
    </row>
    <row r="184" spans="1:5" ht="26.4" x14ac:dyDescent="0.3">
      <c r="A184" s="149" t="s">
        <v>682</v>
      </c>
      <c r="B184" s="960" t="s">
        <v>683</v>
      </c>
      <c r="C184" s="148">
        <v>4655</v>
      </c>
      <c r="D184" s="150">
        <v>43423</v>
      </c>
      <c r="E184" s="147" t="s">
        <v>704</v>
      </c>
    </row>
    <row r="185" spans="1:5" ht="26.4" x14ac:dyDescent="0.3">
      <c r="A185" s="149" t="s">
        <v>682</v>
      </c>
      <c r="B185" s="960" t="s">
        <v>683</v>
      </c>
      <c r="C185" s="148">
        <v>4655</v>
      </c>
      <c r="D185" s="150">
        <v>43423</v>
      </c>
      <c r="E185" s="147" t="s">
        <v>705</v>
      </c>
    </row>
    <row r="186" spans="1:5" ht="26.4" x14ac:dyDescent="0.3">
      <c r="A186" s="149" t="s">
        <v>682</v>
      </c>
      <c r="B186" s="960" t="s">
        <v>683</v>
      </c>
      <c r="C186" s="148">
        <v>15099.95</v>
      </c>
      <c r="D186" s="150">
        <v>43423</v>
      </c>
      <c r="E186" s="147" t="s">
        <v>706</v>
      </c>
    </row>
    <row r="187" spans="1:5" ht="26.4" x14ac:dyDescent="0.3">
      <c r="A187" s="149" t="s">
        <v>682</v>
      </c>
      <c r="B187" s="960" t="s">
        <v>683</v>
      </c>
      <c r="C187" s="148">
        <v>4141.16</v>
      </c>
      <c r="D187" s="150">
        <v>43423</v>
      </c>
      <c r="E187" s="147" t="s">
        <v>707</v>
      </c>
    </row>
    <row r="188" spans="1:5" ht="26.4" x14ac:dyDescent="0.3">
      <c r="A188" s="149" t="s">
        <v>682</v>
      </c>
      <c r="B188" s="960" t="s">
        <v>683</v>
      </c>
      <c r="C188" s="148">
        <v>4561.4399999999996</v>
      </c>
      <c r="D188" s="150">
        <v>43458</v>
      </c>
      <c r="E188" s="147" t="s">
        <v>708</v>
      </c>
    </row>
    <row r="189" spans="1:5" ht="26.4" x14ac:dyDescent="0.3">
      <c r="A189" s="149" t="s">
        <v>682</v>
      </c>
      <c r="B189" s="960" t="s">
        <v>683</v>
      </c>
      <c r="C189" s="148">
        <v>15097.95</v>
      </c>
      <c r="D189" s="150">
        <v>43458</v>
      </c>
      <c r="E189" s="147" t="s">
        <v>709</v>
      </c>
    </row>
    <row r="190" spans="1:5" ht="26.4" x14ac:dyDescent="0.3">
      <c r="A190" s="149" t="s">
        <v>682</v>
      </c>
      <c r="B190" s="960" t="s">
        <v>683</v>
      </c>
      <c r="C190" s="148">
        <v>3974.43</v>
      </c>
      <c r="D190" s="150">
        <v>43458</v>
      </c>
      <c r="E190" s="147" t="s">
        <v>710</v>
      </c>
    </row>
    <row r="191" spans="1:5" ht="26.4" x14ac:dyDescent="0.3">
      <c r="A191" s="149" t="s">
        <v>682</v>
      </c>
      <c r="B191" s="960" t="s">
        <v>683</v>
      </c>
      <c r="C191" s="148">
        <v>15097.95</v>
      </c>
      <c r="D191" s="150">
        <v>43458</v>
      </c>
      <c r="E191" s="147" t="s">
        <v>711</v>
      </c>
    </row>
    <row r="192" spans="1:5" ht="26.4" x14ac:dyDescent="0.3">
      <c r="A192" s="149" t="s">
        <v>682</v>
      </c>
      <c r="B192" s="960" t="s">
        <v>683</v>
      </c>
      <c r="C192" s="148" t="s">
        <v>712</v>
      </c>
      <c r="D192" s="960" t="s">
        <v>615</v>
      </c>
      <c r="E192" s="147" t="s">
        <v>713</v>
      </c>
    </row>
    <row r="193" spans="1:5" ht="26.4" x14ac:dyDescent="0.3">
      <c r="A193" s="149" t="s">
        <v>682</v>
      </c>
      <c r="B193" s="960" t="s">
        <v>714</v>
      </c>
      <c r="C193" s="148" t="s">
        <v>712</v>
      </c>
      <c r="D193" s="960" t="s">
        <v>615</v>
      </c>
      <c r="E193" s="147" t="s">
        <v>715</v>
      </c>
    </row>
    <row r="194" spans="1:5" ht="26.4" x14ac:dyDescent="0.3">
      <c r="A194" s="149" t="s">
        <v>682</v>
      </c>
      <c r="B194" s="960" t="s">
        <v>716</v>
      </c>
      <c r="C194" s="148" t="s">
        <v>712</v>
      </c>
      <c r="D194" s="960" t="s">
        <v>615</v>
      </c>
      <c r="E194" s="147" t="s">
        <v>717</v>
      </c>
    </row>
    <row r="195" spans="1:5" x14ac:dyDescent="0.3">
      <c r="A195" s="149" t="s">
        <v>718</v>
      </c>
      <c r="B195" s="147" t="s">
        <v>719</v>
      </c>
      <c r="C195" s="148">
        <v>8160</v>
      </c>
      <c r="D195" s="150">
        <v>43126</v>
      </c>
      <c r="E195" s="147" t="s">
        <v>720</v>
      </c>
    </row>
    <row r="196" spans="1:5" x14ac:dyDescent="0.3">
      <c r="A196" s="149" t="s">
        <v>718</v>
      </c>
      <c r="B196" s="147" t="s">
        <v>719</v>
      </c>
      <c r="C196" s="148">
        <v>23397.599999999999</v>
      </c>
      <c r="D196" s="150">
        <v>43143</v>
      </c>
      <c r="E196" s="147" t="s">
        <v>721</v>
      </c>
    </row>
    <row r="197" spans="1:5" x14ac:dyDescent="0.3">
      <c r="A197" s="149" t="s">
        <v>718</v>
      </c>
      <c r="B197" s="147" t="s">
        <v>719</v>
      </c>
      <c r="C197" s="148">
        <v>24028.6</v>
      </c>
      <c r="D197" s="150">
        <v>43178</v>
      </c>
      <c r="E197" s="147" t="s">
        <v>721</v>
      </c>
    </row>
    <row r="198" spans="1:5" x14ac:dyDescent="0.3">
      <c r="A198" s="149" t="s">
        <v>718</v>
      </c>
      <c r="B198" s="147" t="s">
        <v>722</v>
      </c>
      <c r="C198" s="148">
        <v>1100</v>
      </c>
      <c r="D198" s="150">
        <v>43178</v>
      </c>
      <c r="E198" s="147" t="s">
        <v>723</v>
      </c>
    </row>
    <row r="199" spans="1:5" x14ac:dyDescent="0.3">
      <c r="A199" s="149" t="s">
        <v>718</v>
      </c>
      <c r="B199" s="147" t="s">
        <v>719</v>
      </c>
      <c r="C199" s="148">
        <v>25627</v>
      </c>
      <c r="D199" s="150">
        <v>43346</v>
      </c>
      <c r="E199" s="147" t="s">
        <v>721</v>
      </c>
    </row>
    <row r="200" spans="1:5" x14ac:dyDescent="0.3">
      <c r="A200" s="149" t="s">
        <v>718</v>
      </c>
      <c r="B200" s="147" t="s">
        <v>719</v>
      </c>
      <c r="C200" s="148">
        <v>26033.279999999999</v>
      </c>
      <c r="D200" s="150">
        <v>43346</v>
      </c>
      <c r="E200" s="147" t="s">
        <v>721</v>
      </c>
    </row>
    <row r="201" spans="1:5" x14ac:dyDescent="0.3">
      <c r="A201" s="149" t="s">
        <v>718</v>
      </c>
      <c r="B201" s="147" t="s">
        <v>724</v>
      </c>
      <c r="C201" s="148">
        <v>80</v>
      </c>
      <c r="D201" s="150">
        <v>43395</v>
      </c>
      <c r="E201" s="147" t="s">
        <v>725</v>
      </c>
    </row>
    <row r="202" spans="1:5" x14ac:dyDescent="0.3">
      <c r="A202" s="149" t="s">
        <v>718</v>
      </c>
      <c r="B202" s="147" t="s">
        <v>719</v>
      </c>
      <c r="C202" s="148">
        <v>48540.32</v>
      </c>
      <c r="D202" s="150">
        <v>43434</v>
      </c>
      <c r="E202" s="147" t="s">
        <v>721</v>
      </c>
    </row>
    <row r="203" spans="1:5" x14ac:dyDescent="0.3">
      <c r="A203" s="149" t="s">
        <v>726</v>
      </c>
      <c r="B203" s="147" t="s">
        <v>727</v>
      </c>
      <c r="C203" s="148">
        <v>7500</v>
      </c>
      <c r="D203" s="150">
        <v>43123</v>
      </c>
      <c r="E203" s="147" t="s">
        <v>728</v>
      </c>
    </row>
    <row r="204" spans="1:5" ht="26.4" x14ac:dyDescent="0.3">
      <c r="A204" s="149" t="s">
        <v>726</v>
      </c>
      <c r="B204" s="147" t="s">
        <v>729</v>
      </c>
      <c r="C204" s="148">
        <v>1855.72</v>
      </c>
      <c r="D204" s="150">
        <v>43124</v>
      </c>
      <c r="E204" s="147" t="s">
        <v>730</v>
      </c>
    </row>
    <row r="205" spans="1:5" ht="26.4" x14ac:dyDescent="0.3">
      <c r="A205" s="149" t="s">
        <v>726</v>
      </c>
      <c r="B205" s="147" t="s">
        <v>729</v>
      </c>
      <c r="C205" s="148">
        <v>24507.82</v>
      </c>
      <c r="D205" s="150">
        <v>43145</v>
      </c>
      <c r="E205" s="147" t="s">
        <v>730</v>
      </c>
    </row>
    <row r="206" spans="1:5" ht="26.4" x14ac:dyDescent="0.3">
      <c r="A206" s="149" t="s">
        <v>726</v>
      </c>
      <c r="B206" s="147" t="s">
        <v>729</v>
      </c>
      <c r="C206" s="148">
        <v>20779.73</v>
      </c>
      <c r="D206" s="150">
        <v>43175</v>
      </c>
      <c r="E206" s="147" t="s">
        <v>730</v>
      </c>
    </row>
    <row r="207" spans="1:5" ht="26.4" x14ac:dyDescent="0.3">
      <c r="A207" s="149" t="s">
        <v>726</v>
      </c>
      <c r="B207" s="147" t="s">
        <v>729</v>
      </c>
      <c r="C207" s="148">
        <v>15479.83</v>
      </c>
      <c r="D207" s="150">
        <v>43202</v>
      </c>
      <c r="E207" s="147" t="s">
        <v>730</v>
      </c>
    </row>
    <row r="208" spans="1:5" ht="26.4" x14ac:dyDescent="0.3">
      <c r="A208" s="149" t="s">
        <v>726</v>
      </c>
      <c r="B208" s="147" t="s">
        <v>729</v>
      </c>
      <c r="C208" s="148">
        <v>1312.72</v>
      </c>
      <c r="D208" s="150">
        <v>43231</v>
      </c>
      <c r="E208" s="147" t="s">
        <v>730</v>
      </c>
    </row>
    <row r="209" spans="1:5" ht="26.4" x14ac:dyDescent="0.3">
      <c r="A209" s="149" t="s">
        <v>726</v>
      </c>
      <c r="B209" s="147" t="s">
        <v>729</v>
      </c>
      <c r="C209" s="148">
        <v>1255.74</v>
      </c>
      <c r="D209" s="150">
        <v>43250</v>
      </c>
      <c r="E209" s="147" t="s">
        <v>730</v>
      </c>
    </row>
    <row r="210" spans="1:5" ht="26.4" x14ac:dyDescent="0.3">
      <c r="A210" s="149" t="s">
        <v>726</v>
      </c>
      <c r="B210" s="147" t="s">
        <v>729</v>
      </c>
      <c r="C210" s="148">
        <v>31889.67</v>
      </c>
      <c r="D210" s="150">
        <v>43263</v>
      </c>
      <c r="E210" s="147" t="s">
        <v>730</v>
      </c>
    </row>
    <row r="211" spans="1:5" ht="26.4" x14ac:dyDescent="0.3">
      <c r="A211" s="149" t="s">
        <v>726</v>
      </c>
      <c r="B211" s="147" t="s">
        <v>729</v>
      </c>
      <c r="C211" s="148">
        <v>39</v>
      </c>
      <c r="D211" s="150">
        <v>43286</v>
      </c>
      <c r="E211" s="147" t="s">
        <v>730</v>
      </c>
    </row>
    <row r="212" spans="1:5" ht="26.4" x14ac:dyDescent="0.3">
      <c r="A212" s="149" t="s">
        <v>726</v>
      </c>
      <c r="B212" s="147" t="s">
        <v>729</v>
      </c>
      <c r="C212" s="148">
        <v>6813.66</v>
      </c>
      <c r="D212" s="150">
        <v>43286</v>
      </c>
      <c r="E212" s="147" t="s">
        <v>730</v>
      </c>
    </row>
    <row r="213" spans="1:5" ht="26.4" x14ac:dyDescent="0.3">
      <c r="A213" s="149" t="s">
        <v>726</v>
      </c>
      <c r="B213" s="147" t="s">
        <v>729</v>
      </c>
      <c r="C213" s="148">
        <v>4542.41</v>
      </c>
      <c r="D213" s="150">
        <v>43286</v>
      </c>
      <c r="E213" s="147" t="s">
        <v>730</v>
      </c>
    </row>
    <row r="214" spans="1:5" ht="26.4" x14ac:dyDescent="0.3">
      <c r="A214" s="149" t="s">
        <v>726</v>
      </c>
      <c r="B214" s="147" t="s">
        <v>729</v>
      </c>
      <c r="C214" s="148">
        <v>1326</v>
      </c>
      <c r="D214" s="150">
        <v>43286</v>
      </c>
      <c r="E214" s="147" t="s">
        <v>730</v>
      </c>
    </row>
    <row r="215" spans="1:5" ht="26.4" x14ac:dyDescent="0.3">
      <c r="A215" s="149" t="s">
        <v>726</v>
      </c>
      <c r="B215" s="147" t="s">
        <v>729</v>
      </c>
      <c r="C215" s="148">
        <v>936</v>
      </c>
      <c r="D215" s="150">
        <v>43286</v>
      </c>
      <c r="E215" s="147" t="s">
        <v>730</v>
      </c>
    </row>
    <row r="216" spans="1:5" ht="26.4" x14ac:dyDescent="0.3">
      <c r="A216" s="149" t="s">
        <v>726</v>
      </c>
      <c r="B216" s="147" t="s">
        <v>729</v>
      </c>
      <c r="C216" s="148">
        <v>1398</v>
      </c>
      <c r="D216" s="150">
        <v>43307</v>
      </c>
      <c r="E216" s="147" t="s">
        <v>730</v>
      </c>
    </row>
    <row r="217" spans="1:5" ht="26.4" x14ac:dyDescent="0.3">
      <c r="A217" s="149" t="s">
        <v>726</v>
      </c>
      <c r="B217" s="147" t="s">
        <v>729</v>
      </c>
      <c r="C217" s="148">
        <v>687.02</v>
      </c>
      <c r="D217" s="150">
        <v>43318</v>
      </c>
      <c r="E217" s="147" t="s">
        <v>730</v>
      </c>
    </row>
    <row r="218" spans="1:5" ht="26.4" x14ac:dyDescent="0.3">
      <c r="A218" s="149" t="s">
        <v>726</v>
      </c>
      <c r="B218" s="147" t="s">
        <v>729</v>
      </c>
      <c r="C218" s="148">
        <v>336</v>
      </c>
      <c r="D218" s="150">
        <v>43318</v>
      </c>
      <c r="E218" s="147" t="s">
        <v>730</v>
      </c>
    </row>
    <row r="219" spans="1:5" ht="26.4" x14ac:dyDescent="0.3">
      <c r="A219" s="149" t="s">
        <v>726</v>
      </c>
      <c r="B219" s="147" t="s">
        <v>729</v>
      </c>
      <c r="C219" s="148">
        <v>453.7</v>
      </c>
      <c r="D219" s="150">
        <v>43318</v>
      </c>
      <c r="E219" s="147" t="s">
        <v>730</v>
      </c>
    </row>
    <row r="220" spans="1:5" x14ac:dyDescent="0.3">
      <c r="A220" s="149" t="s">
        <v>726</v>
      </c>
      <c r="B220" s="147" t="s">
        <v>731</v>
      </c>
      <c r="C220" s="148">
        <v>681.71</v>
      </c>
      <c r="D220" s="150">
        <v>43328</v>
      </c>
      <c r="E220" s="147" t="s">
        <v>732</v>
      </c>
    </row>
    <row r="221" spans="1:5" ht="26.4" x14ac:dyDescent="0.3">
      <c r="A221" s="149" t="s">
        <v>726</v>
      </c>
      <c r="B221" s="147" t="s">
        <v>733</v>
      </c>
      <c r="C221" s="148">
        <v>400</v>
      </c>
      <c r="D221" s="150">
        <v>43336</v>
      </c>
      <c r="E221" s="147" t="s">
        <v>734</v>
      </c>
    </row>
    <row r="222" spans="1:5" ht="26.4" x14ac:dyDescent="0.3">
      <c r="A222" s="149" t="s">
        <v>726</v>
      </c>
      <c r="B222" s="147" t="s">
        <v>733</v>
      </c>
      <c r="C222" s="148">
        <v>200</v>
      </c>
      <c r="D222" s="150">
        <v>43336</v>
      </c>
      <c r="E222" s="147" t="s">
        <v>734</v>
      </c>
    </row>
    <row r="223" spans="1:5" ht="26.4" x14ac:dyDescent="0.3">
      <c r="A223" s="149" t="s">
        <v>726</v>
      </c>
      <c r="B223" s="147" t="s">
        <v>729</v>
      </c>
      <c r="C223" s="148">
        <v>4542.41</v>
      </c>
      <c r="D223" s="150">
        <v>43355</v>
      </c>
      <c r="E223" s="147" t="s">
        <v>730</v>
      </c>
    </row>
    <row r="224" spans="1:5" ht="26.4" x14ac:dyDescent="0.3">
      <c r="A224" s="149" t="s">
        <v>726</v>
      </c>
      <c r="B224" s="147" t="s">
        <v>729</v>
      </c>
      <c r="C224" s="148">
        <v>52</v>
      </c>
      <c r="D224" s="150">
        <v>43355</v>
      </c>
      <c r="E224" s="147" t="s">
        <v>730</v>
      </c>
    </row>
    <row r="225" spans="1:5" ht="26.4" x14ac:dyDescent="0.3">
      <c r="A225" s="149" t="s">
        <v>726</v>
      </c>
      <c r="B225" s="147" t="s">
        <v>729</v>
      </c>
      <c r="C225" s="148">
        <v>6813.66</v>
      </c>
      <c r="D225" s="150">
        <v>43355</v>
      </c>
      <c r="E225" s="147" t="s">
        <v>730</v>
      </c>
    </row>
    <row r="226" spans="1:5" ht="26.4" x14ac:dyDescent="0.3">
      <c r="A226" s="149" t="s">
        <v>726</v>
      </c>
      <c r="B226" s="147" t="s">
        <v>729</v>
      </c>
      <c r="C226" s="148">
        <v>1235</v>
      </c>
      <c r="D226" s="150">
        <v>43355</v>
      </c>
      <c r="E226" s="147" t="s">
        <v>730</v>
      </c>
    </row>
    <row r="227" spans="1:5" ht="26.4" x14ac:dyDescent="0.3">
      <c r="A227" s="149" t="s">
        <v>726</v>
      </c>
      <c r="B227" s="147" t="s">
        <v>729</v>
      </c>
      <c r="C227" s="148">
        <v>1482</v>
      </c>
      <c r="D227" s="150">
        <v>43355</v>
      </c>
      <c r="E227" s="147" t="s">
        <v>730</v>
      </c>
    </row>
    <row r="228" spans="1:5" ht="26.4" x14ac:dyDescent="0.3">
      <c r="A228" s="149" t="s">
        <v>726</v>
      </c>
      <c r="B228" s="147" t="s">
        <v>729</v>
      </c>
      <c r="C228" s="148">
        <v>383.48</v>
      </c>
      <c r="D228" s="150">
        <v>43371</v>
      </c>
      <c r="E228" s="147" t="s">
        <v>730</v>
      </c>
    </row>
    <row r="229" spans="1:5" ht="26.4" x14ac:dyDescent="0.3">
      <c r="A229" s="149" t="s">
        <v>726</v>
      </c>
      <c r="B229" s="147" t="s">
        <v>729</v>
      </c>
      <c r="C229" s="148">
        <v>312</v>
      </c>
      <c r="D229" s="150">
        <v>43371</v>
      </c>
      <c r="E229" s="147" t="s">
        <v>730</v>
      </c>
    </row>
    <row r="230" spans="1:5" ht="26.4" x14ac:dyDescent="0.3">
      <c r="A230" s="149" t="s">
        <v>726</v>
      </c>
      <c r="B230" s="147" t="s">
        <v>729</v>
      </c>
      <c r="C230" s="148">
        <v>221</v>
      </c>
      <c r="D230" s="150">
        <v>43371</v>
      </c>
      <c r="E230" s="147" t="s">
        <v>730</v>
      </c>
    </row>
    <row r="231" spans="1:5" ht="26.4" x14ac:dyDescent="0.3">
      <c r="A231" s="149" t="s">
        <v>726</v>
      </c>
      <c r="B231" s="147" t="s">
        <v>729</v>
      </c>
      <c r="C231" s="148">
        <v>69.069999999999993</v>
      </c>
      <c r="D231" s="150">
        <v>43371</v>
      </c>
      <c r="E231" s="147" t="s">
        <v>730</v>
      </c>
    </row>
    <row r="232" spans="1:5" ht="26.4" x14ac:dyDescent="0.3">
      <c r="A232" s="149" t="s">
        <v>726</v>
      </c>
      <c r="B232" s="147" t="s">
        <v>729</v>
      </c>
      <c r="C232" s="148">
        <v>176.33</v>
      </c>
      <c r="D232" s="150">
        <v>43371</v>
      </c>
      <c r="E232" s="147" t="s">
        <v>730</v>
      </c>
    </row>
    <row r="233" spans="1:5" ht="26.4" x14ac:dyDescent="0.3">
      <c r="A233" s="149" t="s">
        <v>726</v>
      </c>
      <c r="B233" s="147" t="s">
        <v>729</v>
      </c>
      <c r="C233" s="148">
        <v>76</v>
      </c>
      <c r="D233" s="150">
        <v>43371</v>
      </c>
      <c r="E233" s="147" t="s">
        <v>730</v>
      </c>
    </row>
    <row r="234" spans="1:5" ht="26.4" x14ac:dyDescent="0.3">
      <c r="A234" s="149" t="s">
        <v>726</v>
      </c>
      <c r="B234" s="147" t="s">
        <v>729</v>
      </c>
      <c r="C234" s="148">
        <v>455.71</v>
      </c>
      <c r="D234" s="150">
        <v>43371</v>
      </c>
      <c r="E234" s="147" t="s">
        <v>730</v>
      </c>
    </row>
    <row r="235" spans="1:5" ht="26.4" x14ac:dyDescent="0.3">
      <c r="A235" s="149" t="s">
        <v>726</v>
      </c>
      <c r="B235" s="147" t="s">
        <v>729</v>
      </c>
      <c r="C235" s="148">
        <v>39</v>
      </c>
      <c r="D235" s="150">
        <v>43384</v>
      </c>
      <c r="E235" s="147" t="s">
        <v>730</v>
      </c>
    </row>
    <row r="236" spans="1:5" ht="26.4" x14ac:dyDescent="0.3">
      <c r="A236" s="149" t="s">
        <v>726</v>
      </c>
      <c r="B236" s="147" t="s">
        <v>729</v>
      </c>
      <c r="C236" s="148">
        <v>4542.41</v>
      </c>
      <c r="D236" s="150">
        <v>43384</v>
      </c>
      <c r="E236" s="147" t="s">
        <v>730</v>
      </c>
    </row>
    <row r="237" spans="1:5" ht="26.4" x14ac:dyDescent="0.3">
      <c r="A237" s="149" t="s">
        <v>726</v>
      </c>
      <c r="B237" s="147" t="s">
        <v>729</v>
      </c>
      <c r="C237" s="148">
        <v>1274</v>
      </c>
      <c r="D237" s="150">
        <v>43384</v>
      </c>
      <c r="E237" s="147" t="s">
        <v>730</v>
      </c>
    </row>
    <row r="238" spans="1:5" ht="26.4" x14ac:dyDescent="0.3">
      <c r="A238" s="149" t="s">
        <v>726</v>
      </c>
      <c r="B238" s="147" t="s">
        <v>729</v>
      </c>
      <c r="C238" s="148">
        <v>6813.66</v>
      </c>
      <c r="D238" s="150">
        <v>43384</v>
      </c>
      <c r="E238" s="147" t="s">
        <v>730</v>
      </c>
    </row>
    <row r="239" spans="1:5" ht="26.4" x14ac:dyDescent="0.3">
      <c r="A239" s="149" t="s">
        <v>726</v>
      </c>
      <c r="B239" s="147" t="s">
        <v>729</v>
      </c>
      <c r="C239" s="148">
        <v>1612</v>
      </c>
      <c r="D239" s="150">
        <v>43384</v>
      </c>
      <c r="E239" s="147" t="s">
        <v>730</v>
      </c>
    </row>
    <row r="240" spans="1:5" ht="26.4" x14ac:dyDescent="0.3">
      <c r="A240" s="149" t="s">
        <v>726</v>
      </c>
      <c r="B240" s="147" t="s">
        <v>729</v>
      </c>
      <c r="C240" s="148">
        <v>312</v>
      </c>
      <c r="D240" s="150">
        <v>43395</v>
      </c>
      <c r="E240" s="147" t="s">
        <v>730</v>
      </c>
    </row>
    <row r="241" spans="1:5" ht="26.4" x14ac:dyDescent="0.3">
      <c r="A241" s="149" t="s">
        <v>726</v>
      </c>
      <c r="B241" s="147" t="s">
        <v>729</v>
      </c>
      <c r="C241" s="148">
        <v>110.64</v>
      </c>
      <c r="D241" s="150">
        <v>43395</v>
      </c>
      <c r="E241" s="147" t="s">
        <v>730</v>
      </c>
    </row>
    <row r="242" spans="1:5" ht="26.4" x14ac:dyDescent="0.3">
      <c r="A242" s="149" t="s">
        <v>726</v>
      </c>
      <c r="B242" s="147" t="s">
        <v>729</v>
      </c>
      <c r="C242" s="148">
        <v>398.5</v>
      </c>
      <c r="D242" s="150">
        <v>43395</v>
      </c>
      <c r="E242" s="147" t="s">
        <v>730</v>
      </c>
    </row>
    <row r="243" spans="1:5" ht="26.4" x14ac:dyDescent="0.3">
      <c r="A243" s="149" t="s">
        <v>726</v>
      </c>
      <c r="B243" s="147" t="s">
        <v>729</v>
      </c>
      <c r="C243" s="148">
        <v>218.5</v>
      </c>
      <c r="D243" s="150">
        <v>43395</v>
      </c>
      <c r="E243" s="147" t="s">
        <v>730</v>
      </c>
    </row>
    <row r="244" spans="1:5" ht="26.4" x14ac:dyDescent="0.3">
      <c r="A244" s="149" t="s">
        <v>726</v>
      </c>
      <c r="B244" s="147" t="s">
        <v>729</v>
      </c>
      <c r="C244" s="148">
        <v>251.4</v>
      </c>
      <c r="D244" s="150">
        <v>43395</v>
      </c>
      <c r="E244" s="147" t="s">
        <v>730</v>
      </c>
    </row>
    <row r="245" spans="1:5" ht="26.4" x14ac:dyDescent="0.3">
      <c r="A245" s="149" t="s">
        <v>726</v>
      </c>
      <c r="B245" s="147" t="s">
        <v>729</v>
      </c>
      <c r="C245" s="148">
        <v>208.49</v>
      </c>
      <c r="D245" s="150">
        <v>43395</v>
      </c>
      <c r="E245" s="147" t="s">
        <v>730</v>
      </c>
    </row>
    <row r="246" spans="1:5" ht="26.4" x14ac:dyDescent="0.3">
      <c r="A246" s="149" t="s">
        <v>726</v>
      </c>
      <c r="B246" s="147" t="s">
        <v>729</v>
      </c>
      <c r="C246" s="148">
        <v>466.43</v>
      </c>
      <c r="D246" s="150">
        <v>43395</v>
      </c>
      <c r="E246" s="147" t="s">
        <v>730</v>
      </c>
    </row>
    <row r="247" spans="1:5" ht="26.4" x14ac:dyDescent="0.3">
      <c r="A247" s="149" t="s">
        <v>726</v>
      </c>
      <c r="B247" s="147" t="s">
        <v>729</v>
      </c>
      <c r="C247" s="148">
        <v>6813.66</v>
      </c>
      <c r="D247" s="150">
        <v>43418</v>
      </c>
      <c r="E247" s="147" t="s">
        <v>730</v>
      </c>
    </row>
    <row r="248" spans="1:5" ht="26.4" x14ac:dyDescent="0.3">
      <c r="A248" s="149" t="s">
        <v>726</v>
      </c>
      <c r="B248" s="147" t="s">
        <v>729</v>
      </c>
      <c r="C248" s="148">
        <v>1248</v>
      </c>
      <c r="D248" s="150">
        <v>43418</v>
      </c>
      <c r="E248" s="147" t="s">
        <v>730</v>
      </c>
    </row>
    <row r="249" spans="1:5" ht="26.4" x14ac:dyDescent="0.3">
      <c r="A249" s="149" t="s">
        <v>726</v>
      </c>
      <c r="B249" s="147" t="s">
        <v>729</v>
      </c>
      <c r="C249" s="148">
        <v>4542.41</v>
      </c>
      <c r="D249" s="150">
        <v>43418</v>
      </c>
      <c r="E249" s="147" t="s">
        <v>730</v>
      </c>
    </row>
    <row r="250" spans="1:5" ht="26.4" x14ac:dyDescent="0.3">
      <c r="A250" s="149" t="s">
        <v>726</v>
      </c>
      <c r="B250" s="147" t="s">
        <v>729</v>
      </c>
      <c r="C250" s="148">
        <v>39</v>
      </c>
      <c r="D250" s="150">
        <v>43418</v>
      </c>
      <c r="E250" s="147" t="s">
        <v>730</v>
      </c>
    </row>
    <row r="251" spans="1:5" ht="26.4" x14ac:dyDescent="0.3">
      <c r="A251" s="149" t="s">
        <v>726</v>
      </c>
      <c r="B251" s="147" t="s">
        <v>729</v>
      </c>
      <c r="C251" s="148">
        <v>1885</v>
      </c>
      <c r="D251" s="150">
        <v>43418</v>
      </c>
      <c r="E251" s="147" t="s">
        <v>730</v>
      </c>
    </row>
    <row r="252" spans="1:5" ht="26.4" x14ac:dyDescent="0.3">
      <c r="A252" s="149" t="s">
        <v>726</v>
      </c>
      <c r="B252" s="147" t="s">
        <v>729</v>
      </c>
      <c r="C252" s="148">
        <v>528.13</v>
      </c>
      <c r="D252" s="150">
        <v>43446</v>
      </c>
      <c r="E252" s="147" t="s">
        <v>730</v>
      </c>
    </row>
    <row r="253" spans="1:5" ht="26.4" x14ac:dyDescent="0.3">
      <c r="A253" s="149" t="s">
        <v>726</v>
      </c>
      <c r="B253" s="147" t="s">
        <v>729</v>
      </c>
      <c r="C253" s="148">
        <v>4542.41</v>
      </c>
      <c r="D253" s="150">
        <v>43446</v>
      </c>
      <c r="E253" s="147" t="s">
        <v>730</v>
      </c>
    </row>
    <row r="254" spans="1:5" ht="26.4" x14ac:dyDescent="0.3">
      <c r="A254" s="149" t="s">
        <v>726</v>
      </c>
      <c r="B254" s="147" t="s">
        <v>729</v>
      </c>
      <c r="C254" s="148">
        <v>2080</v>
      </c>
      <c r="D254" s="150">
        <v>43446</v>
      </c>
      <c r="E254" s="147" t="s">
        <v>730</v>
      </c>
    </row>
    <row r="255" spans="1:5" ht="26.4" x14ac:dyDescent="0.3">
      <c r="A255" s="149" t="s">
        <v>726</v>
      </c>
      <c r="B255" s="147" t="s">
        <v>729</v>
      </c>
      <c r="C255" s="148">
        <v>6813.66</v>
      </c>
      <c r="D255" s="150">
        <v>43446</v>
      </c>
      <c r="E255" s="147" t="s">
        <v>730</v>
      </c>
    </row>
    <row r="256" spans="1:5" ht="26.4" x14ac:dyDescent="0.3">
      <c r="A256" s="149" t="s">
        <v>726</v>
      </c>
      <c r="B256" s="147" t="s">
        <v>729</v>
      </c>
      <c r="C256" s="148">
        <v>59.5</v>
      </c>
      <c r="D256" s="150">
        <v>43446</v>
      </c>
      <c r="E256" s="147" t="s">
        <v>730</v>
      </c>
    </row>
    <row r="257" spans="1:5" ht="26.4" x14ac:dyDescent="0.3">
      <c r="A257" s="149" t="s">
        <v>726</v>
      </c>
      <c r="B257" s="147" t="s">
        <v>729</v>
      </c>
      <c r="C257" s="148">
        <v>82.53</v>
      </c>
      <c r="D257" s="150">
        <v>43446</v>
      </c>
      <c r="E257" s="147" t="s">
        <v>730</v>
      </c>
    </row>
    <row r="258" spans="1:5" ht="26.4" x14ac:dyDescent="0.3">
      <c r="A258" s="149" t="s">
        <v>726</v>
      </c>
      <c r="B258" s="147" t="s">
        <v>729</v>
      </c>
      <c r="C258" s="148">
        <v>100</v>
      </c>
      <c r="D258" s="150">
        <v>43446</v>
      </c>
      <c r="E258" s="147" t="s">
        <v>730</v>
      </c>
    </row>
    <row r="259" spans="1:5" ht="26.4" x14ac:dyDescent="0.3">
      <c r="A259" s="149" t="s">
        <v>726</v>
      </c>
      <c r="B259" s="147" t="s">
        <v>729</v>
      </c>
      <c r="C259" s="148">
        <v>43.58</v>
      </c>
      <c r="D259" s="150">
        <v>43446</v>
      </c>
      <c r="E259" s="147" t="s">
        <v>730</v>
      </c>
    </row>
    <row r="260" spans="1:5" ht="26.4" x14ac:dyDescent="0.3">
      <c r="A260" s="149" t="s">
        <v>726</v>
      </c>
      <c r="B260" s="147" t="s">
        <v>729</v>
      </c>
      <c r="C260" s="148">
        <v>1105</v>
      </c>
      <c r="D260" s="150">
        <v>43446</v>
      </c>
      <c r="E260" s="147" t="s">
        <v>730</v>
      </c>
    </row>
    <row r="261" spans="1:5" ht="26.4" x14ac:dyDescent="0.3">
      <c r="A261" s="149" t="s">
        <v>726</v>
      </c>
      <c r="B261" s="147" t="s">
        <v>729</v>
      </c>
      <c r="C261" s="148">
        <v>39</v>
      </c>
      <c r="D261" s="150">
        <v>43446</v>
      </c>
      <c r="E261" s="147" t="s">
        <v>730</v>
      </c>
    </row>
    <row r="262" spans="1:5" ht="26.4" x14ac:dyDescent="0.3">
      <c r="A262" s="149" t="s">
        <v>726</v>
      </c>
      <c r="B262" s="147" t="s">
        <v>729</v>
      </c>
      <c r="C262" s="148">
        <v>211.14</v>
      </c>
      <c r="D262" s="150">
        <v>43446</v>
      </c>
      <c r="E262" s="147" t="s">
        <v>730</v>
      </c>
    </row>
    <row r="263" spans="1:5" ht="26.4" x14ac:dyDescent="0.3">
      <c r="A263" s="149" t="s">
        <v>726</v>
      </c>
      <c r="B263" s="147" t="s">
        <v>729</v>
      </c>
      <c r="C263" s="148">
        <v>312</v>
      </c>
      <c r="D263" s="150">
        <v>43446</v>
      </c>
      <c r="E263" s="147" t="s">
        <v>730</v>
      </c>
    </row>
    <row r="264" spans="1:5" ht="26.4" x14ac:dyDescent="0.3">
      <c r="A264" s="149" t="s">
        <v>726</v>
      </c>
      <c r="B264" s="147" t="s">
        <v>729</v>
      </c>
      <c r="C264" s="148">
        <v>58.32</v>
      </c>
      <c r="D264" s="150">
        <v>43446</v>
      </c>
      <c r="E264" s="147" t="s">
        <v>730</v>
      </c>
    </row>
    <row r="265" spans="1:5" ht="26.4" x14ac:dyDescent="0.3">
      <c r="A265" s="149" t="s">
        <v>726</v>
      </c>
      <c r="B265" s="147" t="s">
        <v>729</v>
      </c>
      <c r="C265" s="148">
        <v>326.41000000000003</v>
      </c>
      <c r="D265" s="150">
        <v>43446</v>
      </c>
      <c r="E265" s="147" t="s">
        <v>730</v>
      </c>
    </row>
    <row r="266" spans="1:5" ht="26.4" x14ac:dyDescent="0.3">
      <c r="A266" s="149" t="s">
        <v>726</v>
      </c>
      <c r="B266" s="147" t="s">
        <v>729</v>
      </c>
      <c r="C266" s="148">
        <v>714.5</v>
      </c>
      <c r="D266" s="150">
        <v>43446</v>
      </c>
      <c r="E266" s="147" t="s">
        <v>730</v>
      </c>
    </row>
    <row r="267" spans="1:5" x14ac:dyDescent="0.3">
      <c r="A267" s="149" t="s">
        <v>735</v>
      </c>
      <c r="B267" s="147" t="s">
        <v>736</v>
      </c>
      <c r="C267" s="148">
        <v>300</v>
      </c>
      <c r="D267" s="150">
        <v>43115</v>
      </c>
      <c r="E267" s="147" t="s">
        <v>737</v>
      </c>
    </row>
    <row r="268" spans="1:5" x14ac:dyDescent="0.3">
      <c r="A268" s="149" t="s">
        <v>735</v>
      </c>
      <c r="B268" s="147" t="s">
        <v>736</v>
      </c>
      <c r="C268" s="148">
        <v>5019.34</v>
      </c>
      <c r="D268" s="150">
        <v>43122</v>
      </c>
      <c r="E268" s="147" t="s">
        <v>738</v>
      </c>
    </row>
    <row r="269" spans="1:5" x14ac:dyDescent="0.3">
      <c r="A269" s="149" t="s">
        <v>735</v>
      </c>
      <c r="B269" s="147" t="s">
        <v>739</v>
      </c>
      <c r="C269" s="148">
        <v>3661.56</v>
      </c>
      <c r="D269" s="150">
        <v>43126</v>
      </c>
      <c r="E269" s="147" t="s">
        <v>740</v>
      </c>
    </row>
    <row r="270" spans="1:5" x14ac:dyDescent="0.3">
      <c r="A270" s="149" t="s">
        <v>735</v>
      </c>
      <c r="B270" s="147" t="s">
        <v>739</v>
      </c>
      <c r="C270" s="148">
        <v>112</v>
      </c>
      <c r="D270" s="150">
        <v>43126</v>
      </c>
      <c r="E270" s="147" t="s">
        <v>740</v>
      </c>
    </row>
    <row r="271" spans="1:5" x14ac:dyDescent="0.3">
      <c r="A271" s="149" t="s">
        <v>735</v>
      </c>
      <c r="B271" s="147" t="s">
        <v>739</v>
      </c>
      <c r="C271" s="148">
        <v>7975.64</v>
      </c>
      <c r="D271" s="150">
        <v>43178</v>
      </c>
      <c r="E271" s="147" t="s">
        <v>741</v>
      </c>
    </row>
    <row r="272" spans="1:5" x14ac:dyDescent="0.3">
      <c r="A272" s="149" t="s">
        <v>735</v>
      </c>
      <c r="B272" s="147" t="s">
        <v>736</v>
      </c>
      <c r="C272" s="148">
        <v>2385.4699999999998</v>
      </c>
      <c r="D272" s="150">
        <v>43186</v>
      </c>
      <c r="E272" s="147" t="s">
        <v>738</v>
      </c>
    </row>
    <row r="273" spans="1:5" x14ac:dyDescent="0.3">
      <c r="A273" s="149" t="s">
        <v>735</v>
      </c>
      <c r="B273" s="147" t="s">
        <v>739</v>
      </c>
      <c r="C273" s="148">
        <v>4294.84</v>
      </c>
      <c r="D273" s="150">
        <v>43216</v>
      </c>
      <c r="E273" s="147" t="s">
        <v>742</v>
      </c>
    </row>
    <row r="274" spans="1:5" x14ac:dyDescent="0.3">
      <c r="A274" s="149" t="s">
        <v>735</v>
      </c>
      <c r="B274" s="147" t="s">
        <v>736</v>
      </c>
      <c r="C274" s="148">
        <v>4000</v>
      </c>
      <c r="D274" s="150">
        <v>43236</v>
      </c>
      <c r="E274" s="147" t="s">
        <v>743</v>
      </c>
    </row>
    <row r="275" spans="1:5" x14ac:dyDescent="0.3">
      <c r="A275" s="149" t="s">
        <v>735</v>
      </c>
      <c r="B275" s="147" t="s">
        <v>739</v>
      </c>
      <c r="C275" s="148">
        <v>2850.12</v>
      </c>
      <c r="D275" s="150">
        <v>43245</v>
      </c>
      <c r="E275" s="147" t="s">
        <v>744</v>
      </c>
    </row>
    <row r="276" spans="1:5" x14ac:dyDescent="0.3">
      <c r="A276" s="149" t="s">
        <v>735</v>
      </c>
      <c r="B276" s="147" t="s">
        <v>739</v>
      </c>
      <c r="C276" s="148">
        <v>2680.32</v>
      </c>
      <c r="D276" s="150">
        <v>43279</v>
      </c>
      <c r="E276" s="147" t="s">
        <v>745</v>
      </c>
    </row>
    <row r="277" spans="1:5" x14ac:dyDescent="0.3">
      <c r="A277" s="149" t="s">
        <v>735</v>
      </c>
      <c r="B277" s="147" t="s">
        <v>736</v>
      </c>
      <c r="C277" s="148">
        <v>2000</v>
      </c>
      <c r="D277" s="150">
        <v>43270</v>
      </c>
      <c r="E277" s="147" t="s">
        <v>746</v>
      </c>
    </row>
    <row r="278" spans="1:5" x14ac:dyDescent="0.3">
      <c r="A278" s="149" t="s">
        <v>735</v>
      </c>
      <c r="B278" s="147" t="s">
        <v>736</v>
      </c>
      <c r="C278" s="148">
        <v>2000</v>
      </c>
      <c r="D278" s="150">
        <v>43280</v>
      </c>
      <c r="E278" s="147" t="s">
        <v>746</v>
      </c>
    </row>
    <row r="279" spans="1:5" x14ac:dyDescent="0.3">
      <c r="A279" s="149" t="s">
        <v>735</v>
      </c>
      <c r="B279" s="147" t="s">
        <v>736</v>
      </c>
      <c r="C279" s="148">
        <v>2000</v>
      </c>
      <c r="D279" s="150">
        <v>43308</v>
      </c>
      <c r="E279" s="147" t="s">
        <v>746</v>
      </c>
    </row>
    <row r="280" spans="1:5" x14ac:dyDescent="0.3">
      <c r="A280" s="149" t="s">
        <v>735</v>
      </c>
      <c r="B280" s="147" t="s">
        <v>739</v>
      </c>
      <c r="C280" s="148">
        <v>2695.84</v>
      </c>
      <c r="D280" s="150">
        <v>43326</v>
      </c>
      <c r="E280" s="147" t="s">
        <v>747</v>
      </c>
    </row>
    <row r="281" spans="1:5" x14ac:dyDescent="0.3">
      <c r="A281" s="149" t="s">
        <v>735</v>
      </c>
      <c r="B281" s="147" t="s">
        <v>748</v>
      </c>
      <c r="C281" s="148">
        <v>1996.92</v>
      </c>
      <c r="D281" s="150">
        <v>43340</v>
      </c>
      <c r="E281" s="147" t="s">
        <v>746</v>
      </c>
    </row>
    <row r="282" spans="1:5" x14ac:dyDescent="0.3">
      <c r="A282" s="149" t="s">
        <v>735</v>
      </c>
      <c r="B282" s="147" t="s">
        <v>739</v>
      </c>
      <c r="C282" s="148">
        <v>3660.4</v>
      </c>
      <c r="D282" s="150">
        <v>43353</v>
      </c>
      <c r="E282" s="147" t="s">
        <v>749</v>
      </c>
    </row>
    <row r="283" spans="1:5" x14ac:dyDescent="0.3">
      <c r="A283" s="149" t="s">
        <v>735</v>
      </c>
      <c r="B283" s="147" t="s">
        <v>748</v>
      </c>
      <c r="C283" s="148">
        <v>3073.93</v>
      </c>
      <c r="D283" s="150">
        <v>43369</v>
      </c>
      <c r="E283" s="147" t="s">
        <v>746</v>
      </c>
    </row>
    <row r="284" spans="1:5" x14ac:dyDescent="0.3">
      <c r="A284" s="149" t="s">
        <v>735</v>
      </c>
      <c r="B284" s="147" t="s">
        <v>739</v>
      </c>
      <c r="C284" s="148">
        <v>2954.88</v>
      </c>
      <c r="D284" s="150">
        <v>43383</v>
      </c>
      <c r="E284" s="147" t="s">
        <v>750</v>
      </c>
    </row>
    <row r="285" spans="1:5" x14ac:dyDescent="0.3">
      <c r="A285" s="149" t="s">
        <v>735</v>
      </c>
      <c r="B285" s="147" t="s">
        <v>739</v>
      </c>
      <c r="C285" s="148">
        <v>3087.6</v>
      </c>
      <c r="D285" s="150">
        <v>43406</v>
      </c>
      <c r="E285" s="147" t="s">
        <v>750</v>
      </c>
    </row>
    <row r="286" spans="1:5" x14ac:dyDescent="0.3">
      <c r="A286" s="149" t="s">
        <v>735</v>
      </c>
      <c r="B286" s="147" t="s">
        <v>748</v>
      </c>
      <c r="C286" s="148">
        <v>2268</v>
      </c>
      <c r="D286" s="150">
        <v>43397</v>
      </c>
      <c r="E286" s="147" t="s">
        <v>746</v>
      </c>
    </row>
    <row r="287" spans="1:5" ht="26.4" x14ac:dyDescent="0.3">
      <c r="A287" s="149" t="s">
        <v>751</v>
      </c>
      <c r="B287" s="147" t="s">
        <v>599</v>
      </c>
      <c r="C287" s="148">
        <v>5886.9</v>
      </c>
      <c r="D287" s="150">
        <v>43175</v>
      </c>
      <c r="E287" s="147" t="s">
        <v>752</v>
      </c>
    </row>
    <row r="288" spans="1:5" ht="26.4" x14ac:dyDescent="0.3">
      <c r="A288" s="149" t="s">
        <v>751</v>
      </c>
      <c r="B288" s="147" t="s">
        <v>599</v>
      </c>
      <c r="C288" s="148">
        <v>7346</v>
      </c>
      <c r="D288" s="150">
        <v>43175</v>
      </c>
      <c r="E288" s="147" t="s">
        <v>753</v>
      </c>
    </row>
    <row r="289" spans="1:5" ht="26.4" x14ac:dyDescent="0.3">
      <c r="A289" s="149" t="s">
        <v>751</v>
      </c>
      <c r="B289" s="147" t="s">
        <v>599</v>
      </c>
      <c r="C289" s="148">
        <v>5258</v>
      </c>
      <c r="D289" s="150">
        <v>43175</v>
      </c>
      <c r="E289" s="147" t="s">
        <v>754</v>
      </c>
    </row>
    <row r="290" spans="1:5" ht="26.4" x14ac:dyDescent="0.3">
      <c r="A290" s="149" t="s">
        <v>751</v>
      </c>
      <c r="B290" s="147" t="s">
        <v>599</v>
      </c>
      <c r="C290" s="148">
        <v>340</v>
      </c>
      <c r="D290" s="150">
        <v>43389</v>
      </c>
      <c r="E290" s="147" t="s">
        <v>755</v>
      </c>
    </row>
    <row r="291" spans="1:5" ht="26.4" x14ac:dyDescent="0.3">
      <c r="A291" s="149" t="s">
        <v>751</v>
      </c>
      <c r="B291" s="147" t="s">
        <v>599</v>
      </c>
      <c r="C291" s="148">
        <v>6391.77</v>
      </c>
      <c r="D291" s="150">
        <v>43206</v>
      </c>
      <c r="E291" s="147" t="s">
        <v>756</v>
      </c>
    </row>
    <row r="292" spans="1:5" ht="26.4" x14ac:dyDescent="0.3">
      <c r="A292" s="149" t="s">
        <v>751</v>
      </c>
      <c r="B292" s="147" t="s">
        <v>599</v>
      </c>
      <c r="C292" s="148">
        <v>5186</v>
      </c>
      <c r="D292" s="150">
        <v>43206</v>
      </c>
      <c r="E292" s="147" t="s">
        <v>757</v>
      </c>
    </row>
    <row r="293" spans="1:5" ht="26.4" x14ac:dyDescent="0.3">
      <c r="A293" s="149" t="s">
        <v>751</v>
      </c>
      <c r="B293" s="147" t="s">
        <v>599</v>
      </c>
      <c r="C293" s="148">
        <v>5186</v>
      </c>
      <c r="D293" s="150">
        <v>43206</v>
      </c>
      <c r="E293" s="147" t="s">
        <v>758</v>
      </c>
    </row>
    <row r="294" spans="1:5" ht="26.4" x14ac:dyDescent="0.3">
      <c r="A294" s="149" t="s">
        <v>751</v>
      </c>
      <c r="B294" s="147" t="s">
        <v>599</v>
      </c>
      <c r="C294" s="148">
        <v>314</v>
      </c>
      <c r="D294" s="150">
        <v>43389</v>
      </c>
      <c r="E294" s="147" t="s">
        <v>759</v>
      </c>
    </row>
    <row r="295" spans="1:5" ht="26.4" x14ac:dyDescent="0.3">
      <c r="A295" s="149" t="s">
        <v>751</v>
      </c>
      <c r="B295" s="147" t="s">
        <v>599</v>
      </c>
      <c r="C295" s="148">
        <v>6286.46</v>
      </c>
      <c r="D295" s="150">
        <v>43228</v>
      </c>
      <c r="E295" s="147" t="s">
        <v>760</v>
      </c>
    </row>
    <row r="296" spans="1:5" ht="26.4" x14ac:dyDescent="0.3">
      <c r="A296" s="149" t="s">
        <v>751</v>
      </c>
      <c r="B296" s="147" t="s">
        <v>599</v>
      </c>
      <c r="C296" s="148">
        <v>7298</v>
      </c>
      <c r="D296" s="150">
        <v>43220</v>
      </c>
      <c r="E296" s="147" t="s">
        <v>761</v>
      </c>
    </row>
    <row r="297" spans="1:5" ht="26.4" x14ac:dyDescent="0.3">
      <c r="A297" s="149" t="s">
        <v>751</v>
      </c>
      <c r="B297" s="147" t="s">
        <v>599</v>
      </c>
      <c r="C297" s="148">
        <v>5162</v>
      </c>
      <c r="D297" s="150">
        <v>43220</v>
      </c>
      <c r="E297" s="147" t="s">
        <v>762</v>
      </c>
    </row>
    <row r="298" spans="1:5" ht="26.4" x14ac:dyDescent="0.3">
      <c r="A298" s="149" t="s">
        <v>751</v>
      </c>
      <c r="B298" s="147" t="s">
        <v>599</v>
      </c>
      <c r="C298" s="148">
        <v>366</v>
      </c>
      <c r="D298" s="150">
        <v>43389</v>
      </c>
      <c r="E298" s="147" t="s">
        <v>763</v>
      </c>
    </row>
    <row r="299" spans="1:5" ht="26.4" x14ac:dyDescent="0.3">
      <c r="A299" s="149" t="s">
        <v>751</v>
      </c>
      <c r="B299" s="147" t="s">
        <v>599</v>
      </c>
      <c r="C299" s="148">
        <v>5484.57</v>
      </c>
      <c r="D299" s="150">
        <v>43255</v>
      </c>
      <c r="E299" s="147" t="s">
        <v>764</v>
      </c>
    </row>
    <row r="300" spans="1:5" ht="26.4" x14ac:dyDescent="0.3">
      <c r="A300" s="149" t="s">
        <v>751</v>
      </c>
      <c r="B300" s="147" t="s">
        <v>599</v>
      </c>
      <c r="C300" s="148">
        <v>5174</v>
      </c>
      <c r="D300" s="150">
        <v>43250</v>
      </c>
      <c r="E300" s="147" t="s">
        <v>765</v>
      </c>
    </row>
    <row r="301" spans="1:5" ht="26.4" x14ac:dyDescent="0.3">
      <c r="A301" s="149" t="s">
        <v>751</v>
      </c>
      <c r="B301" s="147" t="s">
        <v>599</v>
      </c>
      <c r="C301" s="148">
        <v>7466</v>
      </c>
      <c r="D301" s="150">
        <v>43250</v>
      </c>
      <c r="E301" s="147" t="s">
        <v>766</v>
      </c>
    </row>
    <row r="302" spans="1:5" ht="26.4" x14ac:dyDescent="0.3">
      <c r="A302" s="149" t="s">
        <v>751</v>
      </c>
      <c r="B302" s="147" t="s">
        <v>599</v>
      </c>
      <c r="C302" s="148">
        <v>301</v>
      </c>
      <c r="D302" s="150">
        <v>43389</v>
      </c>
      <c r="E302" s="147" t="s">
        <v>767</v>
      </c>
    </row>
    <row r="303" spans="1:5" ht="26.4" x14ac:dyDescent="0.3">
      <c r="A303" s="149" t="s">
        <v>751</v>
      </c>
      <c r="B303" s="147" t="s">
        <v>599</v>
      </c>
      <c r="C303" s="148">
        <v>6045</v>
      </c>
      <c r="D303" s="150">
        <v>43293</v>
      </c>
      <c r="E303" s="147" t="s">
        <v>768</v>
      </c>
    </row>
    <row r="304" spans="1:5" ht="26.4" x14ac:dyDescent="0.3">
      <c r="A304" s="149" t="s">
        <v>751</v>
      </c>
      <c r="B304" s="147" t="s">
        <v>599</v>
      </c>
      <c r="C304" s="148">
        <v>7394.88</v>
      </c>
      <c r="D304" s="150">
        <v>43293</v>
      </c>
      <c r="E304" s="147" t="s">
        <v>769</v>
      </c>
    </row>
    <row r="305" spans="1:5" ht="26.4" x14ac:dyDescent="0.3">
      <c r="A305" s="149" t="s">
        <v>751</v>
      </c>
      <c r="B305" s="147" t="s">
        <v>599</v>
      </c>
      <c r="C305" s="148">
        <v>301</v>
      </c>
      <c r="D305" s="150">
        <v>43389</v>
      </c>
      <c r="E305" s="147" t="s">
        <v>770</v>
      </c>
    </row>
    <row r="306" spans="1:5" ht="26.4" x14ac:dyDescent="0.3">
      <c r="A306" s="149" t="s">
        <v>751</v>
      </c>
      <c r="B306" s="147" t="s">
        <v>599</v>
      </c>
      <c r="C306" s="148">
        <v>5150</v>
      </c>
      <c r="D306" s="150">
        <v>43293</v>
      </c>
      <c r="E306" s="147" t="s">
        <v>771</v>
      </c>
    </row>
    <row r="307" spans="1:5" ht="26.4" x14ac:dyDescent="0.3">
      <c r="A307" s="149" t="s">
        <v>751</v>
      </c>
      <c r="B307" s="147" t="s">
        <v>599</v>
      </c>
      <c r="C307" s="148">
        <v>5788.03</v>
      </c>
      <c r="D307" s="150">
        <v>43355</v>
      </c>
      <c r="E307" s="147" t="s">
        <v>772</v>
      </c>
    </row>
    <row r="308" spans="1:5" ht="26.4" x14ac:dyDescent="0.3">
      <c r="A308" s="149" t="s">
        <v>751</v>
      </c>
      <c r="B308" s="147" t="s">
        <v>599</v>
      </c>
      <c r="C308" s="148">
        <v>5174</v>
      </c>
      <c r="D308" s="150">
        <v>43355</v>
      </c>
      <c r="E308" s="147" t="s">
        <v>773</v>
      </c>
    </row>
    <row r="309" spans="1:5" ht="26.4" x14ac:dyDescent="0.3">
      <c r="A309" s="149" t="s">
        <v>751</v>
      </c>
      <c r="B309" s="147" t="s">
        <v>599</v>
      </c>
      <c r="C309" s="148">
        <v>7346</v>
      </c>
      <c r="D309" s="150">
        <v>43355</v>
      </c>
      <c r="E309" s="147" t="s">
        <v>774</v>
      </c>
    </row>
    <row r="310" spans="1:5" ht="26.4" x14ac:dyDescent="0.3">
      <c r="A310" s="149" t="s">
        <v>751</v>
      </c>
      <c r="B310" s="147" t="s">
        <v>599</v>
      </c>
      <c r="C310" s="148">
        <v>6269.24</v>
      </c>
      <c r="D310" s="150">
        <v>43355</v>
      </c>
      <c r="E310" s="147" t="s">
        <v>775</v>
      </c>
    </row>
    <row r="311" spans="1:5" ht="26.4" x14ac:dyDescent="0.3">
      <c r="A311" s="149" t="s">
        <v>751</v>
      </c>
      <c r="B311" s="147" t="s">
        <v>599</v>
      </c>
      <c r="C311" s="148">
        <v>5210</v>
      </c>
      <c r="D311" s="150">
        <v>43355</v>
      </c>
      <c r="E311" s="147" t="s">
        <v>776</v>
      </c>
    </row>
    <row r="312" spans="1:5" ht="26.4" x14ac:dyDescent="0.3">
      <c r="A312" s="149" t="s">
        <v>751</v>
      </c>
      <c r="B312" s="147" t="s">
        <v>599</v>
      </c>
      <c r="C312" s="148">
        <v>7454</v>
      </c>
      <c r="D312" s="150">
        <v>43355</v>
      </c>
      <c r="E312" s="147" t="s">
        <v>777</v>
      </c>
    </row>
    <row r="313" spans="1:5" ht="26.4" x14ac:dyDescent="0.3">
      <c r="A313" s="149" t="s">
        <v>751</v>
      </c>
      <c r="B313" s="147" t="s">
        <v>599</v>
      </c>
      <c r="C313" s="148">
        <v>5903.16</v>
      </c>
      <c r="D313" s="150">
        <v>43389</v>
      </c>
      <c r="E313" s="147" t="s">
        <v>778</v>
      </c>
    </row>
    <row r="314" spans="1:5" ht="26.4" x14ac:dyDescent="0.3">
      <c r="A314" s="149" t="s">
        <v>751</v>
      </c>
      <c r="B314" s="147" t="s">
        <v>599</v>
      </c>
      <c r="C314" s="148">
        <v>7466</v>
      </c>
      <c r="D314" s="150">
        <v>43389</v>
      </c>
      <c r="E314" s="147" t="s">
        <v>779</v>
      </c>
    </row>
    <row r="315" spans="1:5" ht="26.4" x14ac:dyDescent="0.3">
      <c r="A315" s="149" t="s">
        <v>751</v>
      </c>
      <c r="B315" s="147" t="s">
        <v>599</v>
      </c>
      <c r="C315" s="148">
        <v>5234</v>
      </c>
      <c r="D315" s="150">
        <v>43389</v>
      </c>
      <c r="E315" s="147" t="s">
        <v>780</v>
      </c>
    </row>
    <row r="316" spans="1:5" ht="26.4" x14ac:dyDescent="0.3">
      <c r="A316" s="149" t="s">
        <v>751</v>
      </c>
      <c r="B316" s="147" t="s">
        <v>599</v>
      </c>
      <c r="C316" s="148">
        <v>6015.96</v>
      </c>
      <c r="D316" s="150">
        <v>43440</v>
      </c>
      <c r="E316" s="147" t="s">
        <v>781</v>
      </c>
    </row>
    <row r="317" spans="1:5" ht="26.4" x14ac:dyDescent="0.3">
      <c r="A317" s="149" t="s">
        <v>751</v>
      </c>
      <c r="B317" s="147" t="s">
        <v>599</v>
      </c>
      <c r="C317" s="148">
        <v>7346</v>
      </c>
      <c r="D317" s="150">
        <v>43446</v>
      </c>
      <c r="E317" s="147" t="s">
        <v>782</v>
      </c>
    </row>
    <row r="318" spans="1:5" ht="26.4" x14ac:dyDescent="0.3">
      <c r="A318" s="149" t="s">
        <v>751</v>
      </c>
      <c r="B318" s="147" t="s">
        <v>599</v>
      </c>
      <c r="C318" s="148">
        <v>5174</v>
      </c>
      <c r="D318" s="150">
        <v>43446</v>
      </c>
      <c r="E318" s="147" t="s">
        <v>783</v>
      </c>
    </row>
    <row r="319" spans="1:5" ht="26.4" x14ac:dyDescent="0.3">
      <c r="A319" s="149" t="s">
        <v>751</v>
      </c>
      <c r="B319" s="147" t="s">
        <v>599</v>
      </c>
      <c r="C319" s="148">
        <v>6228.13</v>
      </c>
      <c r="D319" s="150">
        <v>43440</v>
      </c>
      <c r="E319" s="147" t="s">
        <v>784</v>
      </c>
    </row>
    <row r="320" spans="1:5" ht="26.4" x14ac:dyDescent="0.3">
      <c r="A320" s="149" t="s">
        <v>751</v>
      </c>
      <c r="B320" s="147" t="s">
        <v>599</v>
      </c>
      <c r="C320" s="148">
        <v>7356</v>
      </c>
      <c r="D320" s="150">
        <v>43446</v>
      </c>
      <c r="E320" s="147" t="s">
        <v>785</v>
      </c>
    </row>
    <row r="321" spans="1:5" ht="26.4" x14ac:dyDescent="0.3">
      <c r="A321" s="149" t="s">
        <v>751</v>
      </c>
      <c r="B321" s="147" t="s">
        <v>599</v>
      </c>
      <c r="C321" s="148">
        <v>5208</v>
      </c>
      <c r="D321" s="150">
        <v>43446</v>
      </c>
      <c r="E321" s="147" t="s">
        <v>786</v>
      </c>
    </row>
    <row r="322" spans="1:5" x14ac:dyDescent="0.3">
      <c r="A322" s="149" t="s">
        <v>751</v>
      </c>
      <c r="B322" s="147" t="s">
        <v>787</v>
      </c>
      <c r="C322" s="148">
        <v>200</v>
      </c>
      <c r="D322" s="150">
        <v>43272</v>
      </c>
      <c r="E322" s="147" t="s">
        <v>628</v>
      </c>
    </row>
    <row r="323" spans="1:5" x14ac:dyDescent="0.3">
      <c r="A323" s="149" t="s">
        <v>751</v>
      </c>
      <c r="B323" s="147" t="s">
        <v>788</v>
      </c>
      <c r="C323" s="148">
        <v>140</v>
      </c>
      <c r="D323" s="150">
        <v>43377</v>
      </c>
      <c r="E323" s="147" t="s">
        <v>628</v>
      </c>
    </row>
    <row r="324" spans="1:5" ht="52.8" x14ac:dyDescent="0.3">
      <c r="A324" s="149" t="s">
        <v>751</v>
      </c>
      <c r="B324" s="147" t="s">
        <v>623</v>
      </c>
      <c r="C324" s="148">
        <v>1012.2</v>
      </c>
      <c r="D324" s="150">
        <v>43117</v>
      </c>
      <c r="E324" s="147" t="s">
        <v>624</v>
      </c>
    </row>
    <row r="325" spans="1:5" ht="26.4" x14ac:dyDescent="0.3">
      <c r="A325" s="149" t="s">
        <v>751</v>
      </c>
      <c r="B325" s="147" t="s">
        <v>599</v>
      </c>
      <c r="C325" s="148">
        <v>340</v>
      </c>
      <c r="D325" s="150">
        <v>43389</v>
      </c>
      <c r="E325" s="147" t="s">
        <v>755</v>
      </c>
    </row>
    <row r="326" spans="1:5" ht="26.4" x14ac:dyDescent="0.3">
      <c r="A326" s="149" t="s">
        <v>751</v>
      </c>
      <c r="B326" s="147" t="s">
        <v>599</v>
      </c>
      <c r="C326" s="148">
        <v>314</v>
      </c>
      <c r="D326" s="150">
        <v>43389</v>
      </c>
      <c r="E326" s="147" t="s">
        <v>759</v>
      </c>
    </row>
    <row r="327" spans="1:5" ht="26.4" x14ac:dyDescent="0.3">
      <c r="A327" s="149" t="s">
        <v>751</v>
      </c>
      <c r="B327" s="147" t="s">
        <v>599</v>
      </c>
      <c r="C327" s="148">
        <v>340</v>
      </c>
      <c r="D327" s="150">
        <v>43389</v>
      </c>
      <c r="E327" s="147" t="s">
        <v>763</v>
      </c>
    </row>
    <row r="328" spans="1:5" ht="26.4" x14ac:dyDescent="0.3">
      <c r="A328" s="149" t="s">
        <v>751</v>
      </c>
      <c r="B328" s="147" t="s">
        <v>599</v>
      </c>
      <c r="C328" s="148">
        <v>340</v>
      </c>
      <c r="D328" s="150">
        <v>43389</v>
      </c>
      <c r="E328" s="147" t="s">
        <v>767</v>
      </c>
    </row>
    <row r="329" spans="1:5" ht="26.4" x14ac:dyDescent="0.3">
      <c r="A329" s="149" t="s">
        <v>751</v>
      </c>
      <c r="B329" s="147" t="s">
        <v>599</v>
      </c>
      <c r="C329" s="148">
        <v>327</v>
      </c>
      <c r="D329" s="150">
        <v>43389</v>
      </c>
      <c r="E329" s="147" t="s">
        <v>770</v>
      </c>
    </row>
    <row r="330" spans="1:5" ht="26.4" x14ac:dyDescent="0.3">
      <c r="A330" s="149" t="s">
        <v>751</v>
      </c>
      <c r="B330" s="147" t="s">
        <v>599</v>
      </c>
      <c r="C330" s="148">
        <v>340</v>
      </c>
      <c r="D330" s="150">
        <v>43389</v>
      </c>
      <c r="E330" s="147" t="s">
        <v>789</v>
      </c>
    </row>
    <row r="331" spans="1:5" ht="26.4" x14ac:dyDescent="0.3">
      <c r="A331" s="149" t="s">
        <v>751</v>
      </c>
      <c r="B331" s="147" t="s">
        <v>599</v>
      </c>
      <c r="C331" s="148">
        <v>327</v>
      </c>
      <c r="D331" s="150">
        <v>43389</v>
      </c>
      <c r="E331" s="147" t="s">
        <v>790</v>
      </c>
    </row>
    <row r="332" spans="1:5" ht="26.4" x14ac:dyDescent="0.3">
      <c r="A332" s="149" t="s">
        <v>751</v>
      </c>
      <c r="B332" s="147" t="s">
        <v>599</v>
      </c>
      <c r="C332" s="148">
        <v>366</v>
      </c>
      <c r="D332" s="150">
        <v>43389</v>
      </c>
      <c r="E332" s="147" t="s">
        <v>791</v>
      </c>
    </row>
    <row r="333" spans="1:5" ht="26.4" x14ac:dyDescent="0.3">
      <c r="A333" s="149" t="s">
        <v>751</v>
      </c>
      <c r="B333" s="147" t="s">
        <v>599</v>
      </c>
      <c r="C333" s="148">
        <v>340</v>
      </c>
      <c r="D333" s="150">
        <v>43389</v>
      </c>
      <c r="E333" s="147" t="s">
        <v>792</v>
      </c>
    </row>
    <row r="334" spans="1:5" ht="26.4" x14ac:dyDescent="0.3">
      <c r="A334" s="149" t="s">
        <v>751</v>
      </c>
      <c r="B334" s="147" t="s">
        <v>599</v>
      </c>
      <c r="C334" s="148">
        <v>340</v>
      </c>
      <c r="D334" s="150">
        <v>43389</v>
      </c>
      <c r="E334" s="147" t="s">
        <v>793</v>
      </c>
    </row>
    <row r="335" spans="1:5" ht="26.4" x14ac:dyDescent="0.3">
      <c r="A335" s="149" t="s">
        <v>751</v>
      </c>
      <c r="B335" s="147" t="s">
        <v>599</v>
      </c>
      <c r="C335" s="148">
        <v>5910.34</v>
      </c>
      <c r="D335" s="150">
        <v>43111</v>
      </c>
      <c r="E335" s="147" t="s">
        <v>794</v>
      </c>
    </row>
    <row r="336" spans="1:5" ht="26.4" x14ac:dyDescent="0.3">
      <c r="A336" s="149" t="s">
        <v>751</v>
      </c>
      <c r="B336" s="147" t="s">
        <v>599</v>
      </c>
      <c r="C336" s="148">
        <v>7310</v>
      </c>
      <c r="D336" s="150">
        <v>43111</v>
      </c>
      <c r="E336" s="147" t="s">
        <v>795</v>
      </c>
    </row>
    <row r="337" spans="1:5" ht="26.4" x14ac:dyDescent="0.3">
      <c r="A337" s="149" t="s">
        <v>751</v>
      </c>
      <c r="B337" s="147" t="s">
        <v>599</v>
      </c>
      <c r="C337" s="148">
        <v>340</v>
      </c>
      <c r="D337" s="150">
        <v>43389</v>
      </c>
      <c r="E337" s="147" t="s">
        <v>796</v>
      </c>
    </row>
    <row r="338" spans="1:5" ht="26.4" x14ac:dyDescent="0.3">
      <c r="A338" s="149" t="s">
        <v>751</v>
      </c>
      <c r="B338" s="147" t="s">
        <v>599</v>
      </c>
      <c r="C338" s="148">
        <v>5138</v>
      </c>
      <c r="D338" s="150">
        <v>43165</v>
      </c>
      <c r="E338" s="147" t="s">
        <v>797</v>
      </c>
    </row>
    <row r="339" spans="1:5" ht="26.4" x14ac:dyDescent="0.3">
      <c r="A339" s="149" t="s">
        <v>751</v>
      </c>
      <c r="B339" s="147" t="s">
        <v>599</v>
      </c>
      <c r="C339" s="148">
        <v>340</v>
      </c>
      <c r="D339" s="150">
        <v>43389</v>
      </c>
      <c r="E339" s="147" t="s">
        <v>798</v>
      </c>
    </row>
    <row r="340" spans="1:5" ht="26.4" x14ac:dyDescent="0.3">
      <c r="A340" s="149" t="s">
        <v>751</v>
      </c>
      <c r="B340" s="147" t="s">
        <v>599</v>
      </c>
      <c r="C340" s="148">
        <v>5162</v>
      </c>
      <c r="D340" s="150">
        <v>43165</v>
      </c>
      <c r="E340" s="147" t="s">
        <v>799</v>
      </c>
    </row>
    <row r="341" spans="1:5" ht="26.4" x14ac:dyDescent="0.3">
      <c r="A341" s="149" t="s">
        <v>751</v>
      </c>
      <c r="B341" s="147" t="s">
        <v>599</v>
      </c>
      <c r="C341" s="148">
        <v>7310</v>
      </c>
      <c r="D341" s="150">
        <v>43165</v>
      </c>
      <c r="E341" s="147" t="s">
        <v>800</v>
      </c>
    </row>
    <row r="342" spans="1:5" ht="26.4" x14ac:dyDescent="0.3">
      <c r="A342" s="149" t="s">
        <v>751</v>
      </c>
      <c r="B342" s="147" t="s">
        <v>599</v>
      </c>
      <c r="C342" s="148">
        <v>5812.76</v>
      </c>
      <c r="D342" s="150">
        <v>43165</v>
      </c>
      <c r="E342" s="147" t="s">
        <v>801</v>
      </c>
    </row>
    <row r="343" spans="1:5" ht="26.4" x14ac:dyDescent="0.3">
      <c r="A343" s="149" t="s">
        <v>751</v>
      </c>
      <c r="B343" s="147" t="s">
        <v>802</v>
      </c>
      <c r="C343" s="148" t="s">
        <v>803</v>
      </c>
      <c r="D343" s="150" t="s">
        <v>615</v>
      </c>
      <c r="E343" s="147" t="s">
        <v>804</v>
      </c>
    </row>
    <row r="344" spans="1:5" x14ac:dyDescent="0.3">
      <c r="A344" s="149" t="s">
        <v>751</v>
      </c>
      <c r="B344" s="147" t="s">
        <v>805</v>
      </c>
      <c r="C344" s="148" t="s">
        <v>806</v>
      </c>
      <c r="D344" s="150" t="s">
        <v>615</v>
      </c>
      <c r="E344" s="147" t="s">
        <v>804</v>
      </c>
    </row>
    <row r="345" spans="1:5" ht="26.4" x14ac:dyDescent="0.3">
      <c r="A345" s="149" t="s">
        <v>751</v>
      </c>
      <c r="B345" s="147" t="s">
        <v>807</v>
      </c>
      <c r="C345" s="148" t="s">
        <v>806</v>
      </c>
      <c r="D345" s="150" t="s">
        <v>615</v>
      </c>
      <c r="E345" s="147" t="s">
        <v>804</v>
      </c>
    </row>
    <row r="346" spans="1:5" x14ac:dyDescent="0.3">
      <c r="A346" s="149" t="s">
        <v>751</v>
      </c>
      <c r="B346" s="147" t="s">
        <v>808</v>
      </c>
      <c r="C346" s="148" t="s">
        <v>809</v>
      </c>
      <c r="D346" s="150" t="s">
        <v>615</v>
      </c>
      <c r="E346" s="147" t="s">
        <v>804</v>
      </c>
    </row>
    <row r="347" spans="1:5" x14ac:dyDescent="0.3">
      <c r="A347" s="149" t="s">
        <v>810</v>
      </c>
      <c r="B347" s="147" t="s">
        <v>659</v>
      </c>
      <c r="C347" s="148">
        <v>669.48</v>
      </c>
      <c r="D347" s="150">
        <v>43119</v>
      </c>
      <c r="E347" s="147" t="s">
        <v>811</v>
      </c>
    </row>
    <row r="348" spans="1:5" x14ac:dyDescent="0.3">
      <c r="A348" s="149" t="s">
        <v>810</v>
      </c>
      <c r="B348" s="147" t="s">
        <v>659</v>
      </c>
      <c r="C348" s="148">
        <v>10552.9</v>
      </c>
      <c r="D348" s="150">
        <v>43145</v>
      </c>
      <c r="E348" s="147" t="s">
        <v>811</v>
      </c>
    </row>
    <row r="349" spans="1:5" x14ac:dyDescent="0.3">
      <c r="A349" s="149" t="s">
        <v>810</v>
      </c>
      <c r="B349" s="147" t="s">
        <v>659</v>
      </c>
      <c r="C349" s="148">
        <v>9595.67</v>
      </c>
      <c r="D349" s="150">
        <v>43175</v>
      </c>
      <c r="E349" s="147" t="s">
        <v>811</v>
      </c>
    </row>
    <row r="350" spans="1:5" x14ac:dyDescent="0.3">
      <c r="A350" s="149" t="s">
        <v>810</v>
      </c>
      <c r="B350" s="147" t="s">
        <v>659</v>
      </c>
      <c r="C350" s="148">
        <v>612.67999999999995</v>
      </c>
      <c r="D350" s="150">
        <v>43194</v>
      </c>
      <c r="E350" s="147" t="s">
        <v>811</v>
      </c>
    </row>
    <row r="351" spans="1:5" x14ac:dyDescent="0.3">
      <c r="A351" s="149" t="s">
        <v>810</v>
      </c>
      <c r="B351" s="147" t="s">
        <v>659</v>
      </c>
      <c r="C351" s="148">
        <v>9699.67</v>
      </c>
      <c r="D351" s="150">
        <v>43203</v>
      </c>
      <c r="E351" s="147" t="s">
        <v>811</v>
      </c>
    </row>
    <row r="352" spans="1:5" x14ac:dyDescent="0.3">
      <c r="A352" s="149" t="s">
        <v>810</v>
      </c>
      <c r="B352" s="147" t="s">
        <v>812</v>
      </c>
      <c r="C352" s="151">
        <v>2450.37</v>
      </c>
      <c r="D352" s="152">
        <v>43214</v>
      </c>
      <c r="E352" s="147" t="s">
        <v>813</v>
      </c>
    </row>
    <row r="353" spans="1:5" x14ac:dyDescent="0.3">
      <c r="A353" s="149" t="s">
        <v>810</v>
      </c>
      <c r="B353" s="147" t="s">
        <v>659</v>
      </c>
      <c r="C353" s="148">
        <v>617.75</v>
      </c>
      <c r="D353" s="150">
        <v>43229</v>
      </c>
      <c r="E353" s="147" t="s">
        <v>811</v>
      </c>
    </row>
    <row r="354" spans="1:5" x14ac:dyDescent="0.3">
      <c r="A354" s="149" t="s">
        <v>810</v>
      </c>
      <c r="B354" s="147" t="s">
        <v>659</v>
      </c>
      <c r="C354" s="148">
        <v>1451.69</v>
      </c>
      <c r="D354" s="150">
        <v>43234</v>
      </c>
      <c r="E354" s="147" t="s">
        <v>811</v>
      </c>
    </row>
    <row r="355" spans="1:5" x14ac:dyDescent="0.3">
      <c r="A355" s="149" t="s">
        <v>810</v>
      </c>
      <c r="B355" s="147" t="s">
        <v>659</v>
      </c>
      <c r="C355" s="148">
        <v>129.09</v>
      </c>
      <c r="D355" s="150">
        <v>43262</v>
      </c>
      <c r="E355" s="147" t="s">
        <v>811</v>
      </c>
    </row>
    <row r="356" spans="1:5" x14ac:dyDescent="0.3">
      <c r="A356" s="149" t="s">
        <v>810</v>
      </c>
      <c r="B356" s="147" t="s">
        <v>659</v>
      </c>
      <c r="C356" s="148">
        <v>13806.89</v>
      </c>
      <c r="D356" s="150">
        <v>43263</v>
      </c>
      <c r="E356" s="147" t="s">
        <v>811</v>
      </c>
    </row>
    <row r="357" spans="1:5" x14ac:dyDescent="0.3">
      <c r="A357" s="149" t="s">
        <v>810</v>
      </c>
      <c r="B357" s="147" t="s">
        <v>659</v>
      </c>
      <c r="C357" s="148">
        <v>2691</v>
      </c>
      <c r="D357" s="150">
        <v>43286</v>
      </c>
      <c r="E357" s="147" t="s">
        <v>811</v>
      </c>
    </row>
    <row r="358" spans="1:5" x14ac:dyDescent="0.3">
      <c r="A358" s="149" t="s">
        <v>810</v>
      </c>
      <c r="B358" s="147" t="s">
        <v>659</v>
      </c>
      <c r="C358" s="148">
        <v>6813.67</v>
      </c>
      <c r="D358" s="150">
        <v>43286</v>
      </c>
      <c r="E358" s="147" t="s">
        <v>811</v>
      </c>
    </row>
    <row r="359" spans="1:5" x14ac:dyDescent="0.3">
      <c r="A359" s="149" t="s">
        <v>810</v>
      </c>
      <c r="B359" s="147" t="s">
        <v>659</v>
      </c>
      <c r="C359" s="961">
        <v>6813.67</v>
      </c>
      <c r="D359" s="962">
        <v>43286</v>
      </c>
      <c r="E359" s="147" t="s">
        <v>811</v>
      </c>
    </row>
    <row r="360" spans="1:5" x14ac:dyDescent="0.3">
      <c r="A360" s="149" t="s">
        <v>810</v>
      </c>
      <c r="B360" s="147" t="s">
        <v>659</v>
      </c>
      <c r="C360" s="148">
        <v>2522</v>
      </c>
      <c r="D360" s="150">
        <v>43307</v>
      </c>
      <c r="E360" s="147" t="s">
        <v>811</v>
      </c>
    </row>
    <row r="361" spans="1:5" x14ac:dyDescent="0.3">
      <c r="A361" s="149" t="s">
        <v>810</v>
      </c>
      <c r="B361" s="147" t="s">
        <v>659</v>
      </c>
      <c r="C361" s="148">
        <v>112</v>
      </c>
      <c r="D361" s="150">
        <v>43307</v>
      </c>
      <c r="E361" s="147" t="s">
        <v>811</v>
      </c>
    </row>
    <row r="362" spans="1:5" x14ac:dyDescent="0.3">
      <c r="A362" s="149" t="s">
        <v>810</v>
      </c>
      <c r="B362" s="147" t="s">
        <v>659</v>
      </c>
      <c r="C362" s="148">
        <v>364</v>
      </c>
      <c r="D362" s="150">
        <v>43307</v>
      </c>
      <c r="E362" s="147" t="s">
        <v>811</v>
      </c>
    </row>
    <row r="363" spans="1:5" x14ac:dyDescent="0.3">
      <c r="A363" s="149" t="s">
        <v>810</v>
      </c>
      <c r="B363" s="147" t="s">
        <v>659</v>
      </c>
      <c r="C363" s="148">
        <v>1370.94</v>
      </c>
      <c r="D363" s="150">
        <v>43307</v>
      </c>
      <c r="E363" s="147" t="s">
        <v>811</v>
      </c>
    </row>
    <row r="364" spans="1:5" x14ac:dyDescent="0.3">
      <c r="A364" s="149" t="s">
        <v>810</v>
      </c>
      <c r="B364" s="147" t="s">
        <v>659</v>
      </c>
      <c r="C364" s="148">
        <v>6813.67</v>
      </c>
      <c r="D364" s="150">
        <v>43307</v>
      </c>
      <c r="E364" s="147" t="s">
        <v>811</v>
      </c>
    </row>
    <row r="365" spans="1:5" x14ac:dyDescent="0.3">
      <c r="A365" s="149" t="s">
        <v>810</v>
      </c>
      <c r="B365" s="147" t="s">
        <v>659</v>
      </c>
      <c r="C365" s="148">
        <v>104</v>
      </c>
      <c r="D365" s="150">
        <v>43319</v>
      </c>
      <c r="E365" s="147" t="s">
        <v>811</v>
      </c>
    </row>
    <row r="366" spans="1:5" x14ac:dyDescent="0.3">
      <c r="A366" s="149" t="s">
        <v>810</v>
      </c>
      <c r="B366" s="147" t="s">
        <v>659</v>
      </c>
      <c r="C366" s="148">
        <v>1204.29</v>
      </c>
      <c r="D366" s="150">
        <v>43319</v>
      </c>
      <c r="E366" s="147" t="s">
        <v>811</v>
      </c>
    </row>
    <row r="367" spans="1:5" x14ac:dyDescent="0.3">
      <c r="A367" s="149" t="s">
        <v>810</v>
      </c>
      <c r="B367" s="147" t="s">
        <v>659</v>
      </c>
      <c r="C367" s="148">
        <v>338</v>
      </c>
      <c r="D367" s="150">
        <v>43319</v>
      </c>
      <c r="E367" s="147" t="s">
        <v>811</v>
      </c>
    </row>
    <row r="368" spans="1:5" x14ac:dyDescent="0.3">
      <c r="A368" s="149" t="s">
        <v>810</v>
      </c>
      <c r="B368" s="147" t="s">
        <v>659</v>
      </c>
      <c r="C368" s="148">
        <v>1053.97</v>
      </c>
      <c r="D368" s="150">
        <v>43328</v>
      </c>
      <c r="E368" s="147" t="s">
        <v>811</v>
      </c>
    </row>
    <row r="369" spans="1:5" x14ac:dyDescent="0.3">
      <c r="A369" s="149" t="s">
        <v>810</v>
      </c>
      <c r="B369" s="147" t="s">
        <v>659</v>
      </c>
      <c r="C369" s="148">
        <v>6813.67</v>
      </c>
      <c r="D369" s="150">
        <v>43355</v>
      </c>
      <c r="E369" s="147" t="s">
        <v>811</v>
      </c>
    </row>
    <row r="370" spans="1:5" x14ac:dyDescent="0.3">
      <c r="A370" s="149" t="s">
        <v>810</v>
      </c>
      <c r="B370" s="147" t="s">
        <v>659</v>
      </c>
      <c r="C370" s="148">
        <v>2340</v>
      </c>
      <c r="D370" s="150">
        <v>43355</v>
      </c>
      <c r="E370" s="147" t="s">
        <v>811</v>
      </c>
    </row>
    <row r="371" spans="1:5" x14ac:dyDescent="0.3">
      <c r="A371" s="149" t="s">
        <v>810</v>
      </c>
      <c r="B371" s="147" t="s">
        <v>659</v>
      </c>
      <c r="C371" s="148">
        <v>467.55</v>
      </c>
      <c r="D371" s="150">
        <v>43371</v>
      </c>
      <c r="E371" s="147" t="s">
        <v>811</v>
      </c>
    </row>
    <row r="372" spans="1:5" x14ac:dyDescent="0.3">
      <c r="A372" s="149" t="s">
        <v>810</v>
      </c>
      <c r="B372" s="147" t="s">
        <v>659</v>
      </c>
      <c r="C372" s="148">
        <v>338</v>
      </c>
      <c r="D372" s="150">
        <v>43371</v>
      </c>
      <c r="E372" s="147" t="s">
        <v>811</v>
      </c>
    </row>
    <row r="373" spans="1:5" x14ac:dyDescent="0.3">
      <c r="A373" s="149" t="s">
        <v>810</v>
      </c>
      <c r="B373" s="147" t="s">
        <v>659</v>
      </c>
      <c r="C373" s="148">
        <v>104</v>
      </c>
      <c r="D373" s="150">
        <v>43371</v>
      </c>
      <c r="E373" s="147" t="s">
        <v>811</v>
      </c>
    </row>
    <row r="374" spans="1:5" x14ac:dyDescent="0.3">
      <c r="A374" s="149" t="s">
        <v>810</v>
      </c>
      <c r="B374" s="147" t="s">
        <v>659</v>
      </c>
      <c r="C374" s="148">
        <v>2431</v>
      </c>
      <c r="D374" s="150">
        <v>43385</v>
      </c>
      <c r="E374" s="147" t="s">
        <v>811</v>
      </c>
    </row>
    <row r="375" spans="1:5" x14ac:dyDescent="0.3">
      <c r="A375" s="149" t="s">
        <v>810</v>
      </c>
      <c r="B375" s="147" t="s">
        <v>659</v>
      </c>
      <c r="C375" s="148">
        <v>6813.67</v>
      </c>
      <c r="D375" s="150">
        <v>43385</v>
      </c>
      <c r="E375" s="147" t="s">
        <v>811</v>
      </c>
    </row>
    <row r="376" spans="1:5" x14ac:dyDescent="0.3">
      <c r="A376" s="149" t="s">
        <v>810</v>
      </c>
      <c r="B376" s="147" t="s">
        <v>659</v>
      </c>
      <c r="C376" s="148">
        <v>430.99</v>
      </c>
      <c r="D376" s="150">
        <v>43396</v>
      </c>
      <c r="E376" s="147" t="s">
        <v>811</v>
      </c>
    </row>
    <row r="377" spans="1:5" x14ac:dyDescent="0.3">
      <c r="A377" s="149" t="s">
        <v>810</v>
      </c>
      <c r="B377" s="147" t="s">
        <v>659</v>
      </c>
      <c r="C377" s="148">
        <v>338</v>
      </c>
      <c r="D377" s="150">
        <v>43396</v>
      </c>
      <c r="E377" s="147" t="s">
        <v>811</v>
      </c>
    </row>
    <row r="378" spans="1:5" x14ac:dyDescent="0.3">
      <c r="A378" s="149" t="s">
        <v>810</v>
      </c>
      <c r="B378" s="147" t="s">
        <v>659</v>
      </c>
      <c r="C378" s="148">
        <v>104</v>
      </c>
      <c r="D378" s="150">
        <v>43396</v>
      </c>
      <c r="E378" s="147" t="s">
        <v>811</v>
      </c>
    </row>
    <row r="379" spans="1:5" x14ac:dyDescent="0.3">
      <c r="A379" s="149" t="s">
        <v>810</v>
      </c>
      <c r="B379" s="147" t="s">
        <v>659</v>
      </c>
      <c r="C379" s="148">
        <v>2119</v>
      </c>
      <c r="D379" s="150">
        <v>43418</v>
      </c>
      <c r="E379" s="147" t="s">
        <v>811</v>
      </c>
    </row>
    <row r="380" spans="1:5" x14ac:dyDescent="0.3">
      <c r="A380" s="149" t="s">
        <v>810</v>
      </c>
      <c r="B380" s="147" t="s">
        <v>659</v>
      </c>
      <c r="C380" s="148">
        <v>6813.67</v>
      </c>
      <c r="D380" s="150">
        <v>43418</v>
      </c>
      <c r="E380" s="147" t="s">
        <v>811</v>
      </c>
    </row>
    <row r="381" spans="1:5" x14ac:dyDescent="0.3">
      <c r="A381" s="149" t="s">
        <v>810</v>
      </c>
      <c r="B381" s="147" t="s">
        <v>659</v>
      </c>
      <c r="C381" s="148">
        <v>284.18</v>
      </c>
      <c r="D381" s="150">
        <v>43447</v>
      </c>
      <c r="E381" s="147" t="s">
        <v>811</v>
      </c>
    </row>
    <row r="382" spans="1:5" x14ac:dyDescent="0.3">
      <c r="A382" s="149" t="s">
        <v>810</v>
      </c>
      <c r="B382" s="147" t="s">
        <v>659</v>
      </c>
      <c r="C382" s="148">
        <v>104</v>
      </c>
      <c r="D382" s="150">
        <v>43447</v>
      </c>
      <c r="E382" s="147" t="s">
        <v>811</v>
      </c>
    </row>
    <row r="383" spans="1:5" x14ac:dyDescent="0.3">
      <c r="A383" s="149" t="s">
        <v>810</v>
      </c>
      <c r="B383" s="147" t="s">
        <v>659</v>
      </c>
      <c r="C383" s="148">
        <v>2340</v>
      </c>
      <c r="D383" s="150">
        <v>43447</v>
      </c>
      <c r="E383" s="147" t="s">
        <v>811</v>
      </c>
    </row>
    <row r="384" spans="1:5" x14ac:dyDescent="0.3">
      <c r="A384" s="149" t="s">
        <v>810</v>
      </c>
      <c r="B384" s="147" t="s">
        <v>659</v>
      </c>
      <c r="C384" s="148">
        <v>1085.32</v>
      </c>
      <c r="D384" s="150">
        <v>43447</v>
      </c>
      <c r="E384" s="147" t="s">
        <v>811</v>
      </c>
    </row>
    <row r="385" spans="1:5" x14ac:dyDescent="0.3">
      <c r="A385" s="149" t="s">
        <v>810</v>
      </c>
      <c r="B385" s="147" t="s">
        <v>659</v>
      </c>
      <c r="C385" s="148">
        <v>116.59</v>
      </c>
      <c r="D385" s="150">
        <v>43447</v>
      </c>
      <c r="E385" s="147" t="s">
        <v>811</v>
      </c>
    </row>
    <row r="386" spans="1:5" x14ac:dyDescent="0.3">
      <c r="A386" s="149" t="s">
        <v>810</v>
      </c>
      <c r="B386" s="147" t="s">
        <v>659</v>
      </c>
      <c r="C386" s="148">
        <v>247</v>
      </c>
      <c r="D386" s="150">
        <v>43447</v>
      </c>
      <c r="E386" s="147" t="s">
        <v>811</v>
      </c>
    </row>
    <row r="387" spans="1:5" x14ac:dyDescent="0.3">
      <c r="A387" s="149" t="s">
        <v>810</v>
      </c>
      <c r="B387" s="147" t="s">
        <v>659</v>
      </c>
      <c r="C387" s="148">
        <v>338</v>
      </c>
      <c r="D387" s="150">
        <v>43447</v>
      </c>
      <c r="E387" s="147" t="s">
        <v>811</v>
      </c>
    </row>
    <row r="388" spans="1:5" x14ac:dyDescent="0.3">
      <c r="A388" s="149" t="s">
        <v>810</v>
      </c>
      <c r="B388" s="147" t="s">
        <v>659</v>
      </c>
      <c r="C388" s="148">
        <v>6813.67</v>
      </c>
      <c r="D388" s="150">
        <v>43447</v>
      </c>
      <c r="E388" s="147" t="s">
        <v>811</v>
      </c>
    </row>
    <row r="389" spans="1:5" x14ac:dyDescent="0.3">
      <c r="A389" s="149" t="s">
        <v>810</v>
      </c>
      <c r="B389" s="147" t="s">
        <v>659</v>
      </c>
      <c r="C389" s="148">
        <v>100</v>
      </c>
      <c r="D389" s="150">
        <v>43447</v>
      </c>
      <c r="E389" s="147" t="s">
        <v>811</v>
      </c>
    </row>
    <row r="390" spans="1:5" x14ac:dyDescent="0.3">
      <c r="A390" s="149" t="s">
        <v>810</v>
      </c>
      <c r="B390" s="147" t="s">
        <v>659</v>
      </c>
      <c r="C390" s="148">
        <v>6813.67</v>
      </c>
      <c r="D390" s="150">
        <v>43452</v>
      </c>
      <c r="E390" s="147" t="s">
        <v>811</v>
      </c>
    </row>
    <row r="391" spans="1:5" x14ac:dyDescent="0.3">
      <c r="A391" s="149" t="s">
        <v>810</v>
      </c>
      <c r="B391" s="147" t="s">
        <v>659</v>
      </c>
      <c r="C391" s="148">
        <v>2431</v>
      </c>
      <c r="D391" s="150">
        <v>43452</v>
      </c>
      <c r="E391" s="147" t="s">
        <v>811</v>
      </c>
    </row>
    <row r="392" spans="1:5" x14ac:dyDescent="0.3">
      <c r="A392" s="149" t="s">
        <v>814</v>
      </c>
      <c r="B392" s="147" t="s">
        <v>739</v>
      </c>
      <c r="C392" s="148">
        <v>9398.4</v>
      </c>
      <c r="D392" s="150">
        <v>43143</v>
      </c>
      <c r="E392" s="147" t="s">
        <v>7120</v>
      </c>
    </row>
    <row r="393" spans="1:5" x14ac:dyDescent="0.3">
      <c r="A393" s="149" t="s">
        <v>814</v>
      </c>
      <c r="B393" s="147" t="s">
        <v>739</v>
      </c>
      <c r="C393" s="148">
        <v>17951.88</v>
      </c>
      <c r="D393" s="150">
        <v>43158</v>
      </c>
      <c r="E393" s="147" t="s">
        <v>7120</v>
      </c>
    </row>
    <row r="394" spans="1:5" x14ac:dyDescent="0.3">
      <c r="A394" s="149" t="s">
        <v>814</v>
      </c>
      <c r="B394" s="147" t="s">
        <v>739</v>
      </c>
      <c r="C394" s="148">
        <v>9595.4</v>
      </c>
      <c r="D394" s="150">
        <v>43178</v>
      </c>
      <c r="E394" s="147" t="s">
        <v>7120</v>
      </c>
    </row>
    <row r="395" spans="1:5" x14ac:dyDescent="0.3">
      <c r="A395" s="149" t="s">
        <v>814</v>
      </c>
      <c r="B395" s="147" t="s">
        <v>739</v>
      </c>
      <c r="C395" s="148">
        <v>8499.08</v>
      </c>
      <c r="D395" s="150">
        <v>43193</v>
      </c>
      <c r="E395" s="147" t="s">
        <v>7120</v>
      </c>
    </row>
    <row r="396" spans="1:5" ht="26.4" x14ac:dyDescent="0.3">
      <c r="A396" s="149" t="s">
        <v>814</v>
      </c>
      <c r="B396" s="147" t="s">
        <v>7121</v>
      </c>
      <c r="C396" s="148">
        <v>1500</v>
      </c>
      <c r="D396" s="150">
        <v>43196</v>
      </c>
      <c r="E396" s="147" t="s">
        <v>7122</v>
      </c>
    </row>
    <row r="397" spans="1:5" x14ac:dyDescent="0.3">
      <c r="A397" s="149" t="s">
        <v>814</v>
      </c>
      <c r="B397" s="147" t="s">
        <v>739</v>
      </c>
      <c r="C397" s="148">
        <v>21463.73</v>
      </c>
      <c r="D397" s="150">
        <v>43216</v>
      </c>
      <c r="E397" s="147" t="s">
        <v>7120</v>
      </c>
    </row>
    <row r="398" spans="1:5" x14ac:dyDescent="0.3">
      <c r="A398" s="149" t="s">
        <v>814</v>
      </c>
      <c r="B398" s="147" t="s">
        <v>739</v>
      </c>
      <c r="C398" s="148">
        <v>21818.959999999999</v>
      </c>
      <c r="D398" s="150">
        <v>43245</v>
      </c>
      <c r="E398" s="147" t="s">
        <v>7120</v>
      </c>
    </row>
    <row r="399" spans="1:5" x14ac:dyDescent="0.3">
      <c r="A399" s="149" t="s">
        <v>814</v>
      </c>
      <c r="B399" s="147" t="s">
        <v>739</v>
      </c>
      <c r="C399" s="148">
        <v>21787.48</v>
      </c>
      <c r="D399" s="150">
        <v>43279</v>
      </c>
      <c r="E399" s="147" t="s">
        <v>7120</v>
      </c>
    </row>
    <row r="400" spans="1:5" x14ac:dyDescent="0.3">
      <c r="A400" s="149" t="s">
        <v>814</v>
      </c>
      <c r="B400" s="147" t="s">
        <v>739</v>
      </c>
      <c r="C400" s="148">
        <v>44497.72</v>
      </c>
      <c r="D400" s="150">
        <v>43346</v>
      </c>
      <c r="E400" s="147" t="s">
        <v>7120</v>
      </c>
    </row>
    <row r="401" spans="1:5" x14ac:dyDescent="0.3">
      <c r="A401" s="149" t="s">
        <v>814</v>
      </c>
      <c r="B401" s="147" t="s">
        <v>739</v>
      </c>
      <c r="C401" s="148">
        <v>21781.52</v>
      </c>
      <c r="D401" s="150">
        <v>43406</v>
      </c>
      <c r="E401" s="147" t="s">
        <v>7120</v>
      </c>
    </row>
    <row r="402" spans="1:5" ht="26.4" x14ac:dyDescent="0.3">
      <c r="A402" s="149" t="s">
        <v>814</v>
      </c>
      <c r="B402" s="147" t="s">
        <v>7121</v>
      </c>
      <c r="C402" s="148">
        <v>5000</v>
      </c>
      <c r="D402" s="150">
        <v>43430</v>
      </c>
      <c r="E402" s="147" t="s">
        <v>7122</v>
      </c>
    </row>
    <row r="403" spans="1:5" x14ac:dyDescent="0.3">
      <c r="A403" s="149" t="s">
        <v>814</v>
      </c>
      <c r="B403" s="147" t="s">
        <v>739</v>
      </c>
      <c r="C403" s="148">
        <v>22133.88</v>
      </c>
      <c r="D403" s="150">
        <v>43434</v>
      </c>
      <c r="E403" s="147" t="s">
        <v>7120</v>
      </c>
    </row>
  </sheetData>
  <sheetProtection algorithmName="SHA-512" hashValue="lHbNHwMOZB/WU4+mVe7Psjei3ObVhGHJNgv8eX5PaVdlC3VBoK9vEpsxdZizmcLojpTPpRKM5feAwrxCNXDV7g==" saltValue="6mzJbF5I+jimgHlAEI5dTg==" spinCount="100000" sheet="1" formatCells="0" formatColumns="0" formatRows="0" insertColumns="0" insertRows="0" insertHyperlinks="0" deleteColumns="0" deleteRows="0" sort="0" autoFilter="0" pivotTables="0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E527"/>
  <sheetViews>
    <sheetView workbookViewId="0">
      <selection activeCell="A23" sqref="A23:A30"/>
    </sheetView>
  </sheetViews>
  <sheetFormatPr defaultRowHeight="14.4" x14ac:dyDescent="0.3"/>
  <cols>
    <col min="1" max="1" width="34.44140625" customWidth="1"/>
    <col min="2" max="2" width="34.44140625" style="145" customWidth="1"/>
    <col min="3" max="3" width="34.44140625" style="366" customWidth="1"/>
    <col min="4" max="5" width="34.44140625" style="145" customWidth="1"/>
    <col min="8" max="8" width="11.33203125" bestFit="1" customWidth="1"/>
  </cols>
  <sheetData>
    <row r="1" spans="1:5" x14ac:dyDescent="0.3">
      <c r="B1" s="154" t="s">
        <v>0</v>
      </c>
    </row>
    <row r="2" spans="1:5" ht="16.2" thickBot="1" x14ac:dyDescent="0.35">
      <c r="C2" s="367" t="s">
        <v>1288</v>
      </c>
    </row>
    <row r="3" spans="1:5" ht="30" customHeight="1" thickBot="1" x14ac:dyDescent="0.35">
      <c r="A3" s="368" t="s">
        <v>2</v>
      </c>
      <c r="B3" s="369" t="s">
        <v>3</v>
      </c>
      <c r="C3" s="370" t="s">
        <v>4</v>
      </c>
      <c r="D3" s="369" t="s">
        <v>5</v>
      </c>
      <c r="E3" s="371" t="s">
        <v>6</v>
      </c>
    </row>
    <row r="4" spans="1:5" ht="28.8" x14ac:dyDescent="0.3">
      <c r="A4" s="1177" t="s">
        <v>1289</v>
      </c>
      <c r="B4" s="372" t="s">
        <v>1290</v>
      </c>
      <c r="C4" s="373">
        <v>389652.99</v>
      </c>
      <c r="D4" s="372" t="s">
        <v>1291</v>
      </c>
      <c r="E4" s="374" t="s">
        <v>1292</v>
      </c>
    </row>
    <row r="5" spans="1:5" ht="28.8" x14ac:dyDescent="0.3">
      <c r="A5" s="1178"/>
      <c r="B5" s="98" t="s">
        <v>1290</v>
      </c>
      <c r="C5" s="375">
        <v>119875.2</v>
      </c>
      <c r="D5" s="98" t="s">
        <v>1291</v>
      </c>
      <c r="E5" s="376" t="s">
        <v>1293</v>
      </c>
    </row>
    <row r="6" spans="1:5" x14ac:dyDescent="0.3">
      <c r="A6" s="1178"/>
      <c r="B6" s="98" t="s">
        <v>1290</v>
      </c>
      <c r="C6" s="375">
        <v>55786.400000000001</v>
      </c>
      <c r="D6" s="98" t="s">
        <v>1291</v>
      </c>
      <c r="E6" s="376" t="s">
        <v>1294</v>
      </c>
    </row>
    <row r="7" spans="1:5" ht="28.8" x14ac:dyDescent="0.3">
      <c r="A7" s="1178"/>
      <c r="B7" s="98" t="s">
        <v>1295</v>
      </c>
      <c r="C7" s="375">
        <v>15000</v>
      </c>
      <c r="D7" s="377">
        <v>43375</v>
      </c>
      <c r="E7" s="376" t="s">
        <v>1296</v>
      </c>
    </row>
    <row r="8" spans="1:5" ht="26.25" customHeight="1" thickBot="1" x14ac:dyDescent="0.35">
      <c r="A8" s="1179"/>
      <c r="B8" s="378" t="s">
        <v>1297</v>
      </c>
      <c r="C8" s="379">
        <v>16174.26</v>
      </c>
      <c r="D8" s="378" t="s">
        <v>1291</v>
      </c>
      <c r="E8" s="380" t="s">
        <v>1298</v>
      </c>
    </row>
    <row r="9" spans="1:5" x14ac:dyDescent="0.3">
      <c r="A9" s="1180" t="s">
        <v>1299</v>
      </c>
      <c r="B9" s="1183" t="s">
        <v>1290</v>
      </c>
      <c r="C9" s="381">
        <v>70968.61</v>
      </c>
      <c r="D9" s="382">
        <v>43141</v>
      </c>
      <c r="E9" s="1186" t="s">
        <v>1300</v>
      </c>
    </row>
    <row r="10" spans="1:5" x14ac:dyDescent="0.3">
      <c r="A10" s="1181"/>
      <c r="B10" s="1184"/>
      <c r="C10" s="383">
        <v>32025.25</v>
      </c>
      <c r="D10" s="384">
        <v>43146</v>
      </c>
      <c r="E10" s="1187"/>
    </row>
    <row r="11" spans="1:5" x14ac:dyDescent="0.3">
      <c r="A11" s="1181"/>
      <c r="B11" s="1184"/>
      <c r="C11" s="383">
        <v>23554</v>
      </c>
      <c r="D11" s="384">
        <v>43190</v>
      </c>
      <c r="E11" s="1187"/>
    </row>
    <row r="12" spans="1:5" x14ac:dyDescent="0.3">
      <c r="A12" s="1181"/>
      <c r="B12" s="1184"/>
      <c r="C12" s="383">
        <v>62046.78</v>
      </c>
      <c r="D12" s="384">
        <v>43291</v>
      </c>
      <c r="E12" s="1187"/>
    </row>
    <row r="13" spans="1:5" x14ac:dyDescent="0.3">
      <c r="A13" s="1181"/>
      <c r="B13" s="1184"/>
      <c r="C13" s="383">
        <v>6040</v>
      </c>
      <c r="D13" s="384">
        <v>43343</v>
      </c>
      <c r="E13" s="1187"/>
    </row>
    <row r="14" spans="1:5" x14ac:dyDescent="0.3">
      <c r="A14" s="1181"/>
      <c r="B14" s="1184"/>
      <c r="C14" s="383">
        <v>27889</v>
      </c>
      <c r="D14" s="384">
        <v>43353</v>
      </c>
      <c r="E14" s="1187"/>
    </row>
    <row r="15" spans="1:5" x14ac:dyDescent="0.3">
      <c r="A15" s="1181"/>
      <c r="B15" s="1184"/>
      <c r="C15" s="383">
        <v>4164</v>
      </c>
      <c r="D15" s="384">
        <v>43370</v>
      </c>
      <c r="E15" s="1187"/>
    </row>
    <row r="16" spans="1:5" x14ac:dyDescent="0.3">
      <c r="A16" s="1181"/>
      <c r="B16" s="1184"/>
      <c r="C16" s="383">
        <v>11272</v>
      </c>
      <c r="D16" s="384">
        <v>43432</v>
      </c>
      <c r="E16" s="1187"/>
    </row>
    <row r="17" spans="1:5" x14ac:dyDescent="0.3">
      <c r="A17" s="1181"/>
      <c r="B17" s="1184"/>
      <c r="C17" s="383">
        <v>20830.419999999998</v>
      </c>
      <c r="D17" s="384">
        <v>43444</v>
      </c>
      <c r="E17" s="1187"/>
    </row>
    <row r="18" spans="1:5" x14ac:dyDescent="0.3">
      <c r="A18" s="1181"/>
      <c r="B18" s="1185"/>
      <c r="C18" s="385">
        <v>25483.42</v>
      </c>
      <c r="D18" s="386">
        <v>43447</v>
      </c>
      <c r="E18" s="1188"/>
    </row>
    <row r="19" spans="1:5" ht="28.5" customHeight="1" x14ac:dyDescent="0.3">
      <c r="A19" s="1181"/>
      <c r="B19" s="1189" t="s">
        <v>1301</v>
      </c>
      <c r="C19" s="387">
        <v>8897.2000000000007</v>
      </c>
      <c r="D19" s="388">
        <v>43146</v>
      </c>
      <c r="E19" s="1190" t="s">
        <v>1302</v>
      </c>
    </row>
    <row r="20" spans="1:5" x14ac:dyDescent="0.3">
      <c r="A20" s="1181"/>
      <c r="B20" s="1185"/>
      <c r="C20" s="385">
        <v>497</v>
      </c>
      <c r="D20" s="386">
        <v>43186</v>
      </c>
      <c r="E20" s="1188"/>
    </row>
    <row r="21" spans="1:5" x14ac:dyDescent="0.3">
      <c r="A21" s="1181"/>
      <c r="B21" s="389" t="s">
        <v>1303</v>
      </c>
      <c r="C21" s="383">
        <v>999</v>
      </c>
      <c r="D21" s="384">
        <v>43432</v>
      </c>
      <c r="E21" s="390" t="s">
        <v>1304</v>
      </c>
    </row>
    <row r="22" spans="1:5" ht="15" thickBot="1" x14ac:dyDescent="0.35">
      <c r="A22" s="1182"/>
      <c r="B22" s="378" t="s">
        <v>1305</v>
      </c>
      <c r="C22" s="379">
        <v>597</v>
      </c>
      <c r="D22" s="391">
        <v>43279</v>
      </c>
      <c r="E22" s="380" t="s">
        <v>1304</v>
      </c>
    </row>
    <row r="23" spans="1:5" x14ac:dyDescent="0.3">
      <c r="A23" s="1177" t="s">
        <v>1306</v>
      </c>
      <c r="B23" s="1183" t="s">
        <v>1290</v>
      </c>
      <c r="C23" s="381">
        <v>15122.19</v>
      </c>
      <c r="D23" s="382">
        <v>43139</v>
      </c>
      <c r="E23" s="1186" t="s">
        <v>1307</v>
      </c>
    </row>
    <row r="24" spans="1:5" x14ac:dyDescent="0.3">
      <c r="A24" s="1178"/>
      <c r="B24" s="1184"/>
      <c r="C24" s="383">
        <v>25872.68</v>
      </c>
      <c r="D24" s="384">
        <v>43243</v>
      </c>
      <c r="E24" s="1187"/>
    </row>
    <row r="25" spans="1:5" x14ac:dyDescent="0.3">
      <c r="A25" s="1178"/>
      <c r="B25" s="1184"/>
      <c r="C25" s="383">
        <v>26285.66</v>
      </c>
      <c r="D25" s="384">
        <v>43283</v>
      </c>
      <c r="E25" s="1187"/>
    </row>
    <row r="26" spans="1:5" x14ac:dyDescent="0.3">
      <c r="A26" s="1178"/>
      <c r="B26" s="1184"/>
      <c r="C26" s="383">
        <v>15313.63</v>
      </c>
      <c r="D26" s="384">
        <v>43339</v>
      </c>
      <c r="E26" s="1187"/>
    </row>
    <row r="27" spans="1:5" x14ac:dyDescent="0.3">
      <c r="A27" s="1178"/>
      <c r="B27" s="1184"/>
      <c r="C27" s="383">
        <v>6080.06</v>
      </c>
      <c r="D27" s="384">
        <v>43367</v>
      </c>
      <c r="E27" s="1187"/>
    </row>
    <row r="28" spans="1:5" x14ac:dyDescent="0.3">
      <c r="A28" s="1178"/>
      <c r="B28" s="1184"/>
      <c r="C28" s="383">
        <v>19730.57</v>
      </c>
      <c r="D28" s="384">
        <v>43433</v>
      </c>
      <c r="E28" s="1187"/>
    </row>
    <row r="29" spans="1:5" x14ac:dyDescent="0.3">
      <c r="A29" s="1178"/>
      <c r="B29" s="1184"/>
      <c r="C29" s="383">
        <v>9684.51</v>
      </c>
      <c r="D29" s="384">
        <v>43453</v>
      </c>
      <c r="E29" s="1187"/>
    </row>
    <row r="30" spans="1:5" ht="15" thickBot="1" x14ac:dyDescent="0.35">
      <c r="A30" s="1179"/>
      <c r="B30" s="378" t="s">
        <v>1308</v>
      </c>
      <c r="C30" s="379">
        <v>980</v>
      </c>
      <c r="D30" s="391">
        <v>43320</v>
      </c>
      <c r="E30" s="380" t="s">
        <v>628</v>
      </c>
    </row>
    <row r="31" spans="1:5" x14ac:dyDescent="0.3">
      <c r="A31" s="1177" t="s">
        <v>1309</v>
      </c>
      <c r="B31" s="1183" t="s">
        <v>1290</v>
      </c>
      <c r="C31" s="381">
        <v>57850</v>
      </c>
      <c r="D31" s="382">
        <v>43124</v>
      </c>
      <c r="E31" s="1186" t="s">
        <v>1310</v>
      </c>
    </row>
    <row r="32" spans="1:5" x14ac:dyDescent="0.3">
      <c r="A32" s="1178"/>
      <c r="B32" s="1184"/>
      <c r="C32" s="383">
        <v>28925</v>
      </c>
      <c r="D32" s="384">
        <v>43160</v>
      </c>
      <c r="E32" s="1187"/>
    </row>
    <row r="33" spans="1:5" x14ac:dyDescent="0.3">
      <c r="A33" s="1178"/>
      <c r="B33" s="1184"/>
      <c r="C33" s="383">
        <v>36883</v>
      </c>
      <c r="D33" s="384">
        <v>43187</v>
      </c>
      <c r="E33" s="1187"/>
    </row>
    <row r="34" spans="1:5" x14ac:dyDescent="0.3">
      <c r="A34" s="1178"/>
      <c r="B34" s="1184"/>
      <c r="C34" s="383">
        <v>32824</v>
      </c>
      <c r="D34" s="384">
        <v>43213</v>
      </c>
      <c r="E34" s="1187"/>
    </row>
    <row r="35" spans="1:5" x14ac:dyDescent="0.3">
      <c r="A35" s="1178"/>
      <c r="B35" s="1184"/>
      <c r="C35" s="383">
        <v>32824</v>
      </c>
      <c r="D35" s="384">
        <v>43252</v>
      </c>
      <c r="E35" s="1187"/>
    </row>
    <row r="36" spans="1:5" x14ac:dyDescent="0.3">
      <c r="A36" s="1178"/>
      <c r="B36" s="1184"/>
      <c r="C36" s="383">
        <v>74902</v>
      </c>
      <c r="D36" s="384">
        <v>43299</v>
      </c>
      <c r="E36" s="1187"/>
    </row>
    <row r="37" spans="1:5" x14ac:dyDescent="0.3">
      <c r="A37" s="1178"/>
      <c r="B37" s="1184"/>
      <c r="C37" s="383">
        <v>31153</v>
      </c>
      <c r="D37" s="384">
        <v>43318</v>
      </c>
      <c r="E37" s="1187"/>
    </row>
    <row r="38" spans="1:5" x14ac:dyDescent="0.3">
      <c r="A38" s="1178"/>
      <c r="B38" s="1184"/>
      <c r="C38" s="383">
        <v>26451</v>
      </c>
      <c r="D38" s="384">
        <v>43343</v>
      </c>
      <c r="E38" s="1187"/>
    </row>
    <row r="39" spans="1:5" x14ac:dyDescent="0.3">
      <c r="A39" s="1178"/>
      <c r="B39" s="1184"/>
      <c r="C39" s="383">
        <v>24328</v>
      </c>
      <c r="D39" s="384">
        <v>43360</v>
      </c>
      <c r="E39" s="1187"/>
    </row>
    <row r="40" spans="1:5" x14ac:dyDescent="0.3">
      <c r="A40" s="1178"/>
      <c r="B40" s="1184"/>
      <c r="C40" s="383">
        <v>94139</v>
      </c>
      <c r="D40" s="384">
        <v>43382</v>
      </c>
      <c r="E40" s="1187"/>
    </row>
    <row r="41" spans="1:5" x14ac:dyDescent="0.3">
      <c r="A41" s="1178"/>
      <c r="B41" s="1184"/>
      <c r="C41" s="383">
        <v>39409</v>
      </c>
      <c r="D41" s="384">
        <v>43411</v>
      </c>
      <c r="E41" s="1187"/>
    </row>
    <row r="42" spans="1:5" x14ac:dyDescent="0.3">
      <c r="A42" s="1178"/>
      <c r="B42" s="1185"/>
      <c r="C42" s="385">
        <v>24088</v>
      </c>
      <c r="D42" s="386">
        <v>43444</v>
      </c>
      <c r="E42" s="1188"/>
    </row>
    <row r="43" spans="1:5" x14ac:dyDescent="0.3">
      <c r="A43" s="1178"/>
      <c r="B43" s="1189" t="s">
        <v>1290</v>
      </c>
      <c r="C43" s="387">
        <v>10028</v>
      </c>
      <c r="D43" s="388">
        <v>43124</v>
      </c>
      <c r="E43" s="1190" t="s">
        <v>1311</v>
      </c>
    </row>
    <row r="44" spans="1:5" x14ac:dyDescent="0.3">
      <c r="A44" s="1178"/>
      <c r="B44" s="1184"/>
      <c r="C44" s="383">
        <v>5014</v>
      </c>
      <c r="D44" s="384">
        <v>43160</v>
      </c>
      <c r="E44" s="1187"/>
    </row>
    <row r="45" spans="1:5" x14ac:dyDescent="0.3">
      <c r="A45" s="1178"/>
      <c r="B45" s="1184"/>
      <c r="C45" s="383">
        <v>-998</v>
      </c>
      <c r="D45" s="384">
        <v>43187</v>
      </c>
      <c r="E45" s="1187"/>
    </row>
    <row r="46" spans="1:5" x14ac:dyDescent="0.3">
      <c r="A46" s="1178"/>
      <c r="B46" s="1184"/>
      <c r="C46" s="383">
        <v>2008</v>
      </c>
      <c r="D46" s="384">
        <v>43213</v>
      </c>
      <c r="E46" s="1187"/>
    </row>
    <row r="47" spans="1:5" x14ac:dyDescent="0.3">
      <c r="A47" s="1178"/>
      <c r="B47" s="1185"/>
      <c r="C47" s="385">
        <v>3406.91</v>
      </c>
      <c r="D47" s="386">
        <v>43364</v>
      </c>
      <c r="E47" s="1188"/>
    </row>
    <row r="48" spans="1:5" x14ac:dyDescent="0.3">
      <c r="A48" s="1178"/>
      <c r="B48" s="98" t="s">
        <v>1312</v>
      </c>
      <c r="C48" s="375">
        <v>455</v>
      </c>
      <c r="D48" s="377">
        <v>43368</v>
      </c>
      <c r="E48" s="376" t="s">
        <v>1313</v>
      </c>
    </row>
    <row r="49" spans="1:5" x14ac:dyDescent="0.3">
      <c r="A49" s="1178"/>
      <c r="B49" s="98" t="s">
        <v>1314</v>
      </c>
      <c r="C49" s="375">
        <v>490</v>
      </c>
      <c r="D49" s="377">
        <v>43209</v>
      </c>
      <c r="E49" s="376" t="s">
        <v>1315</v>
      </c>
    </row>
    <row r="50" spans="1:5" x14ac:dyDescent="0.3">
      <c r="A50" s="1178"/>
      <c r="B50" s="98" t="s">
        <v>1316</v>
      </c>
      <c r="C50" s="375">
        <v>150</v>
      </c>
      <c r="D50" s="377">
        <v>43243</v>
      </c>
      <c r="E50" s="376" t="s">
        <v>1313</v>
      </c>
    </row>
    <row r="51" spans="1:5" x14ac:dyDescent="0.3">
      <c r="A51" s="1178"/>
      <c r="B51" s="98" t="s">
        <v>1317</v>
      </c>
      <c r="C51" s="375">
        <v>630</v>
      </c>
      <c r="D51" s="377">
        <v>43361</v>
      </c>
      <c r="E51" s="376" t="s">
        <v>1315</v>
      </c>
    </row>
    <row r="52" spans="1:5" x14ac:dyDescent="0.3">
      <c r="A52" s="1178"/>
      <c r="B52" s="1189" t="s">
        <v>1318</v>
      </c>
      <c r="C52" s="387">
        <v>180</v>
      </c>
      <c r="D52" s="388">
        <v>43445</v>
      </c>
      <c r="E52" s="1190" t="s">
        <v>1313</v>
      </c>
    </row>
    <row r="53" spans="1:5" ht="15" thickBot="1" x14ac:dyDescent="0.35">
      <c r="A53" s="1178"/>
      <c r="B53" s="1191"/>
      <c r="C53" s="392">
        <v>466</v>
      </c>
      <c r="D53" s="393">
        <v>43455</v>
      </c>
      <c r="E53" s="1192"/>
    </row>
    <row r="54" spans="1:5" x14ac:dyDescent="0.3">
      <c r="A54" s="1180" t="s">
        <v>1319</v>
      </c>
      <c r="B54" s="1183" t="s">
        <v>1290</v>
      </c>
      <c r="C54" s="381">
        <v>17274.939999999999</v>
      </c>
      <c r="D54" s="382">
        <v>43171</v>
      </c>
      <c r="E54" s="1186" t="s">
        <v>1300</v>
      </c>
    </row>
    <row r="55" spans="1:5" x14ac:dyDescent="0.3">
      <c r="A55" s="1181"/>
      <c r="B55" s="1184"/>
      <c r="C55" s="383">
        <v>9470.75</v>
      </c>
      <c r="D55" s="384">
        <v>43220</v>
      </c>
      <c r="E55" s="1187"/>
    </row>
    <row r="56" spans="1:5" x14ac:dyDescent="0.3">
      <c r="A56" s="1181"/>
      <c r="B56" s="1184"/>
      <c r="C56" s="383">
        <v>9953.84</v>
      </c>
      <c r="D56" s="384">
        <v>43234</v>
      </c>
      <c r="E56" s="1187"/>
    </row>
    <row r="57" spans="1:5" x14ac:dyDescent="0.3">
      <c r="A57" s="1181"/>
      <c r="B57" s="1184"/>
      <c r="C57" s="383">
        <v>10041.92</v>
      </c>
      <c r="D57" s="384">
        <v>43249</v>
      </c>
      <c r="E57" s="1187"/>
    </row>
    <row r="58" spans="1:5" x14ac:dyDescent="0.3">
      <c r="A58" s="1181"/>
      <c r="B58" s="1184"/>
      <c r="C58" s="383">
        <v>690.42</v>
      </c>
      <c r="D58" s="384">
        <v>43266</v>
      </c>
      <c r="E58" s="1187"/>
    </row>
    <row r="59" spans="1:5" x14ac:dyDescent="0.3">
      <c r="A59" s="1181"/>
      <c r="B59" s="1184"/>
      <c r="C59" s="383">
        <v>8268</v>
      </c>
      <c r="D59" s="384">
        <v>43313</v>
      </c>
      <c r="E59" s="1187"/>
    </row>
    <row r="60" spans="1:5" x14ac:dyDescent="0.3">
      <c r="A60" s="1181"/>
      <c r="B60" s="1184"/>
      <c r="C60" s="383">
        <v>8430.9599999999991</v>
      </c>
      <c r="D60" s="384">
        <v>43313</v>
      </c>
      <c r="E60" s="1187"/>
    </row>
    <row r="61" spans="1:5" x14ac:dyDescent="0.3">
      <c r="A61" s="1181"/>
      <c r="B61" s="1184"/>
      <c r="C61" s="383">
        <v>8019.97</v>
      </c>
      <c r="D61" s="384">
        <v>43335</v>
      </c>
      <c r="E61" s="1187"/>
    </row>
    <row r="62" spans="1:5" x14ac:dyDescent="0.3">
      <c r="A62" s="1181"/>
      <c r="B62" s="1184"/>
      <c r="C62" s="383">
        <v>8019.97</v>
      </c>
      <c r="D62" s="384">
        <v>43335</v>
      </c>
      <c r="E62" s="1187"/>
    </row>
    <row r="63" spans="1:5" x14ac:dyDescent="0.3">
      <c r="A63" s="1181"/>
      <c r="B63" s="1184"/>
      <c r="C63" s="383">
        <v>16039.94</v>
      </c>
      <c r="D63" s="384">
        <v>43389</v>
      </c>
      <c r="E63" s="1187"/>
    </row>
    <row r="64" spans="1:5" x14ac:dyDescent="0.3">
      <c r="A64" s="1181"/>
      <c r="B64" s="1184"/>
      <c r="C64" s="383">
        <v>8019.97</v>
      </c>
      <c r="D64" s="384">
        <v>43415</v>
      </c>
      <c r="E64" s="1187"/>
    </row>
    <row r="65" spans="1:5" x14ac:dyDescent="0.3">
      <c r="A65" s="1181"/>
      <c r="B65" s="1185"/>
      <c r="C65" s="385">
        <v>8019.97</v>
      </c>
      <c r="D65" s="386">
        <v>43453</v>
      </c>
      <c r="E65" s="1188"/>
    </row>
    <row r="66" spans="1:5" x14ac:dyDescent="0.3">
      <c r="A66" s="1181"/>
      <c r="B66" s="1189" t="s">
        <v>1320</v>
      </c>
      <c r="C66" s="383">
        <v>716</v>
      </c>
      <c r="D66" s="384">
        <v>43193</v>
      </c>
      <c r="E66" s="1190" t="s">
        <v>1321</v>
      </c>
    </row>
    <row r="67" spans="1:5" x14ac:dyDescent="0.3">
      <c r="A67" s="1181"/>
      <c r="B67" s="1184"/>
      <c r="C67" s="383">
        <v>5000</v>
      </c>
      <c r="D67" s="384">
        <v>43193</v>
      </c>
      <c r="E67" s="1187"/>
    </row>
    <row r="68" spans="1:5" x14ac:dyDescent="0.3">
      <c r="A68" s="1181"/>
      <c r="B68" s="1184"/>
      <c r="C68" s="383">
        <v>4130</v>
      </c>
      <c r="D68" s="384">
        <v>43286</v>
      </c>
      <c r="E68" s="1187"/>
    </row>
    <row r="69" spans="1:5" x14ac:dyDescent="0.3">
      <c r="A69" s="1181"/>
      <c r="B69" s="1184"/>
      <c r="C69" s="383">
        <v>2142</v>
      </c>
      <c r="D69" s="384">
        <v>43346</v>
      </c>
      <c r="E69" s="1187"/>
    </row>
    <row r="70" spans="1:5" s="396" customFormat="1" ht="15" thickBot="1" x14ac:dyDescent="0.35">
      <c r="A70" s="1182"/>
      <c r="B70" s="1191"/>
      <c r="C70" s="394">
        <v>2056</v>
      </c>
      <c r="D70" s="395">
        <v>43385</v>
      </c>
      <c r="E70" s="1192"/>
    </row>
    <row r="71" spans="1:5" s="396" customFormat="1" ht="15" thickBot="1" x14ac:dyDescent="0.35">
      <c r="A71" s="397" t="s">
        <v>1322</v>
      </c>
      <c r="B71" s="1193" t="s">
        <v>1323</v>
      </c>
      <c r="C71" s="1194"/>
      <c r="D71" s="1194"/>
      <c r="E71" s="1195"/>
    </row>
    <row r="72" spans="1:5" x14ac:dyDescent="0.3">
      <c r="A72" s="1177" t="s">
        <v>1324</v>
      </c>
      <c r="B72" s="1183" t="s">
        <v>1290</v>
      </c>
      <c r="C72" s="381">
        <v>7614.78</v>
      </c>
      <c r="D72" s="382">
        <v>43144</v>
      </c>
      <c r="E72" s="1186" t="s">
        <v>1310</v>
      </c>
    </row>
    <row r="73" spans="1:5" x14ac:dyDescent="0.3">
      <c r="A73" s="1178"/>
      <c r="B73" s="1184"/>
      <c r="C73" s="383">
        <v>3807.39</v>
      </c>
      <c r="D73" s="384">
        <v>43164</v>
      </c>
      <c r="E73" s="1187"/>
    </row>
    <row r="74" spans="1:5" x14ac:dyDescent="0.3">
      <c r="A74" s="1178"/>
      <c r="B74" s="1184"/>
      <c r="C74" s="383">
        <v>3807.39</v>
      </c>
      <c r="D74" s="384">
        <v>43217</v>
      </c>
      <c r="E74" s="1187"/>
    </row>
    <row r="75" spans="1:5" x14ac:dyDescent="0.3">
      <c r="A75" s="1178"/>
      <c r="B75" s="1184"/>
      <c r="C75" s="383">
        <v>7614.78</v>
      </c>
      <c r="D75" s="384">
        <v>43251</v>
      </c>
      <c r="E75" s="1187"/>
    </row>
    <row r="76" spans="1:5" x14ac:dyDescent="0.3">
      <c r="A76" s="1178"/>
      <c r="B76" s="1184"/>
      <c r="C76" s="383">
        <v>7614.78</v>
      </c>
      <c r="D76" s="384">
        <v>43314</v>
      </c>
      <c r="E76" s="1187"/>
    </row>
    <row r="77" spans="1:5" x14ac:dyDescent="0.3">
      <c r="A77" s="1178"/>
      <c r="B77" s="1184"/>
      <c r="C77" s="383">
        <v>11442.17</v>
      </c>
      <c r="D77" s="384">
        <v>43390</v>
      </c>
      <c r="E77" s="1187"/>
    </row>
    <row r="78" spans="1:5" x14ac:dyDescent="0.3">
      <c r="A78" s="1178"/>
      <c r="B78" s="1185"/>
      <c r="C78" s="385">
        <v>7614.78</v>
      </c>
      <c r="D78" s="386">
        <v>43462</v>
      </c>
      <c r="E78" s="1188"/>
    </row>
    <row r="79" spans="1:5" x14ac:dyDescent="0.3">
      <c r="A79" s="1178"/>
      <c r="B79" s="389" t="s">
        <v>1325</v>
      </c>
      <c r="C79" s="383">
        <v>492.89</v>
      </c>
      <c r="D79" s="384">
        <v>43245</v>
      </c>
      <c r="E79" s="390" t="s">
        <v>1326</v>
      </c>
    </row>
    <row r="80" spans="1:5" ht="15" thickBot="1" x14ac:dyDescent="0.35">
      <c r="A80" s="1179"/>
      <c r="B80" s="378" t="s">
        <v>1327</v>
      </c>
      <c r="C80" s="379">
        <v>1000</v>
      </c>
      <c r="D80" s="391">
        <v>43322</v>
      </c>
      <c r="E80" s="380" t="s">
        <v>1328</v>
      </c>
    </row>
    <row r="81" spans="1:5" x14ac:dyDescent="0.3">
      <c r="A81" s="1177" t="s">
        <v>1329</v>
      </c>
      <c r="B81" s="1202" t="s">
        <v>1290</v>
      </c>
      <c r="C81" s="373">
        <v>61617.23</v>
      </c>
      <c r="D81" s="398">
        <v>43227</v>
      </c>
      <c r="E81" s="374" t="s">
        <v>1330</v>
      </c>
    </row>
    <row r="82" spans="1:5" x14ac:dyDescent="0.3">
      <c r="A82" s="1178"/>
      <c r="B82" s="1203"/>
      <c r="C82" s="399">
        <v>49913.120000000003</v>
      </c>
      <c r="D82" s="400">
        <v>43315</v>
      </c>
      <c r="E82" s="401" t="s">
        <v>1331</v>
      </c>
    </row>
    <row r="83" spans="1:5" x14ac:dyDescent="0.3">
      <c r="A83" s="1178"/>
      <c r="B83" s="402" t="s">
        <v>1332</v>
      </c>
      <c r="C83" s="383">
        <v>3344.24</v>
      </c>
      <c r="D83" s="384">
        <v>43165</v>
      </c>
      <c r="E83" s="390" t="s">
        <v>1333</v>
      </c>
    </row>
    <row r="84" spans="1:5" ht="28.5" customHeight="1" x14ac:dyDescent="0.3">
      <c r="A84" s="1178"/>
      <c r="B84" s="1189" t="s">
        <v>1334</v>
      </c>
      <c r="C84" s="387">
        <v>700</v>
      </c>
      <c r="D84" s="388">
        <v>43245</v>
      </c>
      <c r="E84" s="1190" t="s">
        <v>1335</v>
      </c>
    </row>
    <row r="85" spans="1:5" x14ac:dyDescent="0.3">
      <c r="A85" s="1178"/>
      <c r="B85" s="1184"/>
      <c r="C85" s="383">
        <v>870</v>
      </c>
      <c r="D85" s="384">
        <v>43245</v>
      </c>
      <c r="E85" s="1187"/>
    </row>
    <row r="86" spans="1:5" x14ac:dyDescent="0.3">
      <c r="A86" s="1178"/>
      <c r="B86" s="1185"/>
      <c r="C86" s="385">
        <v>1747.5</v>
      </c>
      <c r="D86" s="386">
        <v>43245</v>
      </c>
      <c r="E86" s="1188"/>
    </row>
    <row r="87" spans="1:5" x14ac:dyDescent="0.3">
      <c r="A87" s="1178"/>
      <c r="B87" s="402" t="s">
        <v>1336</v>
      </c>
      <c r="C87" s="383">
        <v>5440.18</v>
      </c>
      <c r="D87" s="384">
        <v>43259</v>
      </c>
      <c r="E87" s="390" t="s">
        <v>1337</v>
      </c>
    </row>
    <row r="88" spans="1:5" x14ac:dyDescent="0.3">
      <c r="A88" s="1178"/>
      <c r="B88" s="1189" t="s">
        <v>1332</v>
      </c>
      <c r="C88" s="387">
        <v>2181.1999999999998</v>
      </c>
      <c r="D88" s="388">
        <v>43312</v>
      </c>
      <c r="E88" s="1205" t="s">
        <v>1338</v>
      </c>
    </row>
    <row r="89" spans="1:5" ht="15" thickBot="1" x14ac:dyDescent="0.35">
      <c r="A89" s="1178"/>
      <c r="B89" s="1204"/>
      <c r="C89" s="383">
        <v>2235.5300000000002</v>
      </c>
      <c r="D89" s="384">
        <v>43452</v>
      </c>
      <c r="E89" s="1206"/>
    </row>
    <row r="90" spans="1:5" s="396" customFormat="1" x14ac:dyDescent="0.3">
      <c r="A90" s="1180" t="s">
        <v>1339</v>
      </c>
      <c r="B90" s="1196" t="s">
        <v>1290</v>
      </c>
      <c r="C90" s="403">
        <v>2137.17</v>
      </c>
      <c r="D90" s="382">
        <v>43263</v>
      </c>
      <c r="E90" s="1198" t="s">
        <v>1340</v>
      </c>
    </row>
    <row r="91" spans="1:5" s="396" customFormat="1" x14ac:dyDescent="0.3">
      <c r="A91" s="1181"/>
      <c r="B91" s="1197"/>
      <c r="C91" s="404">
        <v>4871.88</v>
      </c>
      <c r="D91" s="384">
        <v>43283</v>
      </c>
      <c r="E91" s="1199"/>
    </row>
    <row r="92" spans="1:5" s="396" customFormat="1" x14ac:dyDescent="0.3">
      <c r="A92" s="1181"/>
      <c r="B92" s="1197"/>
      <c r="C92" s="404">
        <v>2491</v>
      </c>
      <c r="D92" s="384">
        <v>43311</v>
      </c>
      <c r="E92" s="1199"/>
    </row>
    <row r="93" spans="1:5" s="396" customFormat="1" x14ac:dyDescent="0.3">
      <c r="A93" s="1181"/>
      <c r="B93" s="1197"/>
      <c r="C93" s="404">
        <v>3080.21</v>
      </c>
      <c r="D93" s="384">
        <v>43353</v>
      </c>
      <c r="E93" s="1199"/>
    </row>
    <row r="94" spans="1:5" s="396" customFormat="1" x14ac:dyDescent="0.3">
      <c r="A94" s="1181"/>
      <c r="B94" s="1197"/>
      <c r="C94" s="404">
        <v>4029.27</v>
      </c>
      <c r="D94" s="384">
        <v>43367</v>
      </c>
      <c r="E94" s="1199"/>
    </row>
    <row r="95" spans="1:5" s="396" customFormat="1" x14ac:dyDescent="0.3">
      <c r="A95" s="1181"/>
      <c r="B95" s="1197"/>
      <c r="C95" s="404">
        <v>5682.36</v>
      </c>
      <c r="D95" s="384">
        <v>43395</v>
      </c>
      <c r="E95" s="1199"/>
    </row>
    <row r="96" spans="1:5" s="396" customFormat="1" x14ac:dyDescent="0.3">
      <c r="A96" s="1181"/>
      <c r="B96" s="1197"/>
      <c r="C96" s="404">
        <v>3920</v>
      </c>
      <c r="D96" s="384">
        <v>43426</v>
      </c>
      <c r="E96" s="1199"/>
    </row>
    <row r="97" spans="1:5" s="396" customFormat="1" x14ac:dyDescent="0.3">
      <c r="A97" s="1181"/>
      <c r="B97" s="1197"/>
      <c r="C97" s="404">
        <v>6933.73</v>
      </c>
      <c r="D97" s="384">
        <v>43430</v>
      </c>
      <c r="E97" s="1199"/>
    </row>
    <row r="98" spans="1:5" s="396" customFormat="1" x14ac:dyDescent="0.3">
      <c r="A98" s="1181"/>
      <c r="B98" s="1197"/>
      <c r="C98" s="404">
        <v>6508.04</v>
      </c>
      <c r="D98" s="384">
        <v>43453</v>
      </c>
      <c r="E98" s="1199"/>
    </row>
    <row r="99" spans="1:5" s="396" customFormat="1" x14ac:dyDescent="0.3">
      <c r="A99" s="1181"/>
      <c r="B99" s="1197"/>
      <c r="C99" s="404">
        <v>1678.72</v>
      </c>
      <c r="D99" s="384">
        <v>43354</v>
      </c>
      <c r="E99" s="1199"/>
    </row>
    <row r="100" spans="1:5" s="396" customFormat="1" x14ac:dyDescent="0.3">
      <c r="A100" s="1181"/>
      <c r="B100" s="1197"/>
      <c r="C100" s="404">
        <v>3947.29</v>
      </c>
      <c r="D100" s="384">
        <v>43397</v>
      </c>
      <c r="E100" s="1199"/>
    </row>
    <row r="101" spans="1:5" s="396" customFormat="1" x14ac:dyDescent="0.3">
      <c r="A101" s="1181"/>
      <c r="B101" s="1197"/>
      <c r="C101" s="404">
        <v>2000</v>
      </c>
      <c r="D101" s="384">
        <v>43404</v>
      </c>
      <c r="E101" s="1199"/>
    </row>
    <row r="102" spans="1:5" s="396" customFormat="1" x14ac:dyDescent="0.3">
      <c r="A102" s="1181"/>
      <c r="B102" s="1197"/>
      <c r="C102" s="404">
        <v>2406.5</v>
      </c>
      <c r="D102" s="384">
        <v>43438</v>
      </c>
      <c r="E102" s="1199"/>
    </row>
    <row r="103" spans="1:5" s="396" customFormat="1" x14ac:dyDescent="0.3">
      <c r="A103" s="1181"/>
      <c r="B103" s="1197"/>
      <c r="C103" s="404">
        <v>3000</v>
      </c>
      <c r="D103" s="384">
        <v>43439</v>
      </c>
      <c r="E103" s="1199"/>
    </row>
    <row r="104" spans="1:5" s="396" customFormat="1" x14ac:dyDescent="0.3">
      <c r="A104" s="1181"/>
      <c r="B104" s="1197"/>
      <c r="C104" s="404">
        <v>3056.33</v>
      </c>
      <c r="D104" s="384">
        <v>43454</v>
      </c>
      <c r="E104" s="1199"/>
    </row>
    <row r="105" spans="1:5" s="396" customFormat="1" x14ac:dyDescent="0.3">
      <c r="A105" s="1181"/>
      <c r="B105" s="1197"/>
      <c r="C105" s="404">
        <v>2000</v>
      </c>
      <c r="D105" s="384">
        <v>43454</v>
      </c>
      <c r="E105" s="1199"/>
    </row>
    <row r="106" spans="1:5" s="396" customFormat="1" ht="15" thickBot="1" x14ac:dyDescent="0.35">
      <c r="A106" s="1182"/>
      <c r="B106" s="405" t="s">
        <v>1341</v>
      </c>
      <c r="C106" s="406">
        <v>1081.51</v>
      </c>
      <c r="D106" s="391">
        <v>43328</v>
      </c>
      <c r="E106" s="407" t="s">
        <v>1342</v>
      </c>
    </row>
    <row r="107" spans="1:5" s="396" customFormat="1" x14ac:dyDescent="0.3">
      <c r="A107" s="1178" t="s">
        <v>1343</v>
      </c>
      <c r="B107" s="1196" t="s">
        <v>1290</v>
      </c>
      <c r="C107" s="403">
        <v>13576.07</v>
      </c>
      <c r="D107" s="382">
        <v>43180</v>
      </c>
      <c r="E107" s="1198" t="s">
        <v>311</v>
      </c>
    </row>
    <row r="108" spans="1:5" s="396" customFormat="1" x14ac:dyDescent="0.3">
      <c r="A108" s="1178"/>
      <c r="B108" s="1197"/>
      <c r="C108" s="404">
        <v>15783.65</v>
      </c>
      <c r="D108" s="384">
        <v>43245</v>
      </c>
      <c r="E108" s="1199"/>
    </row>
    <row r="109" spans="1:5" s="396" customFormat="1" x14ac:dyDescent="0.3">
      <c r="A109" s="1178"/>
      <c r="B109" s="1197"/>
      <c r="C109" s="404">
        <v>15692.27</v>
      </c>
      <c r="D109" s="384">
        <v>43285</v>
      </c>
      <c r="E109" s="1199"/>
    </row>
    <row r="110" spans="1:5" s="396" customFormat="1" x14ac:dyDescent="0.3">
      <c r="A110" s="1178"/>
      <c r="B110" s="1197"/>
      <c r="C110" s="404">
        <v>15140.91</v>
      </c>
      <c r="D110" s="384">
        <v>43353</v>
      </c>
      <c r="E110" s="1199"/>
    </row>
    <row r="111" spans="1:5" s="396" customFormat="1" x14ac:dyDescent="0.3">
      <c r="A111" s="1178"/>
      <c r="B111" s="1197"/>
      <c r="C111" s="404">
        <v>11829.71</v>
      </c>
      <c r="D111" s="384">
        <v>43367</v>
      </c>
      <c r="E111" s="1199"/>
    </row>
    <row r="112" spans="1:5" s="396" customFormat="1" x14ac:dyDescent="0.3">
      <c r="A112" s="1178"/>
      <c r="B112" s="1197"/>
      <c r="C112" s="404">
        <v>14241.04</v>
      </c>
      <c r="D112" s="384">
        <v>43404</v>
      </c>
      <c r="E112" s="1199"/>
    </row>
    <row r="113" spans="1:5" s="396" customFormat="1" x14ac:dyDescent="0.3">
      <c r="A113" s="1178"/>
      <c r="B113" s="1197"/>
      <c r="C113" s="404">
        <v>16509.77</v>
      </c>
      <c r="D113" s="384">
        <v>43430</v>
      </c>
      <c r="E113" s="1199"/>
    </row>
    <row r="114" spans="1:5" s="396" customFormat="1" x14ac:dyDescent="0.3">
      <c r="A114" s="1178"/>
      <c r="B114" s="1200"/>
      <c r="C114" s="408">
        <v>19173.189999999999</v>
      </c>
      <c r="D114" s="386">
        <v>43461</v>
      </c>
      <c r="E114" s="1201"/>
    </row>
    <row r="115" spans="1:5" s="396" customFormat="1" ht="28.8" x14ac:dyDescent="0.3">
      <c r="A115" s="1178"/>
      <c r="B115" s="409" t="s">
        <v>1344</v>
      </c>
      <c r="C115" s="410">
        <v>17106.14</v>
      </c>
      <c r="D115" s="377" t="s">
        <v>1345</v>
      </c>
      <c r="E115" s="411" t="s">
        <v>1346</v>
      </c>
    </row>
    <row r="116" spans="1:5" s="396" customFormat="1" ht="15" thickBot="1" x14ac:dyDescent="0.35">
      <c r="A116" s="1178"/>
      <c r="B116" s="409" t="s">
        <v>1347</v>
      </c>
      <c r="C116" s="410">
        <v>8268.1200000000008</v>
      </c>
      <c r="D116" s="377">
        <v>43178</v>
      </c>
      <c r="E116" s="411" t="s">
        <v>1348</v>
      </c>
    </row>
    <row r="117" spans="1:5" s="396" customFormat="1" ht="15.75" customHeight="1" thickBot="1" x14ac:dyDescent="0.35">
      <c r="A117" s="412" t="s">
        <v>1349</v>
      </c>
      <c r="B117" s="1207" t="s">
        <v>1350</v>
      </c>
      <c r="C117" s="1207"/>
      <c r="D117" s="1207"/>
      <c r="E117" s="1208"/>
    </row>
    <row r="118" spans="1:5" s="396" customFormat="1" ht="29.25" customHeight="1" x14ac:dyDescent="0.3">
      <c r="A118" s="1177" t="s">
        <v>1351</v>
      </c>
      <c r="B118" s="1183" t="s">
        <v>1352</v>
      </c>
      <c r="C118" s="373">
        <v>467</v>
      </c>
      <c r="D118" s="398">
        <v>43252</v>
      </c>
      <c r="E118" s="374" t="s">
        <v>1313</v>
      </c>
    </row>
    <row r="119" spans="1:5" s="396" customFormat="1" x14ac:dyDescent="0.3">
      <c r="A119" s="1178"/>
      <c r="B119" s="1184"/>
      <c r="C119" s="375">
        <v>488</v>
      </c>
      <c r="D119" s="377">
        <v>43432</v>
      </c>
      <c r="E119" s="413" t="s">
        <v>1353</v>
      </c>
    </row>
    <row r="120" spans="1:5" s="396" customFormat="1" x14ac:dyDescent="0.3">
      <c r="A120" s="1178"/>
      <c r="B120" s="1185"/>
      <c r="C120" s="375">
        <v>1093.7</v>
      </c>
      <c r="D120" s="377">
        <v>43432</v>
      </c>
      <c r="E120" s="413" t="s">
        <v>1313</v>
      </c>
    </row>
    <row r="121" spans="1:5" s="396" customFormat="1" x14ac:dyDescent="0.3">
      <c r="A121" s="1178"/>
      <c r="B121" s="1189" t="s">
        <v>1354</v>
      </c>
      <c r="C121" s="414">
        <v>660</v>
      </c>
      <c r="D121" s="415">
        <v>43199</v>
      </c>
      <c r="E121" s="416" t="s">
        <v>1355</v>
      </c>
    </row>
    <row r="122" spans="1:5" s="396" customFormat="1" x14ac:dyDescent="0.3">
      <c r="A122" s="1178"/>
      <c r="B122" s="1185"/>
      <c r="C122" s="414">
        <v>363.5</v>
      </c>
      <c r="D122" s="415">
        <v>43370</v>
      </c>
      <c r="E122" s="416" t="s">
        <v>1313</v>
      </c>
    </row>
    <row r="123" spans="1:5" s="396" customFormat="1" ht="28.8" x14ac:dyDescent="0.3">
      <c r="A123" s="1178"/>
      <c r="B123" s="98" t="s">
        <v>1356</v>
      </c>
      <c r="C123" s="375">
        <v>662.03</v>
      </c>
      <c r="D123" s="377">
        <v>43311</v>
      </c>
      <c r="E123" s="376" t="s">
        <v>1357</v>
      </c>
    </row>
    <row r="124" spans="1:5" s="396" customFormat="1" x14ac:dyDescent="0.3">
      <c r="A124" s="1178"/>
      <c r="B124" s="417" t="s">
        <v>1358</v>
      </c>
      <c r="C124" s="414">
        <v>1230.6400000000001</v>
      </c>
      <c r="D124" s="415">
        <v>43328</v>
      </c>
      <c r="E124" s="418" t="s">
        <v>1342</v>
      </c>
    </row>
    <row r="125" spans="1:5" s="396" customFormat="1" x14ac:dyDescent="0.3">
      <c r="A125" s="1178"/>
      <c r="B125" s="417" t="s">
        <v>1359</v>
      </c>
      <c r="C125" s="414">
        <v>550.5</v>
      </c>
      <c r="D125" s="415">
        <v>43334</v>
      </c>
      <c r="E125" s="376" t="s">
        <v>1313</v>
      </c>
    </row>
    <row r="126" spans="1:5" s="396" customFormat="1" x14ac:dyDescent="0.3">
      <c r="A126" s="1178"/>
      <c r="B126" s="1189" t="s">
        <v>1360</v>
      </c>
      <c r="C126" s="419">
        <v>200</v>
      </c>
      <c r="D126" s="420">
        <v>43361</v>
      </c>
      <c r="E126" s="1209" t="s">
        <v>1361</v>
      </c>
    </row>
    <row r="127" spans="1:5" s="396" customFormat="1" x14ac:dyDescent="0.3">
      <c r="A127" s="1178"/>
      <c r="B127" s="1185"/>
      <c r="C127" s="421">
        <v>44</v>
      </c>
      <c r="D127" s="422">
        <v>43434</v>
      </c>
      <c r="E127" s="1210"/>
    </row>
    <row r="128" spans="1:5" s="396" customFormat="1" ht="28.8" x14ac:dyDescent="0.3">
      <c r="A128" s="1178"/>
      <c r="B128" s="98" t="s">
        <v>1362</v>
      </c>
      <c r="C128" s="375">
        <v>11256.34</v>
      </c>
      <c r="D128" s="98" t="s">
        <v>1363</v>
      </c>
      <c r="E128" s="376" t="s">
        <v>1364</v>
      </c>
    </row>
    <row r="129" spans="1:5" s="396" customFormat="1" ht="43.2" x14ac:dyDescent="0.3">
      <c r="A129" s="1178"/>
      <c r="B129" s="98" t="s">
        <v>1362</v>
      </c>
      <c r="C129" s="375">
        <v>30003.22</v>
      </c>
      <c r="D129" s="98" t="s">
        <v>1363</v>
      </c>
      <c r="E129" s="376" t="s">
        <v>1365</v>
      </c>
    </row>
    <row r="130" spans="1:5" s="396" customFormat="1" ht="28.8" x14ac:dyDescent="0.3">
      <c r="A130" s="1178"/>
      <c r="B130" s="1189" t="s">
        <v>1290</v>
      </c>
      <c r="C130" s="375">
        <v>361.87</v>
      </c>
      <c r="D130" s="98" t="s">
        <v>1363</v>
      </c>
      <c r="E130" s="376" t="s">
        <v>1366</v>
      </c>
    </row>
    <row r="131" spans="1:5" s="396" customFormat="1" ht="28.8" x14ac:dyDescent="0.3">
      <c r="A131" s="1178"/>
      <c r="B131" s="1185"/>
      <c r="C131" s="375">
        <v>1390.93</v>
      </c>
      <c r="D131" s="98" t="s">
        <v>1363</v>
      </c>
      <c r="E131" s="376" t="s">
        <v>1367</v>
      </c>
    </row>
    <row r="132" spans="1:5" s="396" customFormat="1" x14ac:dyDescent="0.3">
      <c r="A132" s="1178"/>
      <c r="B132" s="1189" t="s">
        <v>1290</v>
      </c>
      <c r="C132" s="423">
        <v>168.36</v>
      </c>
      <c r="D132" s="424">
        <v>43123</v>
      </c>
      <c r="E132" s="1190" t="s">
        <v>1368</v>
      </c>
    </row>
    <row r="133" spans="1:5" s="396" customFormat="1" x14ac:dyDescent="0.3">
      <c r="A133" s="1178"/>
      <c r="B133" s="1184"/>
      <c r="C133" s="425">
        <v>84.18</v>
      </c>
      <c r="D133" s="426">
        <v>43123</v>
      </c>
      <c r="E133" s="1187"/>
    </row>
    <row r="134" spans="1:5" s="396" customFormat="1" x14ac:dyDescent="0.3">
      <c r="A134" s="1178"/>
      <c r="B134" s="1184"/>
      <c r="C134" s="425">
        <v>84.18</v>
      </c>
      <c r="D134" s="426">
        <v>43123</v>
      </c>
      <c r="E134" s="1187"/>
    </row>
    <row r="135" spans="1:5" s="396" customFormat="1" x14ac:dyDescent="0.3">
      <c r="A135" s="1178"/>
      <c r="B135" s="1184"/>
      <c r="C135" s="425">
        <v>84.18</v>
      </c>
      <c r="D135" s="426">
        <v>43123</v>
      </c>
      <c r="E135" s="1187"/>
    </row>
    <row r="136" spans="1:5" s="396" customFormat="1" x14ac:dyDescent="0.3">
      <c r="A136" s="1178"/>
      <c r="B136" s="1184"/>
      <c r="C136" s="425">
        <v>84.18</v>
      </c>
      <c r="D136" s="426">
        <v>43123</v>
      </c>
      <c r="E136" s="1187"/>
    </row>
    <row r="137" spans="1:5" s="396" customFormat="1" x14ac:dyDescent="0.3">
      <c r="A137" s="1178"/>
      <c r="B137" s="1184"/>
      <c r="C137" s="425">
        <v>168.36</v>
      </c>
      <c r="D137" s="426">
        <v>43123</v>
      </c>
      <c r="E137" s="1187"/>
    </row>
    <row r="138" spans="1:5" s="396" customFormat="1" x14ac:dyDescent="0.3">
      <c r="A138" s="1178"/>
      <c r="B138" s="1184"/>
      <c r="C138" s="425">
        <v>84.18</v>
      </c>
      <c r="D138" s="426">
        <v>43123</v>
      </c>
      <c r="E138" s="1187"/>
    </row>
    <row r="139" spans="1:5" s="396" customFormat="1" x14ac:dyDescent="0.3">
      <c r="A139" s="1178"/>
      <c r="B139" s="1184"/>
      <c r="C139" s="425">
        <v>168.36</v>
      </c>
      <c r="D139" s="426">
        <v>43123</v>
      </c>
      <c r="E139" s="1187"/>
    </row>
    <row r="140" spans="1:5" s="396" customFormat="1" x14ac:dyDescent="0.3">
      <c r="A140" s="1178"/>
      <c r="B140" s="1184"/>
      <c r="C140" s="425">
        <v>84.18</v>
      </c>
      <c r="D140" s="426">
        <v>43123</v>
      </c>
      <c r="E140" s="1187"/>
    </row>
    <row r="141" spans="1:5" s="396" customFormat="1" x14ac:dyDescent="0.3">
      <c r="A141" s="1178"/>
      <c r="B141" s="1184"/>
      <c r="C141" s="425">
        <v>77.72</v>
      </c>
      <c r="D141" s="426">
        <v>43209</v>
      </c>
      <c r="E141" s="1187"/>
    </row>
    <row r="142" spans="1:5" s="396" customFormat="1" x14ac:dyDescent="0.3">
      <c r="A142" s="1178"/>
      <c r="B142" s="1184"/>
      <c r="C142" s="425">
        <v>77.72</v>
      </c>
      <c r="D142" s="426">
        <v>43209</v>
      </c>
      <c r="E142" s="1187"/>
    </row>
    <row r="143" spans="1:5" s="396" customFormat="1" x14ac:dyDescent="0.3">
      <c r="A143" s="1178"/>
      <c r="B143" s="1184"/>
      <c r="C143" s="425">
        <v>77.72</v>
      </c>
      <c r="D143" s="426">
        <v>43209</v>
      </c>
      <c r="E143" s="1187"/>
    </row>
    <row r="144" spans="1:5" s="396" customFormat="1" x14ac:dyDescent="0.3">
      <c r="A144" s="1178"/>
      <c r="B144" s="1184"/>
      <c r="C144" s="425">
        <v>77.72</v>
      </c>
      <c r="D144" s="426">
        <v>43209</v>
      </c>
      <c r="E144" s="1187"/>
    </row>
    <row r="145" spans="1:5" s="396" customFormat="1" x14ac:dyDescent="0.3">
      <c r="A145" s="1178"/>
      <c r="B145" s="1184"/>
      <c r="C145" s="425">
        <v>25.9</v>
      </c>
      <c r="D145" s="426">
        <v>43209</v>
      </c>
      <c r="E145" s="1187"/>
    </row>
    <row r="146" spans="1:5" s="396" customFormat="1" x14ac:dyDescent="0.3">
      <c r="A146" s="1178"/>
      <c r="B146" s="1184"/>
      <c r="C146" s="425">
        <v>84.18</v>
      </c>
      <c r="D146" s="426">
        <v>43242</v>
      </c>
      <c r="E146" s="1187"/>
    </row>
    <row r="147" spans="1:5" s="396" customFormat="1" x14ac:dyDescent="0.3">
      <c r="A147" s="1178"/>
      <c r="B147" s="1184"/>
      <c r="C147" s="425">
        <v>134.69999999999999</v>
      </c>
      <c r="D147" s="426">
        <v>43242</v>
      </c>
      <c r="E147" s="1187"/>
    </row>
    <row r="148" spans="1:5" s="396" customFormat="1" x14ac:dyDescent="0.3">
      <c r="A148" s="1178"/>
      <c r="B148" s="1184"/>
      <c r="C148" s="425">
        <v>84.18</v>
      </c>
      <c r="D148" s="426">
        <v>43242</v>
      </c>
      <c r="E148" s="1187"/>
    </row>
    <row r="149" spans="1:5" s="396" customFormat="1" x14ac:dyDescent="0.3">
      <c r="A149" s="1178"/>
      <c r="B149" s="1184"/>
      <c r="C149" s="425">
        <v>84.18</v>
      </c>
      <c r="D149" s="426">
        <v>43242</v>
      </c>
      <c r="E149" s="1187"/>
    </row>
    <row r="150" spans="1:5" s="396" customFormat="1" x14ac:dyDescent="0.3">
      <c r="A150" s="1178"/>
      <c r="B150" s="1184"/>
      <c r="C150" s="425">
        <v>84.18</v>
      </c>
      <c r="D150" s="426">
        <v>43242</v>
      </c>
      <c r="E150" s="1187"/>
    </row>
    <row r="151" spans="1:5" s="396" customFormat="1" x14ac:dyDescent="0.3">
      <c r="A151" s="1178"/>
      <c r="B151" s="1184"/>
      <c r="C151" s="425">
        <v>134.69999999999999</v>
      </c>
      <c r="D151" s="426">
        <v>43242</v>
      </c>
      <c r="E151" s="1187"/>
    </row>
    <row r="152" spans="1:5" s="396" customFormat="1" x14ac:dyDescent="0.3">
      <c r="A152" s="1178"/>
      <c r="B152" s="1184"/>
      <c r="C152" s="425">
        <v>84.18</v>
      </c>
      <c r="D152" s="426">
        <v>43242</v>
      </c>
      <c r="E152" s="1187"/>
    </row>
    <row r="153" spans="1:5" s="396" customFormat="1" x14ac:dyDescent="0.3">
      <c r="A153" s="1178"/>
      <c r="B153" s="1184"/>
      <c r="C153" s="425">
        <v>25.9</v>
      </c>
      <c r="D153" s="426">
        <v>43242</v>
      </c>
      <c r="E153" s="1187"/>
    </row>
    <row r="154" spans="1:5" s="396" customFormat="1" x14ac:dyDescent="0.3">
      <c r="A154" s="1178"/>
      <c r="B154" s="1184"/>
      <c r="C154" s="425">
        <v>80.39</v>
      </c>
      <c r="D154" s="426">
        <v>43242</v>
      </c>
      <c r="E154" s="1187"/>
    </row>
    <row r="155" spans="1:5" s="396" customFormat="1" x14ac:dyDescent="0.3">
      <c r="A155" s="1178"/>
      <c r="B155" s="1184"/>
      <c r="C155" s="425">
        <v>84.18</v>
      </c>
      <c r="D155" s="426">
        <v>43266</v>
      </c>
      <c r="E155" s="1187"/>
    </row>
    <row r="156" spans="1:5" s="396" customFormat="1" x14ac:dyDescent="0.3">
      <c r="A156" s="1178"/>
      <c r="B156" s="1184"/>
      <c r="C156" s="425">
        <v>84.18</v>
      </c>
      <c r="D156" s="426">
        <v>43266</v>
      </c>
      <c r="E156" s="1187"/>
    </row>
    <row r="157" spans="1:5" s="396" customFormat="1" x14ac:dyDescent="0.3">
      <c r="A157" s="1178"/>
      <c r="B157" s="1184"/>
      <c r="C157" s="425">
        <v>134.69999999999999</v>
      </c>
      <c r="D157" s="426">
        <v>43266</v>
      </c>
      <c r="E157" s="1187"/>
    </row>
    <row r="158" spans="1:5" s="396" customFormat="1" x14ac:dyDescent="0.3">
      <c r="A158" s="1178"/>
      <c r="B158" s="1184"/>
      <c r="C158" s="425">
        <v>84.18</v>
      </c>
      <c r="D158" s="426">
        <v>43299</v>
      </c>
      <c r="E158" s="1187"/>
    </row>
    <row r="159" spans="1:5" s="396" customFormat="1" x14ac:dyDescent="0.3">
      <c r="A159" s="1178"/>
      <c r="B159" s="1184"/>
      <c r="C159" s="425">
        <v>84.18</v>
      </c>
      <c r="D159" s="426">
        <v>43299</v>
      </c>
      <c r="E159" s="1187"/>
    </row>
    <row r="160" spans="1:5" s="396" customFormat="1" x14ac:dyDescent="0.3">
      <c r="A160" s="1178"/>
      <c r="B160" s="1184"/>
      <c r="C160" s="425">
        <v>84.18</v>
      </c>
      <c r="D160" s="426">
        <v>43299</v>
      </c>
      <c r="E160" s="1187"/>
    </row>
    <row r="161" spans="1:5" s="396" customFormat="1" x14ac:dyDescent="0.3">
      <c r="A161" s="1178"/>
      <c r="B161" s="1184"/>
      <c r="C161" s="425">
        <v>84.18</v>
      </c>
      <c r="D161" s="426">
        <v>43334</v>
      </c>
      <c r="E161" s="1187"/>
    </row>
    <row r="162" spans="1:5" s="396" customFormat="1" x14ac:dyDescent="0.3">
      <c r="A162" s="1178"/>
      <c r="B162" s="1184"/>
      <c r="C162" s="425">
        <v>134.69999999999999</v>
      </c>
      <c r="D162" s="426">
        <v>43334</v>
      </c>
      <c r="E162" s="1187"/>
    </row>
    <row r="163" spans="1:5" s="396" customFormat="1" x14ac:dyDescent="0.3">
      <c r="A163" s="1178"/>
      <c r="B163" s="1184"/>
      <c r="C163" s="425">
        <v>77.72</v>
      </c>
      <c r="D163" s="426">
        <v>43334</v>
      </c>
      <c r="E163" s="1187"/>
    </row>
    <row r="164" spans="1:5" s="396" customFormat="1" x14ac:dyDescent="0.3">
      <c r="A164" s="1178"/>
      <c r="B164" s="1184"/>
      <c r="C164" s="425">
        <v>84.18</v>
      </c>
      <c r="D164" s="426">
        <v>43370</v>
      </c>
      <c r="E164" s="1187"/>
    </row>
    <row r="165" spans="1:5" s="396" customFormat="1" x14ac:dyDescent="0.3">
      <c r="A165" s="1178"/>
      <c r="B165" s="1184"/>
      <c r="C165" s="425">
        <v>84.18</v>
      </c>
      <c r="D165" s="426">
        <v>43370</v>
      </c>
      <c r="E165" s="1187"/>
    </row>
    <row r="166" spans="1:5" s="396" customFormat="1" x14ac:dyDescent="0.3">
      <c r="A166" s="1178"/>
      <c r="B166" s="1184"/>
      <c r="C166" s="425">
        <v>90.66</v>
      </c>
      <c r="D166" s="426">
        <v>43403</v>
      </c>
      <c r="E166" s="1187"/>
    </row>
    <row r="167" spans="1:5" s="396" customFormat="1" x14ac:dyDescent="0.3">
      <c r="A167" s="1178"/>
      <c r="B167" s="1184"/>
      <c r="C167" s="425">
        <v>77.72</v>
      </c>
      <c r="D167" s="426">
        <v>43403</v>
      </c>
      <c r="E167" s="1187"/>
    </row>
    <row r="168" spans="1:5" s="396" customFormat="1" x14ac:dyDescent="0.3">
      <c r="A168" s="1178"/>
      <c r="B168" s="1184"/>
      <c r="C168" s="425">
        <v>90.66</v>
      </c>
      <c r="D168" s="426">
        <v>43425</v>
      </c>
      <c r="E168" s="1187"/>
    </row>
    <row r="169" spans="1:5" s="396" customFormat="1" x14ac:dyDescent="0.3">
      <c r="A169" s="1178"/>
      <c r="B169" s="1184"/>
      <c r="C169" s="425">
        <v>77.72</v>
      </c>
      <c r="D169" s="426">
        <v>43425</v>
      </c>
      <c r="E169" s="1187"/>
    </row>
    <row r="170" spans="1:5" s="396" customFormat="1" x14ac:dyDescent="0.3">
      <c r="A170" s="1178"/>
      <c r="B170" s="1185"/>
      <c r="C170" s="427">
        <v>90.66</v>
      </c>
      <c r="D170" s="428">
        <v>43425</v>
      </c>
      <c r="E170" s="1188"/>
    </row>
    <row r="171" spans="1:5" x14ac:dyDescent="0.3">
      <c r="A171" s="1178"/>
      <c r="B171" s="1184" t="s">
        <v>1369</v>
      </c>
      <c r="C171" s="425">
        <v>7603.65</v>
      </c>
      <c r="D171" s="426">
        <v>43115</v>
      </c>
      <c r="E171" s="1187" t="s">
        <v>1370</v>
      </c>
    </row>
    <row r="172" spans="1:5" x14ac:dyDescent="0.3">
      <c r="A172" s="1178"/>
      <c r="B172" s="1185"/>
      <c r="C172" s="427">
        <v>26104.95</v>
      </c>
      <c r="D172" s="428">
        <v>43131</v>
      </c>
      <c r="E172" s="1188"/>
    </row>
    <row r="173" spans="1:5" x14ac:dyDescent="0.3">
      <c r="A173" s="1178"/>
      <c r="B173" s="1189" t="s">
        <v>1290</v>
      </c>
      <c r="C173" s="423">
        <v>5399.16</v>
      </c>
      <c r="D173" s="424">
        <v>43115</v>
      </c>
      <c r="E173" s="1190" t="s">
        <v>1310</v>
      </c>
    </row>
    <row r="174" spans="1:5" x14ac:dyDescent="0.3">
      <c r="A174" s="1178"/>
      <c r="B174" s="1184"/>
      <c r="C174" s="425">
        <v>2982.56</v>
      </c>
      <c r="D174" s="426">
        <v>43118</v>
      </c>
      <c r="E174" s="1187"/>
    </row>
    <row r="175" spans="1:5" x14ac:dyDescent="0.3">
      <c r="A175" s="1178"/>
      <c r="B175" s="1184"/>
      <c r="C175" s="425">
        <v>2855.27</v>
      </c>
      <c r="D175" s="426">
        <v>43129</v>
      </c>
      <c r="E175" s="1187"/>
    </row>
    <row r="176" spans="1:5" x14ac:dyDescent="0.3">
      <c r="A176" s="1178"/>
      <c r="B176" s="1184"/>
      <c r="C176" s="425">
        <v>4957.21</v>
      </c>
      <c r="D176" s="426">
        <v>43171</v>
      </c>
      <c r="E176" s="1187"/>
    </row>
    <row r="177" spans="1:5" x14ac:dyDescent="0.3">
      <c r="A177" s="1178"/>
      <c r="B177" s="1184"/>
      <c r="C177" s="425">
        <v>5556.8</v>
      </c>
      <c r="D177" s="426">
        <v>43203</v>
      </c>
      <c r="E177" s="1187"/>
    </row>
    <row r="178" spans="1:5" x14ac:dyDescent="0.3">
      <c r="A178" s="1178"/>
      <c r="B178" s="1184"/>
      <c r="C178" s="425">
        <v>2840.05</v>
      </c>
      <c r="D178" s="426">
        <v>43213</v>
      </c>
      <c r="E178" s="1187"/>
    </row>
    <row r="179" spans="1:5" x14ac:dyDescent="0.3">
      <c r="A179" s="1178"/>
      <c r="B179" s="1184"/>
      <c r="C179" s="425">
        <v>4089.76</v>
      </c>
      <c r="D179" s="426">
        <v>43322</v>
      </c>
      <c r="E179" s="1187"/>
    </row>
    <row r="180" spans="1:5" x14ac:dyDescent="0.3">
      <c r="A180" s="1178"/>
      <c r="B180" s="1185"/>
      <c r="C180" s="427">
        <v>2695.28</v>
      </c>
      <c r="D180" s="428">
        <v>43241</v>
      </c>
      <c r="E180" s="1188"/>
    </row>
    <row r="181" spans="1:5" x14ac:dyDescent="0.3">
      <c r="A181" s="1178"/>
      <c r="B181" s="1189" t="s">
        <v>1290</v>
      </c>
      <c r="C181" s="423">
        <v>11398.86</v>
      </c>
      <c r="D181" s="424">
        <v>43259</v>
      </c>
      <c r="E181" s="1190" t="s">
        <v>1371</v>
      </c>
    </row>
    <row r="182" spans="1:5" x14ac:dyDescent="0.3">
      <c r="A182" s="1178"/>
      <c r="B182" s="1184"/>
      <c r="C182" s="425">
        <v>16374.19</v>
      </c>
      <c r="D182" s="426">
        <v>43279</v>
      </c>
      <c r="E182" s="1187"/>
    </row>
    <row r="183" spans="1:5" x14ac:dyDescent="0.3">
      <c r="A183" s="1178"/>
      <c r="B183" s="1184"/>
      <c r="C183" s="425">
        <v>11361.7</v>
      </c>
      <c r="D183" s="426">
        <v>43300</v>
      </c>
      <c r="E183" s="1187"/>
    </row>
    <row r="184" spans="1:5" x14ac:dyDescent="0.3">
      <c r="A184" s="1178"/>
      <c r="B184" s="1184"/>
      <c r="C184" s="425">
        <v>12754.68</v>
      </c>
      <c r="D184" s="426">
        <v>43340</v>
      </c>
      <c r="E184" s="1187"/>
    </row>
    <row r="185" spans="1:5" x14ac:dyDescent="0.3">
      <c r="A185" s="1178"/>
      <c r="B185" s="1184"/>
      <c r="C185" s="425">
        <v>11322.54</v>
      </c>
      <c r="D185" s="426">
        <v>43356</v>
      </c>
      <c r="E185" s="1187"/>
    </row>
    <row r="186" spans="1:5" x14ac:dyDescent="0.3">
      <c r="A186" s="1178"/>
      <c r="B186" s="1184"/>
      <c r="C186" s="425">
        <v>14898.87</v>
      </c>
      <c r="D186" s="426">
        <v>43392</v>
      </c>
      <c r="E186" s="1187"/>
    </row>
    <row r="187" spans="1:5" x14ac:dyDescent="0.3">
      <c r="A187" s="1178"/>
      <c r="B187" s="1184"/>
      <c r="C187" s="425">
        <v>15542.63</v>
      </c>
      <c r="D187" s="426">
        <v>43427</v>
      </c>
      <c r="E187" s="1187"/>
    </row>
    <row r="188" spans="1:5" ht="15" thickBot="1" x14ac:dyDescent="0.35">
      <c r="A188" s="1179"/>
      <c r="B188" s="1191"/>
      <c r="C188" s="429">
        <v>13848.37</v>
      </c>
      <c r="D188" s="430">
        <v>43452</v>
      </c>
      <c r="E188" s="1192"/>
    </row>
    <row r="189" spans="1:5" x14ac:dyDescent="0.3">
      <c r="A189" s="1180" t="s">
        <v>1372</v>
      </c>
      <c r="B189" s="1183" t="s">
        <v>1290</v>
      </c>
      <c r="C189" s="431">
        <v>13977.22</v>
      </c>
      <c r="D189" s="432">
        <v>43220</v>
      </c>
      <c r="E189" s="1186" t="s">
        <v>1373</v>
      </c>
    </row>
    <row r="190" spans="1:5" x14ac:dyDescent="0.3">
      <c r="A190" s="1181"/>
      <c r="B190" s="1184"/>
      <c r="C190" s="425">
        <v>13915.65</v>
      </c>
      <c r="D190" s="426">
        <v>43234</v>
      </c>
      <c r="E190" s="1187"/>
    </row>
    <row r="191" spans="1:5" x14ac:dyDescent="0.3">
      <c r="A191" s="1181"/>
      <c r="B191" s="1184"/>
      <c r="C191" s="425">
        <v>7946.64</v>
      </c>
      <c r="D191" s="426">
        <v>43249</v>
      </c>
      <c r="E191" s="1187"/>
    </row>
    <row r="192" spans="1:5" x14ac:dyDescent="0.3">
      <c r="A192" s="1181"/>
      <c r="B192" s="1184"/>
      <c r="C192" s="425">
        <v>6418.09</v>
      </c>
      <c r="D192" s="426">
        <v>43256</v>
      </c>
      <c r="E192" s="1187"/>
    </row>
    <row r="193" spans="1:5" x14ac:dyDescent="0.3">
      <c r="A193" s="1181"/>
      <c r="B193" s="1184"/>
      <c r="C193" s="425">
        <v>13918.25</v>
      </c>
      <c r="D193" s="426">
        <v>43313</v>
      </c>
      <c r="E193" s="1187"/>
    </row>
    <row r="194" spans="1:5" x14ac:dyDescent="0.3">
      <c r="A194" s="1181"/>
      <c r="B194" s="1184"/>
      <c r="C194" s="425">
        <v>20951.87</v>
      </c>
      <c r="D194" s="426">
        <v>43335</v>
      </c>
      <c r="E194" s="1187"/>
    </row>
    <row r="195" spans="1:5" x14ac:dyDescent="0.3">
      <c r="A195" s="1181"/>
      <c r="B195" s="1184"/>
      <c r="C195" s="425">
        <v>20951.87</v>
      </c>
      <c r="D195" s="426">
        <v>43389</v>
      </c>
      <c r="E195" s="1187"/>
    </row>
    <row r="196" spans="1:5" x14ac:dyDescent="0.3">
      <c r="A196" s="1181"/>
      <c r="B196" s="1184"/>
      <c r="C196" s="425">
        <v>20951.87</v>
      </c>
      <c r="D196" s="426">
        <v>43419</v>
      </c>
      <c r="E196" s="1187"/>
    </row>
    <row r="197" spans="1:5" x14ac:dyDescent="0.3">
      <c r="A197" s="1181"/>
      <c r="B197" s="1184"/>
      <c r="C197" s="425">
        <v>10038.459999999999</v>
      </c>
      <c r="D197" s="426">
        <v>43427</v>
      </c>
      <c r="E197" s="1187"/>
    </row>
    <row r="198" spans="1:5" x14ac:dyDescent="0.3">
      <c r="A198" s="1181"/>
      <c r="B198" s="1184"/>
      <c r="C198" s="425">
        <v>20951.87</v>
      </c>
      <c r="D198" s="426">
        <v>43433</v>
      </c>
      <c r="E198" s="1187"/>
    </row>
    <row r="199" spans="1:5" s="396" customFormat="1" ht="15" thickBot="1" x14ac:dyDescent="0.35">
      <c r="A199" s="1182"/>
      <c r="B199" s="1191"/>
      <c r="C199" s="394">
        <v>56961.37</v>
      </c>
      <c r="D199" s="395">
        <v>43453</v>
      </c>
      <c r="E199" s="1192"/>
    </row>
    <row r="200" spans="1:5" x14ac:dyDescent="0.3">
      <c r="A200" s="1177" t="s">
        <v>1374</v>
      </c>
      <c r="B200" s="372" t="s">
        <v>1290</v>
      </c>
      <c r="C200" s="373">
        <v>210046</v>
      </c>
      <c r="D200" s="372" t="s">
        <v>1375</v>
      </c>
      <c r="E200" s="374" t="s">
        <v>1376</v>
      </c>
    </row>
    <row r="201" spans="1:5" x14ac:dyDescent="0.3">
      <c r="A201" s="1178"/>
      <c r="B201" s="389" t="s">
        <v>1358</v>
      </c>
      <c r="C201" s="383">
        <v>5921</v>
      </c>
      <c r="D201" s="384">
        <v>43328</v>
      </c>
      <c r="E201" s="390" t="s">
        <v>1342</v>
      </c>
    </row>
    <row r="202" spans="1:5" ht="15" thickBot="1" x14ac:dyDescent="0.35">
      <c r="A202" s="1179"/>
      <c r="B202" s="378" t="s">
        <v>1297</v>
      </c>
      <c r="C202" s="379">
        <v>11628.07</v>
      </c>
      <c r="D202" s="378" t="s">
        <v>1377</v>
      </c>
      <c r="E202" s="380" t="s">
        <v>1298</v>
      </c>
    </row>
    <row r="203" spans="1:5" ht="28.8" x14ac:dyDescent="0.3">
      <c r="A203" s="1177" t="s">
        <v>1378</v>
      </c>
      <c r="B203" s="372" t="s">
        <v>1379</v>
      </c>
      <c r="C203" s="373">
        <v>12351.59</v>
      </c>
      <c r="D203" s="398">
        <v>43452</v>
      </c>
      <c r="E203" s="374" t="s">
        <v>1380</v>
      </c>
    </row>
    <row r="204" spans="1:5" x14ac:dyDescent="0.3">
      <c r="A204" s="1178"/>
      <c r="B204" s="98" t="s">
        <v>1290</v>
      </c>
      <c r="C204" s="375">
        <v>674160.27</v>
      </c>
      <c r="D204" s="98" t="s">
        <v>1381</v>
      </c>
      <c r="E204" s="376" t="s">
        <v>1382</v>
      </c>
    </row>
    <row r="205" spans="1:5" ht="15" thickBot="1" x14ac:dyDescent="0.35">
      <c r="A205" s="1179"/>
      <c r="B205" s="378" t="s">
        <v>1383</v>
      </c>
      <c r="C205" s="379">
        <v>160696.43</v>
      </c>
      <c r="D205" s="378" t="s">
        <v>1381</v>
      </c>
      <c r="E205" s="380" t="s">
        <v>1384</v>
      </c>
    </row>
    <row r="206" spans="1:5" ht="40.5" customHeight="1" thickBot="1" x14ac:dyDescent="0.35">
      <c r="A206" s="412" t="s">
        <v>1385</v>
      </c>
      <c r="B206" s="433" t="s">
        <v>1290</v>
      </c>
      <c r="C206" s="434">
        <v>215830</v>
      </c>
      <c r="D206" s="433" t="s">
        <v>1375</v>
      </c>
      <c r="E206" s="435" t="s">
        <v>1386</v>
      </c>
    </row>
    <row r="207" spans="1:5" x14ac:dyDescent="0.3">
      <c r="A207" s="1177" t="s">
        <v>1387</v>
      </c>
      <c r="B207" s="1183" t="s">
        <v>1290</v>
      </c>
      <c r="C207" s="381">
        <v>24088</v>
      </c>
      <c r="D207" s="382">
        <v>43424</v>
      </c>
      <c r="E207" s="1186" t="s">
        <v>1310</v>
      </c>
    </row>
    <row r="208" spans="1:5" x14ac:dyDescent="0.3">
      <c r="A208" s="1178"/>
      <c r="B208" s="1184"/>
      <c r="C208" s="383">
        <v>22558</v>
      </c>
      <c r="D208" s="384">
        <v>43424</v>
      </c>
      <c r="E208" s="1187"/>
    </row>
    <row r="209" spans="1:5" x14ac:dyDescent="0.3">
      <c r="A209" s="1178"/>
      <c r="B209" s="1184"/>
      <c r="C209" s="383">
        <v>24088</v>
      </c>
      <c r="D209" s="384">
        <v>43409</v>
      </c>
      <c r="E209" s="1187"/>
    </row>
    <row r="210" spans="1:5" x14ac:dyDescent="0.3">
      <c r="A210" s="1178"/>
      <c r="B210" s="1184"/>
      <c r="C210" s="383">
        <v>22558</v>
      </c>
      <c r="D210" s="384">
        <v>43409</v>
      </c>
      <c r="E210" s="1187"/>
    </row>
    <row r="211" spans="1:5" x14ac:dyDescent="0.3">
      <c r="A211" s="1178"/>
      <c r="B211" s="1184"/>
      <c r="C211" s="383">
        <v>24088</v>
      </c>
      <c r="D211" s="384">
        <v>43374</v>
      </c>
      <c r="E211" s="1187"/>
    </row>
    <row r="212" spans="1:5" x14ac:dyDescent="0.3">
      <c r="A212" s="1178"/>
      <c r="B212" s="1184"/>
      <c r="C212" s="383">
        <v>22558</v>
      </c>
      <c r="D212" s="384">
        <v>43374</v>
      </c>
      <c r="E212" s="1187"/>
    </row>
    <row r="213" spans="1:5" x14ac:dyDescent="0.3">
      <c r="A213" s="1178"/>
      <c r="B213" s="1184"/>
      <c r="C213" s="383">
        <v>13294</v>
      </c>
      <c r="D213" s="384">
        <v>43374</v>
      </c>
      <c r="E213" s="1187"/>
    </row>
    <row r="214" spans="1:5" x14ac:dyDescent="0.3">
      <c r="A214" s="1178"/>
      <c r="B214" s="1184"/>
      <c r="C214" s="383">
        <v>15911</v>
      </c>
      <c r="D214" s="384">
        <v>43345</v>
      </c>
      <c r="E214" s="1187"/>
    </row>
    <row r="215" spans="1:5" x14ac:dyDescent="0.3">
      <c r="A215" s="1178"/>
      <c r="B215" s="1184"/>
      <c r="C215" s="383">
        <v>24088</v>
      </c>
      <c r="D215" s="384">
        <v>43345</v>
      </c>
      <c r="E215" s="1187"/>
    </row>
    <row r="216" spans="1:5" x14ac:dyDescent="0.3">
      <c r="A216" s="1178"/>
      <c r="B216" s="1184"/>
      <c r="C216" s="383">
        <v>15911</v>
      </c>
      <c r="D216" s="384">
        <v>43325</v>
      </c>
      <c r="E216" s="1187"/>
    </row>
    <row r="217" spans="1:5" x14ac:dyDescent="0.3">
      <c r="A217" s="1178"/>
      <c r="B217" s="1184"/>
      <c r="C217" s="383">
        <v>24088</v>
      </c>
      <c r="D217" s="384">
        <v>43325</v>
      </c>
      <c r="E217" s="1187"/>
    </row>
    <row r="218" spans="1:5" x14ac:dyDescent="0.3">
      <c r="A218" s="1178"/>
      <c r="B218" s="1184"/>
      <c r="C218" s="383">
        <v>30711</v>
      </c>
      <c r="D218" s="384">
        <v>43325</v>
      </c>
      <c r="E218" s="1187"/>
    </row>
    <row r="219" spans="1:5" x14ac:dyDescent="0.3">
      <c r="A219" s="1178"/>
      <c r="B219" s="1184"/>
      <c r="C219" s="383">
        <v>34545</v>
      </c>
      <c r="D219" s="384">
        <v>43325</v>
      </c>
      <c r="E219" s="1187"/>
    </row>
    <row r="220" spans="1:5" x14ac:dyDescent="0.3">
      <c r="A220" s="1178"/>
      <c r="B220" s="1184"/>
      <c r="C220" s="383">
        <v>15467</v>
      </c>
      <c r="D220" s="384">
        <v>43325</v>
      </c>
      <c r="E220" s="1187"/>
    </row>
    <row r="221" spans="1:5" x14ac:dyDescent="0.3">
      <c r="A221" s="1178"/>
      <c r="B221" s="1184"/>
      <c r="C221" s="383">
        <v>24088</v>
      </c>
      <c r="D221" s="384">
        <v>43325</v>
      </c>
      <c r="E221" s="1187"/>
    </row>
    <row r="222" spans="1:5" x14ac:dyDescent="0.3">
      <c r="A222" s="1178"/>
      <c r="B222" s="1184"/>
      <c r="C222" s="383">
        <v>15476</v>
      </c>
      <c r="D222" s="384">
        <v>43325</v>
      </c>
      <c r="E222" s="1187"/>
    </row>
    <row r="223" spans="1:5" x14ac:dyDescent="0.3">
      <c r="A223" s="1178"/>
      <c r="B223" s="1184"/>
      <c r="C223" s="383">
        <v>24088</v>
      </c>
      <c r="D223" s="384">
        <v>43325</v>
      </c>
      <c r="E223" s="1187"/>
    </row>
    <row r="224" spans="1:5" x14ac:dyDescent="0.3">
      <c r="A224" s="1178"/>
      <c r="B224" s="1184"/>
      <c r="C224" s="383">
        <v>15467</v>
      </c>
      <c r="D224" s="384">
        <v>43325</v>
      </c>
      <c r="E224" s="1187"/>
    </row>
    <row r="225" spans="1:5" x14ac:dyDescent="0.3">
      <c r="A225" s="1178"/>
      <c r="B225" s="1184"/>
      <c r="C225" s="383">
        <v>24088</v>
      </c>
      <c r="D225" s="384">
        <v>43220</v>
      </c>
      <c r="E225" s="1187"/>
    </row>
    <row r="226" spans="1:5" x14ac:dyDescent="0.3">
      <c r="A226" s="1178"/>
      <c r="B226" s="1184"/>
      <c r="C226" s="383">
        <v>15467</v>
      </c>
      <c r="D226" s="384">
        <v>43190</v>
      </c>
      <c r="E226" s="1187"/>
    </row>
    <row r="227" spans="1:5" x14ac:dyDescent="0.3">
      <c r="A227" s="1178"/>
      <c r="B227" s="1184"/>
      <c r="C227" s="383">
        <v>24088</v>
      </c>
      <c r="D227" s="384">
        <v>43190</v>
      </c>
      <c r="E227" s="1187"/>
    </row>
    <row r="228" spans="1:5" x14ac:dyDescent="0.3">
      <c r="A228" s="1178"/>
      <c r="B228" s="1184"/>
      <c r="C228" s="383">
        <v>15467</v>
      </c>
      <c r="D228" s="384">
        <v>43159</v>
      </c>
      <c r="E228" s="1187"/>
    </row>
    <row r="229" spans="1:5" x14ac:dyDescent="0.3">
      <c r="A229" s="1178"/>
      <c r="B229" s="1184"/>
      <c r="C229" s="383">
        <v>24088</v>
      </c>
      <c r="D229" s="384">
        <v>43159</v>
      </c>
      <c r="E229" s="1187"/>
    </row>
    <row r="230" spans="1:5" ht="15" thickBot="1" x14ac:dyDescent="0.35">
      <c r="A230" s="1179"/>
      <c r="B230" s="1191"/>
      <c r="C230" s="392">
        <v>24087</v>
      </c>
      <c r="D230" s="393">
        <v>43131</v>
      </c>
      <c r="E230" s="1192"/>
    </row>
    <row r="231" spans="1:5" x14ac:dyDescent="0.3">
      <c r="A231" s="1211" t="s">
        <v>1388</v>
      </c>
      <c r="B231" s="1213" t="s">
        <v>1290</v>
      </c>
      <c r="C231" s="436">
        <v>9407.93</v>
      </c>
      <c r="D231" s="437">
        <v>43119</v>
      </c>
      <c r="E231" s="1216" t="s">
        <v>1389</v>
      </c>
    </row>
    <row r="232" spans="1:5" x14ac:dyDescent="0.3">
      <c r="A232" s="1212"/>
      <c r="B232" s="1214"/>
      <c r="C232" s="438">
        <v>9407.93</v>
      </c>
      <c r="D232" s="439">
        <v>43119</v>
      </c>
      <c r="E232" s="1206"/>
    </row>
    <row r="233" spans="1:5" x14ac:dyDescent="0.3">
      <c r="A233" s="1212"/>
      <c r="B233" s="1214"/>
      <c r="C233" s="438">
        <v>-67.89</v>
      </c>
      <c r="D233" s="439">
        <v>43119</v>
      </c>
      <c r="E233" s="1206"/>
    </row>
    <row r="234" spans="1:5" x14ac:dyDescent="0.3">
      <c r="A234" s="1212"/>
      <c r="B234" s="1214"/>
      <c r="C234" s="438">
        <v>9475.7999999999993</v>
      </c>
      <c r="D234" s="439">
        <v>43180</v>
      </c>
      <c r="E234" s="1206"/>
    </row>
    <row r="235" spans="1:5" x14ac:dyDescent="0.3">
      <c r="A235" s="1212"/>
      <c r="B235" s="1214"/>
      <c r="C235" s="438">
        <v>9475.7999999999993</v>
      </c>
      <c r="D235" s="439">
        <v>43180</v>
      </c>
      <c r="E235" s="1206"/>
    </row>
    <row r="236" spans="1:5" x14ac:dyDescent="0.3">
      <c r="A236" s="1212"/>
      <c r="B236" s="1214"/>
      <c r="C236" s="438">
        <v>9475.7999999999993</v>
      </c>
      <c r="D236" s="439">
        <v>43229</v>
      </c>
      <c r="E236" s="1206"/>
    </row>
    <row r="237" spans="1:5" x14ac:dyDescent="0.3">
      <c r="A237" s="1212"/>
      <c r="B237" s="1214"/>
      <c r="C237" s="438">
        <v>6789.5</v>
      </c>
      <c r="D237" s="439">
        <v>43245</v>
      </c>
      <c r="E237" s="1206"/>
    </row>
    <row r="238" spans="1:5" x14ac:dyDescent="0.3">
      <c r="A238" s="1212"/>
      <c r="B238" s="1214"/>
      <c r="C238" s="438">
        <v>6789.5</v>
      </c>
      <c r="D238" s="439">
        <v>43276</v>
      </c>
      <c r="E238" s="1206"/>
    </row>
    <row r="239" spans="1:5" x14ac:dyDescent="0.3">
      <c r="A239" s="1212"/>
      <c r="B239" s="1214"/>
      <c r="C239" s="438">
        <v>6789.15</v>
      </c>
      <c r="D239" s="439">
        <v>43298</v>
      </c>
      <c r="E239" s="1206"/>
    </row>
    <row r="240" spans="1:5" x14ac:dyDescent="0.3">
      <c r="A240" s="1212"/>
      <c r="B240" s="1214"/>
      <c r="C240" s="438">
        <v>6789.5</v>
      </c>
      <c r="D240" s="439">
        <v>43325</v>
      </c>
      <c r="E240" s="1206"/>
    </row>
    <row r="241" spans="1:5" x14ac:dyDescent="0.3">
      <c r="A241" s="1212"/>
      <c r="B241" s="1214"/>
      <c r="C241" s="438">
        <v>6787.35</v>
      </c>
      <c r="D241" s="439">
        <v>43360</v>
      </c>
      <c r="E241" s="1206"/>
    </row>
    <row r="242" spans="1:5" x14ac:dyDescent="0.3">
      <c r="A242" s="1212"/>
      <c r="B242" s="1214"/>
      <c r="C242" s="438">
        <v>6787.5</v>
      </c>
      <c r="D242" s="439">
        <v>43395</v>
      </c>
      <c r="E242" s="1206"/>
    </row>
    <row r="243" spans="1:5" x14ac:dyDescent="0.3">
      <c r="A243" s="1212"/>
      <c r="B243" s="1214"/>
      <c r="C243" s="438">
        <v>6787.5</v>
      </c>
      <c r="D243" s="439">
        <v>43419</v>
      </c>
      <c r="E243" s="1206"/>
    </row>
    <row r="244" spans="1:5" x14ac:dyDescent="0.3">
      <c r="A244" s="1212"/>
      <c r="B244" s="1214"/>
      <c r="C244" s="438">
        <v>6787.5</v>
      </c>
      <c r="D244" s="439">
        <v>43453</v>
      </c>
      <c r="E244" s="1217"/>
    </row>
    <row r="245" spans="1:5" x14ac:dyDescent="0.3">
      <c r="A245" s="1212"/>
      <c r="B245" s="1214"/>
      <c r="C245" s="440">
        <v>1799.42</v>
      </c>
      <c r="D245" s="441">
        <v>43139</v>
      </c>
      <c r="E245" s="1205" t="s">
        <v>1390</v>
      </c>
    </row>
    <row r="246" spans="1:5" x14ac:dyDescent="0.3">
      <c r="A246" s="1212"/>
      <c r="B246" s="1214"/>
      <c r="C246" s="438">
        <v>1335.38</v>
      </c>
      <c r="D246" s="439">
        <v>43151</v>
      </c>
      <c r="E246" s="1206"/>
    </row>
    <row r="247" spans="1:5" x14ac:dyDescent="0.3">
      <c r="A247" s="1212"/>
      <c r="B247" s="1214"/>
      <c r="C247" s="438">
        <v>1152.06</v>
      </c>
      <c r="D247" s="439">
        <v>43207</v>
      </c>
      <c r="E247" s="1206"/>
    </row>
    <row r="248" spans="1:5" x14ac:dyDescent="0.3">
      <c r="A248" s="1212"/>
      <c r="B248" s="1214"/>
      <c r="C248" s="438">
        <v>1229.0899999999999</v>
      </c>
      <c r="D248" s="439">
        <v>43229</v>
      </c>
      <c r="E248" s="1206"/>
    </row>
    <row r="249" spans="1:5" x14ac:dyDescent="0.3">
      <c r="A249" s="1212"/>
      <c r="B249" s="1214"/>
      <c r="C249" s="438">
        <v>1278.68</v>
      </c>
      <c r="D249" s="439">
        <v>43229</v>
      </c>
      <c r="E249" s="1206"/>
    </row>
    <row r="250" spans="1:5" x14ac:dyDescent="0.3">
      <c r="A250" s="1212"/>
      <c r="B250" s="1214"/>
      <c r="C250" s="440">
        <v>1673.34</v>
      </c>
      <c r="D250" s="441">
        <v>43207</v>
      </c>
      <c r="E250" s="1205" t="s">
        <v>1391</v>
      </c>
    </row>
    <row r="251" spans="1:5" x14ac:dyDescent="0.3">
      <c r="A251" s="1212"/>
      <c r="B251" s="1214"/>
      <c r="C251" s="438">
        <v>600.13</v>
      </c>
      <c r="D251" s="439">
        <v>43151</v>
      </c>
      <c r="E251" s="1206"/>
    </row>
    <row r="252" spans="1:5" x14ac:dyDescent="0.3">
      <c r="A252" s="1212"/>
      <c r="B252" s="1214"/>
      <c r="C252" s="438">
        <v>1205.33</v>
      </c>
      <c r="D252" s="439">
        <v>43229</v>
      </c>
      <c r="E252" s="1206"/>
    </row>
    <row r="253" spans="1:5" ht="15.75" customHeight="1" x14ac:dyDescent="0.3">
      <c r="A253" s="1212"/>
      <c r="B253" s="1214"/>
      <c r="C253" s="438">
        <v>1182.8399999999999</v>
      </c>
      <c r="D253" s="439">
        <v>43229</v>
      </c>
      <c r="E253" s="1206"/>
    </row>
    <row r="254" spans="1:5" x14ac:dyDescent="0.3">
      <c r="A254" s="1212"/>
      <c r="B254" s="1214"/>
      <c r="C254" s="438">
        <v>10917.79</v>
      </c>
      <c r="D254" s="439">
        <v>43263</v>
      </c>
      <c r="E254" s="1206"/>
    </row>
    <row r="255" spans="1:5" x14ac:dyDescent="0.3">
      <c r="A255" s="1212"/>
      <c r="B255" s="1214"/>
      <c r="C255" s="438">
        <v>9658.2000000000007</v>
      </c>
      <c r="D255" s="439">
        <v>43298</v>
      </c>
      <c r="E255" s="1206"/>
    </row>
    <row r="256" spans="1:5" x14ac:dyDescent="0.3">
      <c r="A256" s="1212"/>
      <c r="B256" s="1214"/>
      <c r="C256" s="438">
        <v>9732.7199999999993</v>
      </c>
      <c r="D256" s="439">
        <v>43311</v>
      </c>
      <c r="E256" s="1206"/>
    </row>
    <row r="257" spans="1:5" x14ac:dyDescent="0.3">
      <c r="A257" s="1212"/>
      <c r="B257" s="1214"/>
      <c r="C257" s="438">
        <v>12197.28</v>
      </c>
      <c r="D257" s="439">
        <v>43342</v>
      </c>
      <c r="E257" s="1206"/>
    </row>
    <row r="258" spans="1:5" x14ac:dyDescent="0.3">
      <c r="A258" s="1212"/>
      <c r="B258" s="1214"/>
      <c r="C258" s="438">
        <v>12274.77</v>
      </c>
      <c r="D258" s="439">
        <v>43360</v>
      </c>
      <c r="E258" s="1206"/>
    </row>
    <row r="259" spans="1:5" x14ac:dyDescent="0.3">
      <c r="A259" s="1212"/>
      <c r="B259" s="1214"/>
      <c r="C259" s="438">
        <v>10322.25</v>
      </c>
      <c r="D259" s="439">
        <v>43404</v>
      </c>
      <c r="E259" s="1206"/>
    </row>
    <row r="260" spans="1:5" x14ac:dyDescent="0.3">
      <c r="A260" s="1212"/>
      <c r="B260" s="1214"/>
      <c r="C260" s="438">
        <v>13736.89</v>
      </c>
      <c r="D260" s="439">
        <v>43433</v>
      </c>
      <c r="E260" s="1206"/>
    </row>
    <row r="261" spans="1:5" ht="15" thickBot="1" x14ac:dyDescent="0.35">
      <c r="A261" s="1212"/>
      <c r="B261" s="1215"/>
      <c r="C261" s="442">
        <v>13173.48</v>
      </c>
      <c r="D261" s="443">
        <v>43453</v>
      </c>
      <c r="E261" s="1218"/>
    </row>
    <row r="262" spans="1:5" x14ac:dyDescent="0.3">
      <c r="A262" s="1177" t="s">
        <v>1392</v>
      </c>
      <c r="B262" s="1183" t="s">
        <v>1290</v>
      </c>
      <c r="C262" s="381">
        <v>72914.320000000007</v>
      </c>
      <c r="D262" s="382">
        <v>43118</v>
      </c>
      <c r="E262" s="1186" t="s">
        <v>1393</v>
      </c>
    </row>
    <row r="263" spans="1:5" x14ac:dyDescent="0.3">
      <c r="A263" s="1178"/>
      <c r="B263" s="1184"/>
      <c r="C263" s="383">
        <v>18855.060000000001</v>
      </c>
      <c r="D263" s="384">
        <v>43173</v>
      </c>
      <c r="E263" s="1187"/>
    </row>
    <row r="264" spans="1:5" x14ac:dyDescent="0.3">
      <c r="A264" s="1178"/>
      <c r="B264" s="1184"/>
      <c r="C264" s="383">
        <v>33610.14</v>
      </c>
      <c r="D264" s="384">
        <v>43217</v>
      </c>
      <c r="E264" s="1187"/>
    </row>
    <row r="265" spans="1:5" x14ac:dyDescent="0.3">
      <c r="A265" s="1178"/>
      <c r="B265" s="1184"/>
      <c r="C265" s="383">
        <v>56086.89</v>
      </c>
      <c r="D265" s="384">
        <v>43235</v>
      </c>
      <c r="E265" s="1187"/>
    </row>
    <row r="266" spans="1:5" x14ac:dyDescent="0.3">
      <c r="A266" s="1178"/>
      <c r="B266" s="1184"/>
      <c r="C266" s="383">
        <v>18069.2</v>
      </c>
      <c r="D266" s="384">
        <v>43236</v>
      </c>
      <c r="E266" s="1187"/>
    </row>
    <row r="267" spans="1:5" x14ac:dyDescent="0.3">
      <c r="A267" s="1178"/>
      <c r="B267" s="1184"/>
      <c r="C267" s="383">
        <v>18660.28</v>
      </c>
      <c r="D267" s="384">
        <v>43242</v>
      </c>
      <c r="E267" s="1187"/>
    </row>
    <row r="268" spans="1:5" x14ac:dyDescent="0.3">
      <c r="A268" s="1178"/>
      <c r="B268" s="1184"/>
      <c r="C268" s="383">
        <v>1928.6</v>
      </c>
      <c r="D268" s="384">
        <v>43266</v>
      </c>
      <c r="E268" s="1187"/>
    </row>
    <row r="269" spans="1:5" x14ac:dyDescent="0.3">
      <c r="A269" s="1178"/>
      <c r="B269" s="1184"/>
      <c r="C269" s="383">
        <v>10161.92</v>
      </c>
      <c r="D269" s="384">
        <v>43314</v>
      </c>
      <c r="E269" s="1187"/>
    </row>
    <row r="270" spans="1:5" x14ac:dyDescent="0.3">
      <c r="A270" s="1178"/>
      <c r="B270" s="1184"/>
      <c r="C270" s="383">
        <v>6787.36</v>
      </c>
      <c r="D270" s="384">
        <v>43314</v>
      </c>
      <c r="E270" s="1187"/>
    </row>
    <row r="271" spans="1:5" x14ac:dyDescent="0.3">
      <c r="A271" s="1178"/>
      <c r="B271" s="1184"/>
      <c r="C271" s="383">
        <v>5172.8500000000004</v>
      </c>
      <c r="D271" s="384">
        <v>43325</v>
      </c>
      <c r="E271" s="1187"/>
    </row>
    <row r="272" spans="1:5" x14ac:dyDescent="0.3">
      <c r="A272" s="1178"/>
      <c r="B272" s="1184"/>
      <c r="C272" s="383">
        <v>1623.97</v>
      </c>
      <c r="D272" s="384">
        <v>43332</v>
      </c>
      <c r="E272" s="1187"/>
    </row>
    <row r="273" spans="1:5" x14ac:dyDescent="0.3">
      <c r="A273" s="1178"/>
      <c r="B273" s="1184"/>
      <c r="C273" s="383">
        <v>10695.05</v>
      </c>
      <c r="D273" s="384">
        <v>43340</v>
      </c>
      <c r="E273" s="1187"/>
    </row>
    <row r="274" spans="1:5" x14ac:dyDescent="0.3">
      <c r="A274" s="1178"/>
      <c r="B274" s="1184"/>
      <c r="C274" s="383">
        <v>51031.33</v>
      </c>
      <c r="D274" s="384">
        <v>43343</v>
      </c>
      <c r="E274" s="1187"/>
    </row>
    <row r="275" spans="1:5" x14ac:dyDescent="0.3">
      <c r="A275" s="1178"/>
      <c r="B275" s="1184"/>
      <c r="C275" s="383">
        <v>40875.4</v>
      </c>
      <c r="D275" s="384">
        <v>43371</v>
      </c>
      <c r="E275" s="1187"/>
    </row>
    <row r="276" spans="1:5" x14ac:dyDescent="0.3">
      <c r="A276" s="1178"/>
      <c r="B276" s="1184"/>
      <c r="C276" s="383">
        <v>31446.16</v>
      </c>
      <c r="D276" s="384">
        <v>43411</v>
      </c>
      <c r="E276" s="1187"/>
    </row>
    <row r="277" spans="1:5" x14ac:dyDescent="0.3">
      <c r="A277" s="1178"/>
      <c r="B277" s="1184"/>
      <c r="C277" s="383">
        <v>27168.14</v>
      </c>
      <c r="D277" s="384">
        <v>43420</v>
      </c>
      <c r="E277" s="1187"/>
    </row>
    <row r="278" spans="1:5" x14ac:dyDescent="0.3">
      <c r="A278" s="1178"/>
      <c r="B278" s="1185"/>
      <c r="C278" s="385">
        <v>27168.14</v>
      </c>
      <c r="D278" s="386">
        <v>43434</v>
      </c>
      <c r="E278" s="1188"/>
    </row>
    <row r="279" spans="1:5" x14ac:dyDescent="0.3">
      <c r="A279" s="1178"/>
      <c r="B279" s="1189" t="s">
        <v>1394</v>
      </c>
      <c r="C279" s="387">
        <v>2269.2800000000002</v>
      </c>
      <c r="D279" s="388">
        <v>43152</v>
      </c>
      <c r="E279" s="1190" t="s">
        <v>1395</v>
      </c>
    </row>
    <row r="280" spans="1:5" x14ac:dyDescent="0.3">
      <c r="A280" s="1178"/>
      <c r="B280" s="1184"/>
      <c r="C280" s="383">
        <v>2403.13</v>
      </c>
      <c r="D280" s="384">
        <v>43180</v>
      </c>
      <c r="E280" s="1187"/>
    </row>
    <row r="281" spans="1:5" x14ac:dyDescent="0.3">
      <c r="A281" s="1178"/>
      <c r="B281" s="1184"/>
      <c r="C281" s="383">
        <v>4066.16</v>
      </c>
      <c r="D281" s="384">
        <v>43230</v>
      </c>
      <c r="E281" s="1187"/>
    </row>
    <row r="282" spans="1:5" x14ac:dyDescent="0.3">
      <c r="A282" s="1178"/>
      <c r="B282" s="1184"/>
      <c r="C282" s="383">
        <v>8379.43</v>
      </c>
      <c r="D282" s="384">
        <v>43353</v>
      </c>
      <c r="E282" s="1187"/>
    </row>
    <row r="283" spans="1:5" ht="15" thickBot="1" x14ac:dyDescent="0.35">
      <c r="A283" s="1179"/>
      <c r="B283" s="1191"/>
      <c r="C283" s="392">
        <v>4659.1000000000004</v>
      </c>
      <c r="D283" s="393">
        <v>43397</v>
      </c>
      <c r="E283" s="1192"/>
    </row>
    <row r="284" spans="1:5" x14ac:dyDescent="0.3">
      <c r="A284" s="1177" t="s">
        <v>1396</v>
      </c>
      <c r="B284" s="1183" t="s">
        <v>1290</v>
      </c>
      <c r="C284" s="381">
        <v>7312.27</v>
      </c>
      <c r="D284" s="382">
        <v>43119</v>
      </c>
      <c r="E284" s="1186" t="s">
        <v>1300</v>
      </c>
    </row>
    <row r="285" spans="1:5" x14ac:dyDescent="0.3">
      <c r="A285" s="1178"/>
      <c r="B285" s="1184"/>
      <c r="C285" s="383">
        <v>100.75</v>
      </c>
      <c r="D285" s="384">
        <v>43131</v>
      </c>
      <c r="E285" s="1187"/>
    </row>
    <row r="286" spans="1:5" x14ac:dyDescent="0.3">
      <c r="A286" s="1178"/>
      <c r="B286" s="1184"/>
      <c r="C286" s="383">
        <v>7222.36</v>
      </c>
      <c r="D286" s="384">
        <v>43121</v>
      </c>
      <c r="E286" s="1187"/>
    </row>
    <row r="287" spans="1:5" x14ac:dyDescent="0.3">
      <c r="A287" s="1178"/>
      <c r="B287" s="1184"/>
      <c r="C287" s="383">
        <v>5229.74</v>
      </c>
      <c r="D287" s="384">
        <v>43181</v>
      </c>
      <c r="E287" s="1187"/>
    </row>
    <row r="288" spans="1:5" x14ac:dyDescent="0.3">
      <c r="A288" s="1178"/>
      <c r="B288" s="1184"/>
      <c r="C288" s="383">
        <v>309.31</v>
      </c>
      <c r="D288" s="384">
        <v>43210</v>
      </c>
      <c r="E288" s="1187"/>
    </row>
    <row r="289" spans="1:5" x14ac:dyDescent="0.3">
      <c r="A289" s="1178"/>
      <c r="B289" s="1184"/>
      <c r="C289" s="383">
        <v>15131.78</v>
      </c>
      <c r="D289" s="384">
        <v>43216</v>
      </c>
      <c r="E289" s="1187"/>
    </row>
    <row r="290" spans="1:5" x14ac:dyDescent="0.3">
      <c r="A290" s="1178"/>
      <c r="B290" s="1184"/>
      <c r="C290" s="383">
        <v>17639.400000000001</v>
      </c>
      <c r="D290" s="384">
        <v>43245</v>
      </c>
      <c r="E290" s="1187"/>
    </row>
    <row r="291" spans="1:5" x14ac:dyDescent="0.3">
      <c r="A291" s="1178"/>
      <c r="B291" s="1184"/>
      <c r="C291" s="383">
        <v>14029.14</v>
      </c>
      <c r="D291" s="384">
        <v>43284</v>
      </c>
      <c r="E291" s="1187"/>
    </row>
    <row r="292" spans="1:5" x14ac:dyDescent="0.3">
      <c r="A292" s="1178"/>
      <c r="B292" s="1184"/>
      <c r="C292" s="383">
        <v>13229.71</v>
      </c>
      <c r="D292" s="384">
        <v>43305</v>
      </c>
      <c r="E292" s="1187"/>
    </row>
    <row r="293" spans="1:5" x14ac:dyDescent="0.3">
      <c r="A293" s="1178"/>
      <c r="B293" s="1184"/>
      <c r="C293" s="383">
        <v>12604.03</v>
      </c>
      <c r="D293" s="384">
        <v>43340</v>
      </c>
      <c r="E293" s="1187"/>
    </row>
    <row r="294" spans="1:5" x14ac:dyDescent="0.3">
      <c r="A294" s="1178"/>
      <c r="B294" s="1184"/>
      <c r="C294" s="383">
        <v>11945.21</v>
      </c>
      <c r="D294" s="384">
        <v>43361</v>
      </c>
      <c r="E294" s="1187"/>
    </row>
    <row r="295" spans="1:5" x14ac:dyDescent="0.3">
      <c r="A295" s="1178"/>
      <c r="B295" s="1184"/>
      <c r="C295" s="383">
        <v>2423.87</v>
      </c>
      <c r="D295" s="384">
        <v>43367</v>
      </c>
      <c r="E295" s="1187"/>
    </row>
    <row r="296" spans="1:5" x14ac:dyDescent="0.3">
      <c r="A296" s="1178"/>
      <c r="B296" s="1184"/>
      <c r="C296" s="383">
        <v>19092.669999999998</v>
      </c>
      <c r="D296" s="384">
        <v>43395</v>
      </c>
      <c r="E296" s="1187"/>
    </row>
    <row r="297" spans="1:5" x14ac:dyDescent="0.3">
      <c r="A297" s="1178"/>
      <c r="B297" s="1184"/>
      <c r="C297" s="383">
        <v>3500</v>
      </c>
      <c r="D297" s="384">
        <v>43404</v>
      </c>
      <c r="E297" s="1187"/>
    </row>
    <row r="298" spans="1:5" x14ac:dyDescent="0.3">
      <c r="A298" s="1178"/>
      <c r="B298" s="1184"/>
      <c r="C298" s="383">
        <v>8838.89</v>
      </c>
      <c r="D298" s="384">
        <v>43431</v>
      </c>
      <c r="E298" s="1187"/>
    </row>
    <row r="299" spans="1:5" x14ac:dyDescent="0.3">
      <c r="A299" s="1178"/>
      <c r="B299" s="1184"/>
      <c r="C299" s="383">
        <v>8389.99</v>
      </c>
      <c r="D299" s="384">
        <v>43438</v>
      </c>
      <c r="E299" s="1187"/>
    </row>
    <row r="300" spans="1:5" x14ac:dyDescent="0.3">
      <c r="A300" s="1178"/>
      <c r="B300" s="1185"/>
      <c r="C300" s="385">
        <v>14478.22</v>
      </c>
      <c r="D300" s="386">
        <v>43454</v>
      </c>
      <c r="E300" s="1188"/>
    </row>
    <row r="301" spans="1:5" x14ac:dyDescent="0.3">
      <c r="A301" s="1178"/>
      <c r="B301" s="389" t="s">
        <v>1397</v>
      </c>
      <c r="C301" s="383">
        <v>800</v>
      </c>
      <c r="D301" s="384">
        <v>43155</v>
      </c>
      <c r="E301" s="390" t="s">
        <v>1398</v>
      </c>
    </row>
    <row r="302" spans="1:5" ht="28.5" customHeight="1" x14ac:dyDescent="0.3">
      <c r="A302" s="1178"/>
      <c r="B302" s="1189" t="s">
        <v>1399</v>
      </c>
      <c r="C302" s="387">
        <v>444.03</v>
      </c>
      <c r="D302" s="388">
        <v>43123</v>
      </c>
      <c r="E302" s="1190" t="s">
        <v>1380</v>
      </c>
    </row>
    <row r="303" spans="1:5" x14ac:dyDescent="0.3">
      <c r="A303" s="1178"/>
      <c r="B303" s="1204"/>
      <c r="C303" s="383">
        <v>448.34</v>
      </c>
      <c r="D303" s="384">
        <v>43230</v>
      </c>
      <c r="E303" s="1187"/>
    </row>
    <row r="304" spans="1:5" x14ac:dyDescent="0.3">
      <c r="A304" s="1178"/>
      <c r="B304" s="1204"/>
      <c r="C304" s="383">
        <v>394.6</v>
      </c>
      <c r="D304" s="384">
        <v>43286</v>
      </c>
      <c r="E304" s="1187"/>
    </row>
    <row r="305" spans="1:5" ht="15" thickBot="1" x14ac:dyDescent="0.35">
      <c r="A305" s="1178"/>
      <c r="B305" s="1221"/>
      <c r="C305" s="385">
        <v>798.11</v>
      </c>
      <c r="D305" s="386">
        <v>43454</v>
      </c>
      <c r="E305" s="1188"/>
    </row>
    <row r="306" spans="1:5" x14ac:dyDescent="0.3">
      <c r="A306" s="1177" t="s">
        <v>1400</v>
      </c>
      <c r="B306" s="372" t="s">
        <v>1401</v>
      </c>
      <c r="C306" s="373">
        <v>1063147.6200000001</v>
      </c>
      <c r="D306" s="398" t="s">
        <v>1402</v>
      </c>
      <c r="E306" s="374" t="s">
        <v>1300</v>
      </c>
    </row>
    <row r="307" spans="1:5" x14ac:dyDescent="0.3">
      <c r="A307" s="1178"/>
      <c r="B307" s="444" t="s">
        <v>1290</v>
      </c>
      <c r="C307" s="385">
        <v>594476.13</v>
      </c>
      <c r="D307" s="386" t="s">
        <v>1402</v>
      </c>
      <c r="E307" s="413" t="s">
        <v>1300</v>
      </c>
    </row>
    <row r="308" spans="1:5" ht="15" thickBot="1" x14ac:dyDescent="0.35">
      <c r="A308" s="1179"/>
      <c r="B308" s="445" t="s">
        <v>1403</v>
      </c>
      <c r="C308" s="392">
        <v>25000</v>
      </c>
      <c r="D308" s="393">
        <v>43446</v>
      </c>
      <c r="E308" s="446" t="s">
        <v>1404</v>
      </c>
    </row>
    <row r="309" spans="1:5" x14ac:dyDescent="0.3">
      <c r="A309" s="1219" t="s">
        <v>1405</v>
      </c>
      <c r="B309" s="1183" t="s">
        <v>1290</v>
      </c>
      <c r="C309" s="381">
        <v>118</v>
      </c>
      <c r="D309" s="382">
        <v>43117</v>
      </c>
      <c r="E309" s="1186" t="s">
        <v>1340</v>
      </c>
    </row>
    <row r="310" spans="1:5" x14ac:dyDescent="0.3">
      <c r="A310" s="1220"/>
      <c r="B310" s="1204"/>
      <c r="C310" s="383">
        <v>118</v>
      </c>
      <c r="D310" s="384">
        <v>43150</v>
      </c>
      <c r="E310" s="1187"/>
    </row>
    <row r="311" spans="1:5" x14ac:dyDescent="0.3">
      <c r="A311" s="1220"/>
      <c r="B311" s="1204"/>
      <c r="C311" s="383">
        <v>194</v>
      </c>
      <c r="D311" s="384">
        <v>43178</v>
      </c>
      <c r="E311" s="1187"/>
    </row>
    <row r="312" spans="1:5" x14ac:dyDescent="0.3">
      <c r="A312" s="1220"/>
      <c r="B312" s="1204"/>
      <c r="C312" s="383">
        <v>156</v>
      </c>
      <c r="D312" s="384">
        <v>43216</v>
      </c>
      <c r="E312" s="1187"/>
    </row>
    <row r="313" spans="1:5" x14ac:dyDescent="0.3">
      <c r="A313" s="1220"/>
      <c r="B313" s="1204"/>
      <c r="C313" s="383">
        <v>156</v>
      </c>
      <c r="D313" s="384">
        <v>43241</v>
      </c>
      <c r="E313" s="1187"/>
    </row>
    <row r="314" spans="1:5" x14ac:dyDescent="0.3">
      <c r="A314" s="1220"/>
      <c r="B314" s="1204"/>
      <c r="C314" s="383">
        <v>156</v>
      </c>
      <c r="D314" s="384">
        <v>43272</v>
      </c>
      <c r="E314" s="1187"/>
    </row>
    <row r="315" spans="1:5" x14ac:dyDescent="0.3">
      <c r="A315" s="1220"/>
      <c r="B315" s="1204"/>
      <c r="C315" s="383">
        <v>852</v>
      </c>
      <c r="D315" s="384">
        <v>43297</v>
      </c>
      <c r="E315" s="1187"/>
    </row>
    <row r="316" spans="1:5" x14ac:dyDescent="0.3">
      <c r="A316" s="1220"/>
      <c r="B316" s="1204"/>
      <c r="C316" s="383">
        <v>525</v>
      </c>
      <c r="D316" s="384">
        <v>43337</v>
      </c>
      <c r="E316" s="1187"/>
    </row>
    <row r="317" spans="1:5" x14ac:dyDescent="0.3">
      <c r="A317" s="1220"/>
      <c r="B317" s="1204"/>
      <c r="C317" s="383">
        <v>272</v>
      </c>
      <c r="D317" s="384">
        <v>43371</v>
      </c>
      <c r="E317" s="1187"/>
    </row>
    <row r="318" spans="1:5" x14ac:dyDescent="0.3">
      <c r="A318" s="1220"/>
      <c r="B318" s="1204"/>
      <c r="C318" s="383">
        <v>3962</v>
      </c>
      <c r="D318" s="384">
        <v>43383</v>
      </c>
      <c r="E318" s="1187"/>
    </row>
    <row r="319" spans="1:5" x14ac:dyDescent="0.3">
      <c r="A319" s="1220"/>
      <c r="B319" s="1204"/>
      <c r="C319" s="383">
        <v>1502</v>
      </c>
      <c r="D319" s="384">
        <v>43410</v>
      </c>
      <c r="E319" s="1187"/>
    </row>
    <row r="320" spans="1:5" x14ac:dyDescent="0.3">
      <c r="A320" s="1220"/>
      <c r="B320" s="1221"/>
      <c r="C320" s="385">
        <v>1502</v>
      </c>
      <c r="D320" s="386">
        <v>43438</v>
      </c>
      <c r="E320" s="1188"/>
    </row>
    <row r="321" spans="1:5" x14ac:dyDescent="0.3">
      <c r="A321" s="1220"/>
      <c r="B321" s="1189" t="s">
        <v>1406</v>
      </c>
      <c r="C321" s="375">
        <v>480</v>
      </c>
      <c r="D321" s="377">
        <v>43252</v>
      </c>
      <c r="E321" s="376" t="s">
        <v>1407</v>
      </c>
    </row>
    <row r="322" spans="1:5" x14ac:dyDescent="0.3">
      <c r="A322" s="1220"/>
      <c r="B322" s="1185"/>
      <c r="C322" s="375">
        <v>480</v>
      </c>
      <c r="D322" s="377">
        <v>43427</v>
      </c>
      <c r="E322" s="376" t="s">
        <v>1313</v>
      </c>
    </row>
    <row r="323" spans="1:5" x14ac:dyDescent="0.3">
      <c r="A323" s="1220"/>
      <c r="B323" s="98" t="s">
        <v>1408</v>
      </c>
      <c r="C323" s="375">
        <v>50</v>
      </c>
      <c r="D323" s="377">
        <v>43277</v>
      </c>
      <c r="E323" s="376" t="s">
        <v>1313</v>
      </c>
    </row>
    <row r="324" spans="1:5" x14ac:dyDescent="0.3">
      <c r="A324" s="1220"/>
      <c r="B324" s="98" t="s">
        <v>1409</v>
      </c>
      <c r="C324" s="375">
        <v>183.07</v>
      </c>
      <c r="D324" s="377">
        <v>43286</v>
      </c>
      <c r="E324" s="376" t="s">
        <v>1410</v>
      </c>
    </row>
    <row r="325" spans="1:5" x14ac:dyDescent="0.3">
      <c r="A325" s="1220"/>
      <c r="B325" s="1189" t="s">
        <v>1411</v>
      </c>
      <c r="C325" s="387">
        <v>80</v>
      </c>
      <c r="D325" s="388">
        <v>43348</v>
      </c>
      <c r="E325" s="1190" t="s">
        <v>1313</v>
      </c>
    </row>
    <row r="326" spans="1:5" x14ac:dyDescent="0.3">
      <c r="A326" s="1220"/>
      <c r="B326" s="1185"/>
      <c r="C326" s="385">
        <v>137.41999999999999</v>
      </c>
      <c r="D326" s="386">
        <v>43462</v>
      </c>
      <c r="E326" s="1188"/>
    </row>
    <row r="327" spans="1:5" ht="15" thickBot="1" x14ac:dyDescent="0.35">
      <c r="A327" s="1220"/>
      <c r="B327" s="98" t="s">
        <v>1290</v>
      </c>
      <c r="C327" s="375">
        <v>4313.6099999999997</v>
      </c>
      <c r="D327" s="377">
        <v>43371</v>
      </c>
      <c r="E327" s="376" t="s">
        <v>1311</v>
      </c>
    </row>
    <row r="328" spans="1:5" x14ac:dyDescent="0.3">
      <c r="A328" s="1219" t="s">
        <v>1412</v>
      </c>
      <c r="B328" s="1183" t="s">
        <v>1409</v>
      </c>
      <c r="C328" s="447">
        <v>932.32</v>
      </c>
      <c r="D328" s="448">
        <v>43152</v>
      </c>
      <c r="E328" s="1186" t="s">
        <v>1410</v>
      </c>
    </row>
    <row r="329" spans="1:5" x14ac:dyDescent="0.3">
      <c r="A329" s="1220"/>
      <c r="B329" s="1184"/>
      <c r="C329" s="449">
        <v>449.49</v>
      </c>
      <c r="D329" s="450">
        <v>43245</v>
      </c>
      <c r="E329" s="1235"/>
    </row>
    <row r="330" spans="1:5" x14ac:dyDescent="0.3">
      <c r="A330" s="1220"/>
      <c r="B330" s="1184"/>
      <c r="C330" s="449">
        <v>532.80999999999995</v>
      </c>
      <c r="D330" s="450">
        <v>43409</v>
      </c>
      <c r="E330" s="1235"/>
    </row>
    <row r="331" spans="1:5" x14ac:dyDescent="0.3">
      <c r="A331" s="1220"/>
      <c r="B331" s="1185"/>
      <c r="C331" s="421">
        <v>1226.6199999999999</v>
      </c>
      <c r="D331" s="422">
        <v>43454</v>
      </c>
      <c r="E331" s="1236"/>
    </row>
    <row r="332" spans="1:5" x14ac:dyDescent="0.3">
      <c r="A332" s="1220"/>
      <c r="B332" s="417" t="s">
        <v>1413</v>
      </c>
      <c r="C332" s="414">
        <v>300</v>
      </c>
      <c r="D332" s="415">
        <v>43146</v>
      </c>
      <c r="E332" s="416" t="s">
        <v>1313</v>
      </c>
    </row>
    <row r="333" spans="1:5" x14ac:dyDescent="0.3">
      <c r="A333" s="1220"/>
      <c r="B333" s="417" t="s">
        <v>1358</v>
      </c>
      <c r="C333" s="414">
        <v>41.95</v>
      </c>
      <c r="D333" s="415">
        <v>43245</v>
      </c>
      <c r="E333" s="416" t="s">
        <v>1342</v>
      </c>
    </row>
    <row r="334" spans="1:5" s="451" customFormat="1" ht="28.8" x14ac:dyDescent="0.3">
      <c r="A334" s="1220"/>
      <c r="B334" s="98" t="s">
        <v>1414</v>
      </c>
      <c r="C334" s="375">
        <v>160</v>
      </c>
      <c r="D334" s="377">
        <v>43266</v>
      </c>
      <c r="E334" s="376" t="s">
        <v>1313</v>
      </c>
    </row>
    <row r="335" spans="1:5" s="451" customFormat="1" x14ac:dyDescent="0.3">
      <c r="A335" s="1220"/>
      <c r="B335" s="98" t="s">
        <v>1415</v>
      </c>
      <c r="C335" s="375">
        <v>100</v>
      </c>
      <c r="D335" s="377">
        <v>43279</v>
      </c>
      <c r="E335" s="376" t="s">
        <v>1313</v>
      </c>
    </row>
    <row r="336" spans="1:5" x14ac:dyDescent="0.3">
      <c r="A336" s="1220"/>
      <c r="B336" s="1184" t="s">
        <v>1290</v>
      </c>
      <c r="C336" s="383">
        <v>7642</v>
      </c>
      <c r="D336" s="384">
        <v>43147</v>
      </c>
      <c r="E336" s="1187" t="s">
        <v>1340</v>
      </c>
    </row>
    <row r="337" spans="1:5" x14ac:dyDescent="0.3">
      <c r="A337" s="1220"/>
      <c r="B337" s="1184"/>
      <c r="C337" s="383">
        <v>7642</v>
      </c>
      <c r="D337" s="384">
        <v>43179</v>
      </c>
      <c r="E337" s="1187"/>
    </row>
    <row r="338" spans="1:5" x14ac:dyDescent="0.3">
      <c r="A338" s="1220"/>
      <c r="B338" s="1184"/>
      <c r="C338" s="383">
        <v>9236</v>
      </c>
      <c r="D338" s="384">
        <v>43206</v>
      </c>
      <c r="E338" s="1187"/>
    </row>
    <row r="339" spans="1:5" x14ac:dyDescent="0.3">
      <c r="A339" s="1220"/>
      <c r="B339" s="1184"/>
      <c r="C339" s="383">
        <v>8439</v>
      </c>
      <c r="D339" s="384">
        <v>43223</v>
      </c>
      <c r="E339" s="1187"/>
    </row>
    <row r="340" spans="1:5" x14ac:dyDescent="0.3">
      <c r="A340" s="1220"/>
      <c r="B340" s="1184"/>
      <c r="C340" s="383">
        <v>8439</v>
      </c>
      <c r="D340" s="384">
        <v>43244</v>
      </c>
      <c r="E340" s="1187"/>
    </row>
    <row r="341" spans="1:5" x14ac:dyDescent="0.3">
      <c r="A341" s="1220"/>
      <c r="B341" s="1184"/>
      <c r="C341" s="383">
        <v>8439</v>
      </c>
      <c r="D341" s="384">
        <v>43305</v>
      </c>
      <c r="E341" s="1187"/>
    </row>
    <row r="342" spans="1:5" x14ac:dyDescent="0.3">
      <c r="A342" s="1220"/>
      <c r="B342" s="1184"/>
      <c r="C342" s="383">
        <v>13335</v>
      </c>
      <c r="D342" s="384">
        <v>43311</v>
      </c>
      <c r="E342" s="1187"/>
    </row>
    <row r="343" spans="1:5" x14ac:dyDescent="0.3">
      <c r="A343" s="1220"/>
      <c r="B343" s="1184"/>
      <c r="C343" s="383">
        <v>24548</v>
      </c>
      <c r="D343" s="384">
        <v>43355</v>
      </c>
      <c r="E343" s="1187"/>
    </row>
    <row r="344" spans="1:5" x14ac:dyDescent="0.3">
      <c r="A344" s="1220"/>
      <c r="B344" s="1184"/>
      <c r="C344" s="383">
        <v>26581</v>
      </c>
      <c r="D344" s="384">
        <v>43411</v>
      </c>
      <c r="E344" s="1187"/>
    </row>
    <row r="345" spans="1:5" x14ac:dyDescent="0.3">
      <c r="A345" s="1220"/>
      <c r="B345" s="1185"/>
      <c r="C345" s="385">
        <v>8959</v>
      </c>
      <c r="D345" s="386">
        <v>43441</v>
      </c>
      <c r="E345" s="1188"/>
    </row>
    <row r="346" spans="1:5" x14ac:dyDescent="0.3">
      <c r="A346" s="1220"/>
      <c r="B346" s="1189" t="s">
        <v>1290</v>
      </c>
      <c r="C346" s="387">
        <v>1805</v>
      </c>
      <c r="D346" s="388">
        <v>43147</v>
      </c>
      <c r="E346" s="1190" t="s">
        <v>1311</v>
      </c>
    </row>
    <row r="347" spans="1:5" x14ac:dyDescent="0.3">
      <c r="A347" s="1220"/>
      <c r="B347" s="1184"/>
      <c r="C347" s="383">
        <v>1805</v>
      </c>
      <c r="D347" s="384">
        <v>43179</v>
      </c>
      <c r="E347" s="1187"/>
    </row>
    <row r="348" spans="1:5" x14ac:dyDescent="0.3">
      <c r="A348" s="1220"/>
      <c r="B348" s="1184"/>
      <c r="C348" s="383">
        <v>2225</v>
      </c>
      <c r="D348" s="384">
        <v>43206</v>
      </c>
      <c r="E348" s="1187"/>
    </row>
    <row r="349" spans="1:5" x14ac:dyDescent="0.3">
      <c r="A349" s="1220"/>
      <c r="B349" s="1184"/>
      <c r="C349" s="383">
        <v>2015</v>
      </c>
      <c r="D349" s="384">
        <v>43223</v>
      </c>
      <c r="E349" s="1187"/>
    </row>
    <row r="350" spans="1:5" ht="15" thickBot="1" x14ac:dyDescent="0.35">
      <c r="A350" s="1234"/>
      <c r="B350" s="1191"/>
      <c r="C350" s="392">
        <v>5142.6400000000003</v>
      </c>
      <c r="D350" s="393">
        <v>43370</v>
      </c>
      <c r="E350" s="1192"/>
    </row>
    <row r="351" spans="1:5" s="396" customFormat="1" x14ac:dyDescent="0.3">
      <c r="A351" s="1222" t="s">
        <v>1416</v>
      </c>
      <c r="B351" s="1196" t="s">
        <v>1417</v>
      </c>
      <c r="C351" s="1225">
        <v>20433.5</v>
      </c>
      <c r="D351" s="452">
        <v>43125</v>
      </c>
      <c r="E351" s="1198" t="s">
        <v>1418</v>
      </c>
    </row>
    <row r="352" spans="1:5" s="396" customFormat="1" x14ac:dyDescent="0.3">
      <c r="A352" s="1223"/>
      <c r="B352" s="1200"/>
      <c r="C352" s="1226"/>
      <c r="D352" s="453">
        <v>43412</v>
      </c>
      <c r="E352" s="1201"/>
    </row>
    <row r="353" spans="1:5" s="396" customFormat="1" x14ac:dyDescent="0.3">
      <c r="A353" s="1223"/>
      <c r="B353" s="1227" t="s">
        <v>1290</v>
      </c>
      <c r="C353" s="1229">
        <v>129049.8</v>
      </c>
      <c r="D353" s="454">
        <v>43124</v>
      </c>
      <c r="E353" s="1232" t="s">
        <v>1340</v>
      </c>
    </row>
    <row r="354" spans="1:5" s="396" customFormat="1" x14ac:dyDescent="0.3">
      <c r="A354" s="1223"/>
      <c r="B354" s="1197"/>
      <c r="C354" s="1230"/>
      <c r="D354" s="454">
        <v>43193</v>
      </c>
      <c r="E354" s="1199"/>
    </row>
    <row r="355" spans="1:5" s="396" customFormat="1" x14ac:dyDescent="0.3">
      <c r="A355" s="1223"/>
      <c r="B355" s="1197"/>
      <c r="C355" s="1230"/>
      <c r="D355" s="454">
        <v>43224</v>
      </c>
      <c r="E355" s="1199"/>
    </row>
    <row r="356" spans="1:5" s="396" customFormat="1" x14ac:dyDescent="0.3">
      <c r="A356" s="1223"/>
      <c r="B356" s="1197"/>
      <c r="C356" s="1230"/>
      <c r="D356" s="454">
        <v>43241</v>
      </c>
      <c r="E356" s="1199"/>
    </row>
    <row r="357" spans="1:5" s="396" customFormat="1" x14ac:dyDescent="0.3">
      <c r="A357" s="1223"/>
      <c r="B357" s="1197"/>
      <c r="C357" s="1230"/>
      <c r="D357" s="454">
        <v>43270</v>
      </c>
      <c r="E357" s="1199"/>
    </row>
    <row r="358" spans="1:5" s="396" customFormat="1" x14ac:dyDescent="0.3">
      <c r="A358" s="1223"/>
      <c r="B358" s="1197"/>
      <c r="C358" s="1230"/>
      <c r="D358" s="454">
        <v>43276</v>
      </c>
      <c r="E358" s="1199"/>
    </row>
    <row r="359" spans="1:5" s="396" customFormat="1" x14ac:dyDescent="0.3">
      <c r="A359" s="1223"/>
      <c r="B359" s="1197"/>
      <c r="C359" s="1230"/>
      <c r="D359" s="454">
        <v>43350</v>
      </c>
      <c r="E359" s="1199"/>
    </row>
    <row r="360" spans="1:5" s="396" customFormat="1" x14ac:dyDescent="0.3">
      <c r="A360" s="1223"/>
      <c r="B360" s="1197"/>
      <c r="C360" s="1230"/>
      <c r="D360" s="454">
        <v>43434</v>
      </c>
      <c r="E360" s="1199"/>
    </row>
    <row r="361" spans="1:5" s="396" customFormat="1" ht="15" thickBot="1" x14ac:dyDescent="0.35">
      <c r="A361" s="1224"/>
      <c r="B361" s="1228"/>
      <c r="C361" s="1231"/>
      <c r="D361" s="395">
        <v>43448</v>
      </c>
      <c r="E361" s="1233"/>
    </row>
    <row r="362" spans="1:5" x14ac:dyDescent="0.3">
      <c r="A362" s="1177" t="s">
        <v>1419</v>
      </c>
      <c r="B362" s="1183" t="s">
        <v>1290</v>
      </c>
      <c r="C362" s="381">
        <v>3462</v>
      </c>
      <c r="D362" s="382">
        <v>43122</v>
      </c>
      <c r="E362" s="1186" t="s">
        <v>1340</v>
      </c>
    </row>
    <row r="363" spans="1:5" x14ac:dyDescent="0.3">
      <c r="A363" s="1178"/>
      <c r="B363" s="1184"/>
      <c r="C363" s="383">
        <v>3462</v>
      </c>
      <c r="D363" s="384">
        <v>43138</v>
      </c>
      <c r="E363" s="1187"/>
    </row>
    <row r="364" spans="1:5" x14ac:dyDescent="0.3">
      <c r="A364" s="1178"/>
      <c r="B364" s="1184"/>
      <c r="C364" s="383">
        <v>9700</v>
      </c>
      <c r="D364" s="384">
        <v>43185</v>
      </c>
      <c r="E364" s="1187"/>
    </row>
    <row r="365" spans="1:5" x14ac:dyDescent="0.3">
      <c r="A365" s="1178"/>
      <c r="B365" s="1184"/>
      <c r="C365" s="383">
        <v>6581</v>
      </c>
      <c r="D365" s="384">
        <v>43209</v>
      </c>
      <c r="E365" s="1187"/>
    </row>
    <row r="366" spans="1:5" x14ac:dyDescent="0.3">
      <c r="A366" s="1178"/>
      <c r="B366" s="1184"/>
      <c r="C366" s="383">
        <v>5356</v>
      </c>
      <c r="D366" s="384">
        <v>43250</v>
      </c>
      <c r="E366" s="1187"/>
    </row>
    <row r="367" spans="1:5" x14ac:dyDescent="0.3">
      <c r="A367" s="1178"/>
      <c r="B367" s="1184"/>
      <c r="C367" s="383">
        <v>5356</v>
      </c>
      <c r="D367" s="384">
        <v>43276</v>
      </c>
      <c r="E367" s="1187"/>
    </row>
    <row r="368" spans="1:5" x14ac:dyDescent="0.3">
      <c r="A368" s="1178"/>
      <c r="B368" s="1184"/>
      <c r="C368" s="383">
        <v>18018</v>
      </c>
      <c r="D368" s="384">
        <v>43307</v>
      </c>
      <c r="E368" s="1187"/>
    </row>
    <row r="369" spans="1:5" x14ac:dyDescent="0.3">
      <c r="A369" s="1178"/>
      <c r="B369" s="1184"/>
      <c r="C369" s="383">
        <v>6659</v>
      </c>
      <c r="D369" s="384">
        <v>43342</v>
      </c>
      <c r="E369" s="1187"/>
    </row>
    <row r="370" spans="1:5" x14ac:dyDescent="0.3">
      <c r="A370" s="1178"/>
      <c r="B370" s="1184"/>
      <c r="C370" s="383">
        <v>6659</v>
      </c>
      <c r="D370" s="384">
        <v>43357</v>
      </c>
      <c r="E370" s="1187"/>
    </row>
    <row r="371" spans="1:5" x14ac:dyDescent="0.3">
      <c r="A371" s="1178"/>
      <c r="B371" s="1184"/>
      <c r="C371" s="383">
        <v>11024</v>
      </c>
      <c r="D371" s="384">
        <v>43378</v>
      </c>
      <c r="E371" s="1187"/>
    </row>
    <row r="372" spans="1:5" x14ac:dyDescent="0.3">
      <c r="A372" s="1178"/>
      <c r="B372" s="1184"/>
      <c r="C372" s="383">
        <v>8114</v>
      </c>
      <c r="D372" s="384">
        <v>43411</v>
      </c>
      <c r="E372" s="1187"/>
    </row>
    <row r="373" spans="1:5" x14ac:dyDescent="0.3">
      <c r="A373" s="1178"/>
      <c r="B373" s="1185"/>
      <c r="C373" s="385">
        <v>8114</v>
      </c>
      <c r="D373" s="386">
        <v>43444</v>
      </c>
      <c r="E373" s="1188"/>
    </row>
    <row r="374" spans="1:5" x14ac:dyDescent="0.3">
      <c r="A374" s="1178"/>
      <c r="B374" s="1189" t="s">
        <v>1420</v>
      </c>
      <c r="C374" s="387">
        <v>100</v>
      </c>
      <c r="D374" s="388">
        <v>43131</v>
      </c>
      <c r="E374" s="1190" t="s">
        <v>1313</v>
      </c>
    </row>
    <row r="375" spans="1:5" ht="12.75" customHeight="1" x14ac:dyDescent="0.3">
      <c r="A375" s="1178"/>
      <c r="B375" s="1185"/>
      <c r="C375" s="385">
        <v>100</v>
      </c>
      <c r="D375" s="386">
        <v>43448</v>
      </c>
      <c r="E375" s="1188"/>
    </row>
    <row r="376" spans="1:5" ht="42.75" customHeight="1" x14ac:dyDescent="0.3">
      <c r="A376" s="1178"/>
      <c r="B376" s="1184" t="s">
        <v>1421</v>
      </c>
      <c r="C376" s="385">
        <v>25</v>
      </c>
      <c r="D376" s="386">
        <v>43138</v>
      </c>
      <c r="E376" s="413" t="s">
        <v>1313</v>
      </c>
    </row>
    <row r="377" spans="1:5" x14ac:dyDescent="0.3">
      <c r="A377" s="1178"/>
      <c r="B377" s="1185"/>
      <c r="C377" s="385">
        <v>500</v>
      </c>
      <c r="D377" s="386">
        <v>43224</v>
      </c>
      <c r="E377" s="413" t="s">
        <v>1422</v>
      </c>
    </row>
    <row r="378" spans="1:5" ht="28.8" x14ac:dyDescent="0.3">
      <c r="A378" s="1178"/>
      <c r="B378" s="389" t="s">
        <v>1423</v>
      </c>
      <c r="C378" s="383">
        <v>1050</v>
      </c>
      <c r="D378" s="384">
        <v>43180</v>
      </c>
      <c r="E378" s="390" t="s">
        <v>1424</v>
      </c>
    </row>
    <row r="379" spans="1:5" ht="28.8" x14ac:dyDescent="0.3">
      <c r="A379" s="1178"/>
      <c r="B379" s="98" t="s">
        <v>1425</v>
      </c>
      <c r="C379" s="375">
        <v>25</v>
      </c>
      <c r="D379" s="377">
        <v>43213</v>
      </c>
      <c r="E379" s="376" t="s">
        <v>1313</v>
      </c>
    </row>
    <row r="380" spans="1:5" x14ac:dyDescent="0.3">
      <c r="A380" s="1178"/>
      <c r="B380" s="98" t="s">
        <v>1426</v>
      </c>
      <c r="C380" s="375">
        <v>25</v>
      </c>
      <c r="D380" s="377">
        <v>43227</v>
      </c>
      <c r="E380" s="376" t="s">
        <v>1313</v>
      </c>
    </row>
    <row r="381" spans="1:5" x14ac:dyDescent="0.3">
      <c r="A381" s="1178"/>
      <c r="B381" s="1189" t="s">
        <v>1409</v>
      </c>
      <c r="C381" s="387">
        <v>432.25</v>
      </c>
      <c r="D381" s="388">
        <v>43245</v>
      </c>
      <c r="E381" s="1190" t="s">
        <v>1410</v>
      </c>
    </row>
    <row r="382" spans="1:5" x14ac:dyDescent="0.3">
      <c r="A382" s="1178"/>
      <c r="B382" s="1184"/>
      <c r="C382" s="383">
        <v>807.31</v>
      </c>
      <c r="D382" s="384">
        <v>43286</v>
      </c>
      <c r="E382" s="1187"/>
    </row>
    <row r="383" spans="1:5" x14ac:dyDescent="0.3">
      <c r="A383" s="1178"/>
      <c r="B383" s="1184"/>
      <c r="C383" s="383">
        <v>395.46</v>
      </c>
      <c r="D383" s="384">
        <v>43397</v>
      </c>
      <c r="E383" s="1187"/>
    </row>
    <row r="384" spans="1:5" ht="15" thickBot="1" x14ac:dyDescent="0.35">
      <c r="A384" s="1178"/>
      <c r="B384" s="1185"/>
      <c r="C384" s="385">
        <v>347.47</v>
      </c>
      <c r="D384" s="386">
        <v>43427</v>
      </c>
      <c r="E384" s="1188"/>
    </row>
    <row r="385" spans="1:5" x14ac:dyDescent="0.3">
      <c r="A385" s="1219" t="s">
        <v>1427</v>
      </c>
      <c r="B385" s="1183" t="s">
        <v>1409</v>
      </c>
      <c r="C385" s="381">
        <v>520.48</v>
      </c>
      <c r="D385" s="382">
        <v>43123</v>
      </c>
      <c r="E385" s="1186" t="s">
        <v>1428</v>
      </c>
    </row>
    <row r="386" spans="1:5" x14ac:dyDescent="0.3">
      <c r="A386" s="1220"/>
      <c r="B386" s="1184"/>
      <c r="C386" s="383">
        <v>445.76</v>
      </c>
      <c r="D386" s="384">
        <v>43286</v>
      </c>
      <c r="E386" s="1187"/>
    </row>
    <row r="387" spans="1:5" x14ac:dyDescent="0.3">
      <c r="A387" s="1220"/>
      <c r="B387" s="1185"/>
      <c r="C387" s="385">
        <v>180.2</v>
      </c>
      <c r="D387" s="386">
        <v>43452</v>
      </c>
      <c r="E387" s="1188"/>
    </row>
    <row r="388" spans="1:5" x14ac:dyDescent="0.3">
      <c r="A388" s="1220"/>
      <c r="B388" s="1189" t="s">
        <v>1290</v>
      </c>
      <c r="C388" s="387">
        <v>3863.53</v>
      </c>
      <c r="D388" s="388">
        <v>43137</v>
      </c>
      <c r="E388" s="1190" t="s">
        <v>1300</v>
      </c>
    </row>
    <row r="389" spans="1:5" x14ac:dyDescent="0.3">
      <c r="A389" s="1220"/>
      <c r="B389" s="1184"/>
      <c r="C389" s="383">
        <v>623.47</v>
      </c>
      <c r="D389" s="384">
        <v>43230</v>
      </c>
      <c r="E389" s="1187"/>
    </row>
    <row r="390" spans="1:5" x14ac:dyDescent="0.3">
      <c r="A390" s="1220"/>
      <c r="B390" s="1184"/>
      <c r="C390" s="383">
        <v>433.96</v>
      </c>
      <c r="D390" s="384">
        <v>43340</v>
      </c>
      <c r="E390" s="1187"/>
    </row>
    <row r="391" spans="1:5" x14ac:dyDescent="0.3">
      <c r="A391" s="1220"/>
      <c r="B391" s="1184"/>
      <c r="C391" s="383">
        <v>260</v>
      </c>
      <c r="D391" s="384">
        <v>43370</v>
      </c>
      <c r="E391" s="1187"/>
    </row>
    <row r="392" spans="1:5" x14ac:dyDescent="0.3">
      <c r="A392" s="1220"/>
      <c r="B392" s="1184"/>
      <c r="C392" s="383">
        <v>122.51</v>
      </c>
      <c r="D392" s="384">
        <v>43385</v>
      </c>
      <c r="E392" s="1187"/>
    </row>
    <row r="393" spans="1:5" x14ac:dyDescent="0.3">
      <c r="A393" s="1220"/>
      <c r="B393" s="1185"/>
      <c r="C393" s="385">
        <v>639.75</v>
      </c>
      <c r="D393" s="386">
        <v>43452</v>
      </c>
      <c r="E393" s="1188"/>
    </row>
    <row r="394" spans="1:5" x14ac:dyDescent="0.3">
      <c r="A394" s="1220"/>
      <c r="B394" s="455" t="s">
        <v>1358</v>
      </c>
      <c r="C394" s="387">
        <v>704.46</v>
      </c>
      <c r="D394" s="388">
        <v>43328</v>
      </c>
      <c r="E394" s="456" t="s">
        <v>1429</v>
      </c>
    </row>
    <row r="395" spans="1:5" x14ac:dyDescent="0.3">
      <c r="A395" s="1220"/>
      <c r="B395" s="1189" t="s">
        <v>1430</v>
      </c>
      <c r="C395" s="387">
        <v>50</v>
      </c>
      <c r="D395" s="388">
        <v>43402</v>
      </c>
      <c r="E395" s="1190" t="s">
        <v>1431</v>
      </c>
    </row>
    <row r="396" spans="1:5" x14ac:dyDescent="0.3">
      <c r="A396" s="1220"/>
      <c r="B396" s="1185"/>
      <c r="C396" s="385">
        <v>50</v>
      </c>
      <c r="D396" s="386">
        <v>43454</v>
      </c>
      <c r="E396" s="1188"/>
    </row>
    <row r="397" spans="1:5" ht="28.5" customHeight="1" thickBot="1" x14ac:dyDescent="0.35">
      <c r="A397" s="1234"/>
      <c r="B397" s="378" t="s">
        <v>1432</v>
      </c>
      <c r="C397" s="379">
        <v>8500.2999999999993</v>
      </c>
      <c r="D397" s="391" t="s">
        <v>1291</v>
      </c>
      <c r="E397" s="380" t="s">
        <v>1365</v>
      </c>
    </row>
    <row r="398" spans="1:5" x14ac:dyDescent="0.3">
      <c r="A398" s="1177" t="s">
        <v>1433</v>
      </c>
      <c r="B398" s="1183" t="s">
        <v>1290</v>
      </c>
      <c r="C398" s="381">
        <v>6114</v>
      </c>
      <c r="D398" s="382">
        <v>43116</v>
      </c>
      <c r="E398" s="1186" t="s">
        <v>1340</v>
      </c>
    </row>
    <row r="399" spans="1:5" x14ac:dyDescent="0.3">
      <c r="A399" s="1178"/>
      <c r="B399" s="1184"/>
      <c r="C399" s="383">
        <v>6114</v>
      </c>
      <c r="D399" s="384">
        <v>43151</v>
      </c>
      <c r="E399" s="1187"/>
    </row>
    <row r="400" spans="1:5" x14ac:dyDescent="0.3">
      <c r="A400" s="1178"/>
      <c r="B400" s="1184"/>
      <c r="C400" s="383">
        <v>9526</v>
      </c>
      <c r="D400" s="384">
        <v>43178</v>
      </c>
      <c r="E400" s="1187"/>
    </row>
    <row r="401" spans="1:5" x14ac:dyDescent="0.3">
      <c r="A401" s="1178"/>
      <c r="B401" s="1184"/>
      <c r="C401" s="383">
        <v>1980</v>
      </c>
      <c r="D401" s="384">
        <v>43200</v>
      </c>
      <c r="E401" s="1187"/>
    </row>
    <row r="402" spans="1:5" x14ac:dyDescent="0.3">
      <c r="A402" s="1178"/>
      <c r="B402" s="1184"/>
      <c r="C402" s="383">
        <v>5840</v>
      </c>
      <c r="D402" s="384">
        <v>43206</v>
      </c>
      <c r="E402" s="1187"/>
    </row>
    <row r="403" spans="1:5" x14ac:dyDescent="0.3">
      <c r="A403" s="1178"/>
      <c r="B403" s="1184"/>
      <c r="C403" s="383">
        <v>7820</v>
      </c>
      <c r="D403" s="384">
        <v>43241</v>
      </c>
      <c r="E403" s="1187"/>
    </row>
    <row r="404" spans="1:5" x14ac:dyDescent="0.3">
      <c r="A404" s="1178"/>
      <c r="B404" s="1184"/>
      <c r="C404" s="383">
        <v>5840</v>
      </c>
      <c r="D404" s="384">
        <v>43272</v>
      </c>
      <c r="E404" s="1187"/>
    </row>
    <row r="405" spans="1:5" x14ac:dyDescent="0.3">
      <c r="A405" s="1178"/>
      <c r="B405" s="1184"/>
      <c r="C405" s="383">
        <v>1980</v>
      </c>
      <c r="D405" s="384">
        <v>43284</v>
      </c>
      <c r="E405" s="1187"/>
    </row>
    <row r="406" spans="1:5" x14ac:dyDescent="0.3">
      <c r="A406" s="1178"/>
      <c r="B406" s="1184"/>
      <c r="C406" s="383">
        <v>564</v>
      </c>
      <c r="D406" s="384">
        <v>43297</v>
      </c>
      <c r="E406" s="1187"/>
    </row>
    <row r="407" spans="1:5" x14ac:dyDescent="0.3">
      <c r="A407" s="1178"/>
      <c r="B407" s="1184"/>
      <c r="C407" s="383">
        <v>5834</v>
      </c>
      <c r="D407" s="384">
        <v>43307</v>
      </c>
      <c r="E407" s="1187"/>
    </row>
    <row r="408" spans="1:5" x14ac:dyDescent="0.3">
      <c r="A408" s="1178"/>
      <c r="B408" s="1184"/>
      <c r="C408" s="383">
        <v>28504</v>
      </c>
      <c r="D408" s="384">
        <v>43334</v>
      </c>
      <c r="E408" s="1187"/>
    </row>
    <row r="409" spans="1:5" x14ac:dyDescent="0.3">
      <c r="A409" s="1178"/>
      <c r="B409" s="1184"/>
      <c r="C409" s="383">
        <v>7583</v>
      </c>
      <c r="D409" s="384">
        <v>43371</v>
      </c>
      <c r="E409" s="1187"/>
    </row>
    <row r="410" spans="1:5" x14ac:dyDescent="0.3">
      <c r="A410" s="1178"/>
      <c r="B410" s="1184"/>
      <c r="C410" s="383">
        <v>8282</v>
      </c>
      <c r="D410" s="384">
        <v>43383</v>
      </c>
      <c r="E410" s="1187"/>
    </row>
    <row r="411" spans="1:5" x14ac:dyDescent="0.3">
      <c r="A411" s="1178"/>
      <c r="B411" s="1184"/>
      <c r="C411" s="383">
        <v>7816</v>
      </c>
      <c r="D411" s="384">
        <v>43410</v>
      </c>
      <c r="E411" s="1187"/>
    </row>
    <row r="412" spans="1:5" x14ac:dyDescent="0.3">
      <c r="A412" s="1178"/>
      <c r="B412" s="1185"/>
      <c r="C412" s="385">
        <v>7816</v>
      </c>
      <c r="D412" s="384">
        <v>43444</v>
      </c>
      <c r="E412" s="1188"/>
    </row>
    <row r="413" spans="1:5" x14ac:dyDescent="0.3">
      <c r="A413" s="1178"/>
      <c r="B413" s="389" t="s">
        <v>1434</v>
      </c>
      <c r="C413" s="375">
        <v>230</v>
      </c>
      <c r="D413" s="377">
        <v>43349</v>
      </c>
      <c r="E413" s="376" t="s">
        <v>1313</v>
      </c>
    </row>
    <row r="414" spans="1:5" x14ac:dyDescent="0.3">
      <c r="A414" s="1178"/>
      <c r="B414" s="1189" t="s">
        <v>1435</v>
      </c>
      <c r="C414" s="383">
        <v>337.12</v>
      </c>
      <c r="D414" s="388">
        <v>43230</v>
      </c>
      <c r="E414" s="1187" t="s">
        <v>1410</v>
      </c>
    </row>
    <row r="415" spans="1:5" x14ac:dyDescent="0.3">
      <c r="A415" s="1178"/>
      <c r="B415" s="1185"/>
      <c r="C415" s="383">
        <v>392.59</v>
      </c>
      <c r="D415" s="384">
        <v>43353</v>
      </c>
      <c r="E415" s="1188"/>
    </row>
    <row r="416" spans="1:5" x14ac:dyDescent="0.3">
      <c r="A416" s="1178"/>
      <c r="B416" s="1189" t="s">
        <v>1290</v>
      </c>
      <c r="C416" s="387">
        <v>6405</v>
      </c>
      <c r="D416" s="388">
        <v>43116</v>
      </c>
      <c r="E416" s="1190" t="s">
        <v>1311</v>
      </c>
    </row>
    <row r="417" spans="1:5" x14ac:dyDescent="0.3">
      <c r="A417" s="1178"/>
      <c r="B417" s="1184"/>
      <c r="C417" s="383">
        <v>6405</v>
      </c>
      <c r="D417" s="384">
        <v>43151</v>
      </c>
      <c r="E417" s="1187"/>
    </row>
    <row r="418" spans="1:5" x14ac:dyDescent="0.3">
      <c r="A418" s="1178"/>
      <c r="B418" s="1184"/>
      <c r="C418" s="383">
        <v>2337</v>
      </c>
      <c r="D418" s="384">
        <v>43178</v>
      </c>
      <c r="E418" s="1187"/>
    </row>
    <row r="419" spans="1:5" x14ac:dyDescent="0.3">
      <c r="A419" s="1178"/>
      <c r="B419" s="1184"/>
      <c r="C419" s="383">
        <v>4371</v>
      </c>
      <c r="D419" s="384">
        <v>43200</v>
      </c>
      <c r="E419" s="1187"/>
    </row>
    <row r="420" spans="1:5" ht="15" thickBot="1" x14ac:dyDescent="0.35">
      <c r="A420" s="1179"/>
      <c r="B420" s="1191"/>
      <c r="C420" s="392">
        <v>6498</v>
      </c>
      <c r="D420" s="393">
        <v>43371</v>
      </c>
      <c r="E420" s="1192"/>
    </row>
    <row r="421" spans="1:5" ht="15" thickBot="1" x14ac:dyDescent="0.35">
      <c r="A421" s="412" t="s">
        <v>1436</v>
      </c>
      <c r="B421" s="433" t="s">
        <v>1290</v>
      </c>
      <c r="C421" s="434">
        <v>172133.88</v>
      </c>
      <c r="D421" s="433" t="s">
        <v>1375</v>
      </c>
      <c r="E421" s="435" t="s">
        <v>1437</v>
      </c>
    </row>
    <row r="422" spans="1:5" x14ac:dyDescent="0.3">
      <c r="A422" s="1177" t="s">
        <v>1438</v>
      </c>
      <c r="B422" s="1183" t="s">
        <v>1439</v>
      </c>
      <c r="C422" s="381">
        <v>11796.05</v>
      </c>
      <c r="D422" s="384">
        <v>43139</v>
      </c>
      <c r="E422" s="1186" t="s">
        <v>1440</v>
      </c>
    </row>
    <row r="423" spans="1:5" x14ac:dyDescent="0.3">
      <c r="A423" s="1178"/>
      <c r="B423" s="1185"/>
      <c r="C423" s="385">
        <v>9053</v>
      </c>
      <c r="D423" s="384">
        <v>43389</v>
      </c>
      <c r="E423" s="1188"/>
    </row>
    <row r="424" spans="1:5" x14ac:dyDescent="0.3">
      <c r="A424" s="1178"/>
      <c r="B424" s="98" t="s">
        <v>1342</v>
      </c>
      <c r="C424" s="385">
        <v>2599.73</v>
      </c>
      <c r="D424" s="377">
        <v>43328</v>
      </c>
      <c r="E424" s="413" t="s">
        <v>1342</v>
      </c>
    </row>
    <row r="425" spans="1:5" ht="28.8" x14ac:dyDescent="0.3">
      <c r="A425" s="1178"/>
      <c r="B425" s="389" t="s">
        <v>1439</v>
      </c>
      <c r="C425" s="375">
        <v>5000</v>
      </c>
      <c r="D425" s="377">
        <v>43201</v>
      </c>
      <c r="E425" s="376" t="s">
        <v>1441</v>
      </c>
    </row>
    <row r="426" spans="1:5" x14ac:dyDescent="0.3">
      <c r="A426" s="1178"/>
      <c r="B426" s="1189" t="s">
        <v>1439</v>
      </c>
      <c r="C426" s="383">
        <v>120</v>
      </c>
      <c r="D426" s="384">
        <v>43349</v>
      </c>
      <c r="E426" s="390" t="s">
        <v>1442</v>
      </c>
    </row>
    <row r="427" spans="1:5" x14ac:dyDescent="0.3">
      <c r="A427" s="1178"/>
      <c r="B427" s="1184"/>
      <c r="C427" s="383">
        <v>680</v>
      </c>
      <c r="D427" s="384">
        <v>43349</v>
      </c>
      <c r="E427" s="390" t="s">
        <v>1443</v>
      </c>
    </row>
    <row r="428" spans="1:5" x14ac:dyDescent="0.3">
      <c r="A428" s="1178"/>
      <c r="B428" s="1184"/>
      <c r="C428" s="383">
        <v>500</v>
      </c>
      <c r="D428" s="384">
        <v>43280</v>
      </c>
      <c r="E428" s="390" t="s">
        <v>1444</v>
      </c>
    </row>
    <row r="429" spans="1:5" x14ac:dyDescent="0.3">
      <c r="A429" s="1178"/>
      <c r="B429" s="1184"/>
      <c r="C429" s="383">
        <v>80</v>
      </c>
      <c r="D429" s="384">
        <v>43251</v>
      </c>
      <c r="E429" s="390" t="s">
        <v>1445</v>
      </c>
    </row>
    <row r="430" spans="1:5" ht="28.8" x14ac:dyDescent="0.3">
      <c r="A430" s="1178"/>
      <c r="B430" s="1184"/>
      <c r="C430" s="383">
        <v>1148.5</v>
      </c>
      <c r="D430" s="384">
        <v>43182</v>
      </c>
      <c r="E430" s="390" t="s">
        <v>1446</v>
      </c>
    </row>
    <row r="431" spans="1:5" ht="17.25" customHeight="1" x14ac:dyDescent="0.3">
      <c r="A431" s="1178"/>
      <c r="B431" s="1184"/>
      <c r="C431" s="383">
        <v>504.5</v>
      </c>
      <c r="D431" s="384">
        <v>43182</v>
      </c>
      <c r="E431" s="390" t="s">
        <v>1447</v>
      </c>
    </row>
    <row r="432" spans="1:5" ht="28.8" x14ac:dyDescent="0.3">
      <c r="A432" s="1178"/>
      <c r="B432" s="1184"/>
      <c r="C432" s="383">
        <v>272.60000000000002</v>
      </c>
      <c r="D432" s="384">
        <v>43189</v>
      </c>
      <c r="E432" s="390" t="s">
        <v>1448</v>
      </c>
    </row>
    <row r="433" spans="1:5" ht="17.25" customHeight="1" x14ac:dyDescent="0.3">
      <c r="A433" s="1178"/>
      <c r="B433" s="1184"/>
      <c r="C433" s="383">
        <v>437.79</v>
      </c>
      <c r="D433" s="384">
        <v>43189</v>
      </c>
      <c r="E433" s="390" t="s">
        <v>1449</v>
      </c>
    </row>
    <row r="434" spans="1:5" x14ac:dyDescent="0.3">
      <c r="A434" s="1178"/>
      <c r="B434" s="1185"/>
      <c r="C434" s="383">
        <v>682.35</v>
      </c>
      <c r="D434" s="386">
        <v>43189</v>
      </c>
      <c r="E434" s="390" t="s">
        <v>1450</v>
      </c>
    </row>
    <row r="435" spans="1:5" x14ac:dyDescent="0.3">
      <c r="A435" s="1178"/>
      <c r="B435" s="1189" t="s">
        <v>1290</v>
      </c>
      <c r="C435" s="387">
        <v>31339.67</v>
      </c>
      <c r="D435" s="384">
        <v>43220</v>
      </c>
      <c r="E435" s="1190" t="s">
        <v>1386</v>
      </c>
    </row>
    <row r="436" spans="1:5" x14ac:dyDescent="0.3">
      <c r="A436" s="1178"/>
      <c r="B436" s="1184"/>
      <c r="C436" s="383">
        <v>42665.120000000003</v>
      </c>
      <c r="D436" s="384">
        <v>43322</v>
      </c>
      <c r="E436" s="1187"/>
    </row>
    <row r="437" spans="1:5" x14ac:dyDescent="0.3">
      <c r="A437" s="1178"/>
      <c r="B437" s="1184"/>
      <c r="C437" s="383">
        <v>110898.46</v>
      </c>
      <c r="D437" s="384">
        <v>43412</v>
      </c>
      <c r="E437" s="1187"/>
    </row>
    <row r="438" spans="1:5" x14ac:dyDescent="0.3">
      <c r="A438" s="1178"/>
      <c r="B438" s="1184"/>
      <c r="C438" s="383">
        <v>50185.72</v>
      </c>
      <c r="D438" s="384">
        <v>43451</v>
      </c>
      <c r="E438" s="1187"/>
    </row>
    <row r="439" spans="1:5" x14ac:dyDescent="0.3">
      <c r="A439" s="1178"/>
      <c r="B439" s="1184"/>
      <c r="C439" s="383">
        <v>32832.910000000003</v>
      </c>
      <c r="D439" s="384">
        <v>43130</v>
      </c>
      <c r="E439" s="1187"/>
    </row>
    <row r="440" spans="1:5" x14ac:dyDescent="0.3">
      <c r="A440" s="1178"/>
      <c r="B440" s="1184"/>
      <c r="C440" s="383">
        <v>44533.9</v>
      </c>
      <c r="D440" s="384">
        <v>43157</v>
      </c>
      <c r="E440" s="1187"/>
    </row>
    <row r="441" spans="1:5" x14ac:dyDescent="0.3">
      <c r="A441" s="1178"/>
      <c r="B441" s="1185"/>
      <c r="C441" s="385">
        <v>3457.41</v>
      </c>
      <c r="D441" s="384">
        <v>43164</v>
      </c>
      <c r="E441" s="1188"/>
    </row>
    <row r="442" spans="1:5" ht="15" thickBot="1" x14ac:dyDescent="0.35">
      <c r="A442" s="1178"/>
      <c r="B442" s="389" t="s">
        <v>1290</v>
      </c>
      <c r="C442" s="383">
        <v>31462.51</v>
      </c>
      <c r="D442" s="388">
        <v>43412</v>
      </c>
      <c r="E442" s="390" t="s">
        <v>1451</v>
      </c>
    </row>
    <row r="443" spans="1:5" x14ac:dyDescent="0.3">
      <c r="A443" s="1177" t="s">
        <v>1452</v>
      </c>
      <c r="B443" s="1183" t="s">
        <v>1290</v>
      </c>
      <c r="C443" s="381">
        <v>17519.240000000002</v>
      </c>
      <c r="D443" s="382">
        <v>43140</v>
      </c>
      <c r="E443" s="1186" t="s">
        <v>1340</v>
      </c>
    </row>
    <row r="444" spans="1:5" x14ac:dyDescent="0.3">
      <c r="A444" s="1178"/>
      <c r="B444" s="1184"/>
      <c r="C444" s="383">
        <v>17997.54</v>
      </c>
      <c r="D444" s="384">
        <v>43166</v>
      </c>
      <c r="E444" s="1187"/>
    </row>
    <row r="445" spans="1:5" x14ac:dyDescent="0.3">
      <c r="A445" s="1178"/>
      <c r="B445" s="1184"/>
      <c r="C445" s="383">
        <v>9429.85</v>
      </c>
      <c r="D445" s="384">
        <v>43223</v>
      </c>
      <c r="E445" s="1187"/>
    </row>
    <row r="446" spans="1:5" x14ac:dyDescent="0.3">
      <c r="A446" s="1178"/>
      <c r="B446" s="1184"/>
      <c r="C446" s="383">
        <v>8089.73</v>
      </c>
      <c r="D446" s="384">
        <v>43241</v>
      </c>
      <c r="E446" s="1187"/>
    </row>
    <row r="447" spans="1:5" x14ac:dyDescent="0.3">
      <c r="A447" s="1178"/>
      <c r="B447" s="1184"/>
      <c r="C447" s="383">
        <v>6840.37</v>
      </c>
      <c r="D447" s="384">
        <v>43392</v>
      </c>
      <c r="E447" s="1187"/>
    </row>
    <row r="448" spans="1:5" x14ac:dyDescent="0.3">
      <c r="A448" s="1178"/>
      <c r="B448" s="1184"/>
      <c r="C448" s="383">
        <v>2744.59</v>
      </c>
      <c r="D448" s="384">
        <v>43448</v>
      </c>
      <c r="E448" s="1187"/>
    </row>
    <row r="449" spans="1:5" x14ac:dyDescent="0.3">
      <c r="A449" s="1178"/>
      <c r="B449" s="1184"/>
      <c r="C449" s="383">
        <v>16972.73</v>
      </c>
      <c r="D449" s="384">
        <v>43293</v>
      </c>
      <c r="E449" s="1187"/>
    </row>
    <row r="450" spans="1:5" x14ac:dyDescent="0.3">
      <c r="A450" s="1178"/>
      <c r="B450" s="1184"/>
      <c r="C450" s="383">
        <v>10211.15</v>
      </c>
      <c r="D450" s="384">
        <v>43299</v>
      </c>
      <c r="E450" s="1187"/>
    </row>
    <row r="451" spans="1:5" x14ac:dyDescent="0.3">
      <c r="A451" s="1178"/>
      <c r="B451" s="1184"/>
      <c r="C451" s="383">
        <v>9555.2900000000009</v>
      </c>
      <c r="D451" s="384">
        <v>43332</v>
      </c>
      <c r="E451" s="1187"/>
    </row>
    <row r="452" spans="1:5" x14ac:dyDescent="0.3">
      <c r="A452" s="1178"/>
      <c r="B452" s="1185"/>
      <c r="C452" s="385">
        <v>8562.2000000000007</v>
      </c>
      <c r="D452" s="386">
        <v>43350</v>
      </c>
      <c r="E452" s="1187"/>
    </row>
    <row r="453" spans="1:5" x14ac:dyDescent="0.3">
      <c r="A453" s="1178"/>
      <c r="B453" s="1189" t="s">
        <v>1453</v>
      </c>
      <c r="C453" s="387">
        <v>75</v>
      </c>
      <c r="D453" s="384">
        <v>43116</v>
      </c>
      <c r="E453" s="1237" t="s">
        <v>927</v>
      </c>
    </row>
    <row r="454" spans="1:5" x14ac:dyDescent="0.3">
      <c r="A454" s="1178"/>
      <c r="B454" s="1185"/>
      <c r="C454" s="385">
        <v>278.60000000000002</v>
      </c>
      <c r="D454" s="384">
        <v>43322</v>
      </c>
      <c r="E454" s="1237"/>
    </row>
    <row r="455" spans="1:5" x14ac:dyDescent="0.3">
      <c r="A455" s="1178"/>
      <c r="B455" s="98" t="s">
        <v>1454</v>
      </c>
      <c r="C455" s="375">
        <v>160</v>
      </c>
      <c r="D455" s="377">
        <v>43454</v>
      </c>
      <c r="E455" s="376" t="s">
        <v>628</v>
      </c>
    </row>
    <row r="456" spans="1:5" x14ac:dyDescent="0.3">
      <c r="A456" s="1178"/>
      <c r="B456" s="98" t="s">
        <v>1342</v>
      </c>
      <c r="C456" s="375">
        <v>1803.52</v>
      </c>
      <c r="D456" s="377">
        <v>43328</v>
      </c>
      <c r="E456" s="376" t="s">
        <v>1342</v>
      </c>
    </row>
    <row r="457" spans="1:5" ht="15" thickBot="1" x14ac:dyDescent="0.35">
      <c r="A457" s="1179"/>
      <c r="B457" s="445" t="s">
        <v>1455</v>
      </c>
      <c r="C457" s="392">
        <v>1000</v>
      </c>
      <c r="D457" s="391">
        <v>43362</v>
      </c>
      <c r="E457" s="380" t="s">
        <v>628</v>
      </c>
    </row>
    <row r="458" spans="1:5" x14ac:dyDescent="0.3">
      <c r="A458" s="1222" t="s">
        <v>1456</v>
      </c>
      <c r="B458" s="1183" t="s">
        <v>1290</v>
      </c>
      <c r="C458" s="381">
        <v>13575</v>
      </c>
      <c r="D458" s="382">
        <v>43117</v>
      </c>
      <c r="E458" s="1186" t="s">
        <v>1457</v>
      </c>
    </row>
    <row r="459" spans="1:5" x14ac:dyDescent="0.3">
      <c r="A459" s="1223"/>
      <c r="B459" s="1184"/>
      <c r="C459" s="383">
        <v>13575</v>
      </c>
      <c r="D459" s="384">
        <v>43150</v>
      </c>
      <c r="E459" s="1187"/>
    </row>
    <row r="460" spans="1:5" x14ac:dyDescent="0.3">
      <c r="A460" s="1223"/>
      <c r="B460" s="1184"/>
      <c r="C460" s="383">
        <v>13575</v>
      </c>
      <c r="D460" s="384">
        <v>43150</v>
      </c>
      <c r="E460" s="1187"/>
    </row>
    <row r="461" spans="1:5" x14ac:dyDescent="0.3">
      <c r="A461" s="1223"/>
      <c r="B461" s="1184"/>
      <c r="C461" s="383">
        <v>13575</v>
      </c>
      <c r="D461" s="384">
        <v>43150</v>
      </c>
      <c r="E461" s="1187"/>
    </row>
    <row r="462" spans="1:5" x14ac:dyDescent="0.3">
      <c r="A462" s="1223"/>
      <c r="B462" s="1184"/>
      <c r="C462" s="383">
        <v>13575</v>
      </c>
      <c r="D462" s="384">
        <v>43210</v>
      </c>
      <c r="E462" s="1187"/>
    </row>
    <row r="463" spans="1:5" x14ac:dyDescent="0.3">
      <c r="A463" s="1223"/>
      <c r="B463" s="1184"/>
      <c r="C463" s="383">
        <v>13575</v>
      </c>
      <c r="D463" s="384">
        <v>43210</v>
      </c>
      <c r="E463" s="1187"/>
    </row>
    <row r="464" spans="1:5" x14ac:dyDescent="0.3">
      <c r="A464" s="1223"/>
      <c r="B464" s="1184"/>
      <c r="C464" s="383">
        <v>13575</v>
      </c>
      <c r="D464" s="384">
        <v>43241</v>
      </c>
      <c r="E464" s="1187"/>
    </row>
    <row r="465" spans="1:5" x14ac:dyDescent="0.3">
      <c r="A465" s="1223"/>
      <c r="B465" s="1184"/>
      <c r="C465" s="383">
        <v>13575</v>
      </c>
      <c r="D465" s="384">
        <v>43272</v>
      </c>
      <c r="E465" s="1187"/>
    </row>
    <row r="466" spans="1:5" x14ac:dyDescent="0.3">
      <c r="A466" s="1223"/>
      <c r="B466" s="1184"/>
      <c r="C466" s="383">
        <v>13575</v>
      </c>
      <c r="D466" s="384">
        <v>43307</v>
      </c>
      <c r="E466" s="1187"/>
    </row>
    <row r="467" spans="1:5" x14ac:dyDescent="0.3">
      <c r="A467" s="1223"/>
      <c r="B467" s="1184"/>
      <c r="C467" s="383">
        <v>13575</v>
      </c>
      <c r="D467" s="384">
        <v>43334</v>
      </c>
      <c r="E467" s="1187"/>
    </row>
    <row r="468" spans="1:5" x14ac:dyDescent="0.3">
      <c r="A468" s="1223"/>
      <c r="B468" s="1184"/>
      <c r="C468" s="383">
        <v>13575</v>
      </c>
      <c r="D468" s="384">
        <v>43371</v>
      </c>
      <c r="E468" s="1187"/>
    </row>
    <row r="469" spans="1:5" x14ac:dyDescent="0.3">
      <c r="A469" s="1223"/>
      <c r="B469" s="1184"/>
      <c r="C469" s="383">
        <v>13575</v>
      </c>
      <c r="D469" s="384">
        <v>43388</v>
      </c>
      <c r="E469" s="1187"/>
    </row>
    <row r="470" spans="1:5" x14ac:dyDescent="0.3">
      <c r="A470" s="1223"/>
      <c r="B470" s="1184"/>
      <c r="C470" s="383">
        <v>13575</v>
      </c>
      <c r="D470" s="384">
        <v>43416</v>
      </c>
      <c r="E470" s="1187"/>
    </row>
    <row r="471" spans="1:5" x14ac:dyDescent="0.3">
      <c r="A471" s="1223"/>
      <c r="B471" s="1185"/>
      <c r="C471" s="383">
        <v>13575</v>
      </c>
      <c r="D471" s="386">
        <v>43443</v>
      </c>
      <c r="E471" s="1188"/>
    </row>
    <row r="472" spans="1:5" x14ac:dyDescent="0.3">
      <c r="A472" s="1223"/>
      <c r="B472" s="1189" t="s">
        <v>1290</v>
      </c>
      <c r="C472" s="387">
        <v>2437</v>
      </c>
      <c r="D472" s="384">
        <v>43117</v>
      </c>
      <c r="E472" s="1190" t="s">
        <v>1391</v>
      </c>
    </row>
    <row r="473" spans="1:5" x14ac:dyDescent="0.3">
      <c r="A473" s="1223"/>
      <c r="B473" s="1184"/>
      <c r="C473" s="383">
        <v>2437</v>
      </c>
      <c r="D473" s="384">
        <v>43150</v>
      </c>
      <c r="E473" s="1187"/>
    </row>
    <row r="474" spans="1:5" x14ac:dyDescent="0.3">
      <c r="A474" s="1223"/>
      <c r="B474" s="1184"/>
      <c r="C474" s="383">
        <v>2437</v>
      </c>
      <c r="D474" s="384">
        <v>43150</v>
      </c>
      <c r="E474" s="1187"/>
    </row>
    <row r="475" spans="1:5" x14ac:dyDescent="0.3">
      <c r="A475" s="1223"/>
      <c r="B475" s="1184"/>
      <c r="C475" s="383">
        <v>2437</v>
      </c>
      <c r="D475" s="384">
        <v>43150</v>
      </c>
      <c r="E475" s="1187"/>
    </row>
    <row r="476" spans="1:5" x14ac:dyDescent="0.3">
      <c r="A476" s="1223"/>
      <c r="B476" s="1184"/>
      <c r="C476" s="383">
        <v>2437</v>
      </c>
      <c r="D476" s="384">
        <v>43210</v>
      </c>
      <c r="E476" s="1187"/>
    </row>
    <row r="477" spans="1:5" x14ac:dyDescent="0.3">
      <c r="A477" s="1223"/>
      <c r="B477" s="1184"/>
      <c r="C477" s="383">
        <v>910</v>
      </c>
      <c r="D477" s="384">
        <v>43210</v>
      </c>
      <c r="E477" s="1187"/>
    </row>
    <row r="478" spans="1:5" x14ac:dyDescent="0.3">
      <c r="A478" s="1223"/>
      <c r="B478" s="1184"/>
      <c r="C478" s="383">
        <v>2437</v>
      </c>
      <c r="D478" s="384">
        <v>43210</v>
      </c>
      <c r="E478" s="1187"/>
    </row>
    <row r="479" spans="1:5" x14ac:dyDescent="0.3">
      <c r="A479" s="1223"/>
      <c r="B479" s="1184"/>
      <c r="C479" s="383">
        <v>2892</v>
      </c>
      <c r="D479" s="384">
        <v>43241</v>
      </c>
      <c r="E479" s="1187"/>
    </row>
    <row r="480" spans="1:5" x14ac:dyDescent="0.3">
      <c r="A480" s="1223"/>
      <c r="B480" s="1184"/>
      <c r="C480" s="383">
        <v>2892</v>
      </c>
      <c r="D480" s="384">
        <v>43272</v>
      </c>
      <c r="E480" s="1187"/>
    </row>
    <row r="481" spans="1:5" x14ac:dyDescent="0.3">
      <c r="A481" s="1223"/>
      <c r="B481" s="1184"/>
      <c r="C481" s="383">
        <v>2892</v>
      </c>
      <c r="D481" s="384">
        <v>43297</v>
      </c>
      <c r="E481" s="1187"/>
    </row>
    <row r="482" spans="1:5" x14ac:dyDescent="0.3">
      <c r="A482" s="1223"/>
      <c r="B482" s="1184"/>
      <c r="C482" s="383">
        <v>4152</v>
      </c>
      <c r="D482" s="384">
        <v>43334</v>
      </c>
      <c r="E482" s="1187"/>
    </row>
    <row r="483" spans="1:5" x14ac:dyDescent="0.3">
      <c r="A483" s="1223"/>
      <c r="B483" s="1184"/>
      <c r="C483" s="383">
        <v>3584</v>
      </c>
      <c r="D483" s="384">
        <v>43334</v>
      </c>
      <c r="E483" s="1187"/>
    </row>
    <row r="484" spans="1:5" x14ac:dyDescent="0.3">
      <c r="A484" s="1223"/>
      <c r="B484" s="1184"/>
      <c r="C484" s="383">
        <v>3584</v>
      </c>
      <c r="D484" s="384">
        <v>43371</v>
      </c>
      <c r="E484" s="1187"/>
    </row>
    <row r="485" spans="1:5" x14ac:dyDescent="0.3">
      <c r="A485" s="1223"/>
      <c r="B485" s="1184"/>
      <c r="C485" s="383">
        <v>2309</v>
      </c>
      <c r="D485" s="384">
        <v>43388</v>
      </c>
      <c r="E485" s="1187"/>
    </row>
    <row r="486" spans="1:5" x14ac:dyDescent="0.3">
      <c r="A486" s="1223"/>
      <c r="B486" s="1184"/>
      <c r="C486" s="383">
        <v>-1275</v>
      </c>
      <c r="D486" s="384">
        <v>43388</v>
      </c>
      <c r="E486" s="1187"/>
    </row>
    <row r="487" spans="1:5" x14ac:dyDescent="0.3">
      <c r="A487" s="1223"/>
      <c r="B487" s="1184"/>
      <c r="C487" s="383">
        <v>-1275</v>
      </c>
      <c r="D487" s="384">
        <v>43388</v>
      </c>
      <c r="E487" s="1187"/>
    </row>
    <row r="488" spans="1:5" x14ac:dyDescent="0.3">
      <c r="A488" s="1223"/>
      <c r="B488" s="1184"/>
      <c r="C488" s="383">
        <v>2309</v>
      </c>
      <c r="D488" s="384">
        <v>43427</v>
      </c>
      <c r="E488" s="1187"/>
    </row>
    <row r="489" spans="1:5" x14ac:dyDescent="0.3">
      <c r="A489" s="1223"/>
      <c r="B489" s="1184"/>
      <c r="C489" s="383">
        <v>2309</v>
      </c>
      <c r="D489" s="386">
        <v>43443</v>
      </c>
      <c r="E489" s="1188"/>
    </row>
    <row r="490" spans="1:5" x14ac:dyDescent="0.3">
      <c r="A490" s="1223"/>
      <c r="B490" s="1184"/>
      <c r="C490" s="387">
        <v>1004</v>
      </c>
      <c r="D490" s="384">
        <v>43117</v>
      </c>
      <c r="E490" s="1190" t="s">
        <v>1390</v>
      </c>
    </row>
    <row r="491" spans="1:5" x14ac:dyDescent="0.3">
      <c r="A491" s="1223"/>
      <c r="B491" s="1184"/>
      <c r="C491" s="383">
        <v>1004</v>
      </c>
      <c r="D491" s="384">
        <v>43150</v>
      </c>
      <c r="E491" s="1187"/>
    </row>
    <row r="492" spans="1:5" x14ac:dyDescent="0.3">
      <c r="A492" s="1223"/>
      <c r="B492" s="1184"/>
      <c r="C492" s="383">
        <v>1004</v>
      </c>
      <c r="D492" s="384">
        <v>43150</v>
      </c>
      <c r="E492" s="1187"/>
    </row>
    <row r="493" spans="1:5" x14ac:dyDescent="0.3">
      <c r="A493" s="1223"/>
      <c r="B493" s="1184"/>
      <c r="C493" s="383">
        <v>1004</v>
      </c>
      <c r="D493" s="384">
        <v>43210</v>
      </c>
      <c r="E493" s="1187"/>
    </row>
    <row r="494" spans="1:5" x14ac:dyDescent="0.3">
      <c r="A494" s="1223"/>
      <c r="B494" s="1184"/>
      <c r="C494" s="383">
        <v>978</v>
      </c>
      <c r="D494" s="384">
        <v>43210</v>
      </c>
      <c r="E494" s="1187"/>
    </row>
    <row r="495" spans="1:5" x14ac:dyDescent="0.3">
      <c r="A495" s="1223"/>
      <c r="B495" s="1185"/>
      <c r="C495" s="383">
        <v>1493</v>
      </c>
      <c r="D495" s="384">
        <v>43210</v>
      </c>
      <c r="E495" s="1188"/>
    </row>
    <row r="496" spans="1:5" x14ac:dyDescent="0.3">
      <c r="A496" s="1223"/>
      <c r="B496" s="98" t="s">
        <v>1458</v>
      </c>
      <c r="C496" s="375">
        <v>409.84</v>
      </c>
      <c r="D496" s="377">
        <v>43123</v>
      </c>
      <c r="E496" s="457" t="s">
        <v>1422</v>
      </c>
    </row>
    <row r="497" spans="1:5" x14ac:dyDescent="0.3">
      <c r="A497" s="1223"/>
      <c r="B497" s="98" t="s">
        <v>1459</v>
      </c>
      <c r="C497" s="375">
        <v>32.79</v>
      </c>
      <c r="D497" s="377">
        <v>43228</v>
      </c>
      <c r="E497" s="457" t="s">
        <v>628</v>
      </c>
    </row>
    <row r="498" spans="1:5" x14ac:dyDescent="0.3">
      <c r="A498" s="1223"/>
      <c r="B498" s="1240" t="s">
        <v>1460</v>
      </c>
      <c r="C498" s="387">
        <v>77.87</v>
      </c>
      <c r="D498" s="384">
        <v>43259</v>
      </c>
      <c r="E498" s="376" t="s">
        <v>628</v>
      </c>
    </row>
    <row r="499" spans="1:5" x14ac:dyDescent="0.3">
      <c r="A499" s="1223"/>
      <c r="B499" s="1240"/>
      <c r="C499" s="383">
        <v>163.94</v>
      </c>
      <c r="D499" s="384">
        <v>43277</v>
      </c>
      <c r="E499" s="376" t="s">
        <v>1422</v>
      </c>
    </row>
    <row r="500" spans="1:5" x14ac:dyDescent="0.3">
      <c r="A500" s="1223"/>
      <c r="B500" s="1240"/>
      <c r="C500" s="383">
        <v>286.89</v>
      </c>
      <c r="D500" s="384">
        <v>43395</v>
      </c>
      <c r="E500" s="376" t="s">
        <v>628</v>
      </c>
    </row>
    <row r="501" spans="1:5" x14ac:dyDescent="0.3">
      <c r="A501" s="1223"/>
      <c r="B501" s="1240"/>
      <c r="C501" s="385">
        <v>40.89</v>
      </c>
      <c r="D501" s="384">
        <v>43446</v>
      </c>
      <c r="E501" s="376" t="s">
        <v>1461</v>
      </c>
    </row>
    <row r="502" spans="1:5" x14ac:dyDescent="0.3">
      <c r="A502" s="1223"/>
      <c r="B502" s="1189" t="s">
        <v>259</v>
      </c>
      <c r="C502" s="387">
        <v>50</v>
      </c>
      <c r="D502" s="388">
        <v>43291</v>
      </c>
      <c r="E502" s="1190" t="s">
        <v>628</v>
      </c>
    </row>
    <row r="503" spans="1:5" x14ac:dyDescent="0.3">
      <c r="A503" s="1223"/>
      <c r="B503" s="1184"/>
      <c r="C503" s="383">
        <v>50</v>
      </c>
      <c r="D503" s="384">
        <v>43348</v>
      </c>
      <c r="E503" s="1187"/>
    </row>
    <row r="504" spans="1:5" x14ac:dyDescent="0.3">
      <c r="A504" s="1223"/>
      <c r="B504" s="1185"/>
      <c r="C504" s="385">
        <v>400</v>
      </c>
      <c r="D504" s="384">
        <v>43439</v>
      </c>
      <c r="E504" s="1188"/>
    </row>
    <row r="505" spans="1:5" x14ac:dyDescent="0.3">
      <c r="A505" s="1223"/>
      <c r="B505" s="98" t="s">
        <v>1462</v>
      </c>
      <c r="C505" s="375">
        <v>163.93</v>
      </c>
      <c r="D505" s="377">
        <v>43313</v>
      </c>
      <c r="E505" s="376" t="s">
        <v>628</v>
      </c>
    </row>
    <row r="506" spans="1:5" x14ac:dyDescent="0.3">
      <c r="A506" s="1223"/>
      <c r="B506" s="1189" t="s">
        <v>1290</v>
      </c>
      <c r="C506" s="387">
        <v>8461</v>
      </c>
      <c r="D506" s="388">
        <v>43334</v>
      </c>
      <c r="E506" s="376" t="s">
        <v>1463</v>
      </c>
    </row>
    <row r="507" spans="1:5" x14ac:dyDescent="0.3">
      <c r="A507" s="1223"/>
      <c r="B507" s="1185"/>
      <c r="C507" s="385">
        <v>8376</v>
      </c>
      <c r="D507" s="386">
        <v>43334</v>
      </c>
      <c r="E507" s="376" t="s">
        <v>1464</v>
      </c>
    </row>
    <row r="508" spans="1:5" x14ac:dyDescent="0.3">
      <c r="A508" s="1223"/>
      <c r="B508" s="444" t="s">
        <v>1465</v>
      </c>
      <c r="C508" s="375">
        <v>409.84</v>
      </c>
      <c r="D508" s="377">
        <v>43353</v>
      </c>
      <c r="E508" s="376" t="s">
        <v>1422</v>
      </c>
    </row>
    <row r="509" spans="1:5" ht="15" thickBot="1" x14ac:dyDescent="0.35">
      <c r="A509" s="1224"/>
      <c r="B509" s="445" t="s">
        <v>1466</v>
      </c>
      <c r="C509" s="379">
        <v>327.87</v>
      </c>
      <c r="D509" s="391">
        <v>43399</v>
      </c>
      <c r="E509" s="380" t="s">
        <v>1461</v>
      </c>
    </row>
    <row r="510" spans="1:5" x14ac:dyDescent="0.3">
      <c r="A510" s="1177" t="s">
        <v>1467</v>
      </c>
      <c r="B510" s="1183" t="s">
        <v>1290</v>
      </c>
      <c r="C510" s="381">
        <v>11011.88</v>
      </c>
      <c r="D510" s="384">
        <v>43139</v>
      </c>
      <c r="E510" s="1186" t="s">
        <v>1300</v>
      </c>
    </row>
    <row r="511" spans="1:5" x14ac:dyDescent="0.3">
      <c r="A511" s="1178"/>
      <c r="B511" s="1184"/>
      <c r="C511" s="383">
        <v>12910.06</v>
      </c>
      <c r="D511" s="384">
        <v>43171</v>
      </c>
      <c r="E511" s="1187"/>
    </row>
    <row r="512" spans="1:5" x14ac:dyDescent="0.3">
      <c r="A512" s="1178"/>
      <c r="B512" s="1184"/>
      <c r="C512" s="383">
        <v>36436.620000000003</v>
      </c>
      <c r="D512" s="384">
        <v>43285</v>
      </c>
      <c r="E512" s="1187"/>
    </row>
    <row r="513" spans="1:5" x14ac:dyDescent="0.3">
      <c r="A513" s="1178"/>
      <c r="B513" s="1184"/>
      <c r="C513" s="383">
        <v>46726.31</v>
      </c>
      <c r="D513" s="384">
        <v>43294</v>
      </c>
      <c r="E513" s="1187"/>
    </row>
    <row r="514" spans="1:5" x14ac:dyDescent="0.3">
      <c r="A514" s="1178"/>
      <c r="B514" s="1184"/>
      <c r="C514" s="383">
        <v>19492.580000000002</v>
      </c>
      <c r="D514" s="384">
        <v>43322</v>
      </c>
      <c r="E514" s="1187"/>
    </row>
    <row r="515" spans="1:5" x14ac:dyDescent="0.3">
      <c r="A515" s="1178"/>
      <c r="B515" s="1184"/>
      <c r="C515" s="383">
        <v>43748.55</v>
      </c>
      <c r="D515" s="384">
        <v>43374</v>
      </c>
      <c r="E515" s="1187"/>
    </row>
    <row r="516" spans="1:5" x14ac:dyDescent="0.3">
      <c r="A516" s="1178"/>
      <c r="B516" s="1184"/>
      <c r="C516" s="383">
        <v>37272</v>
      </c>
      <c r="D516" s="384">
        <v>43437</v>
      </c>
      <c r="E516" s="1187"/>
    </row>
    <row r="517" spans="1:5" ht="15" thickBot="1" x14ac:dyDescent="0.35">
      <c r="A517" s="1178"/>
      <c r="B517" s="1184"/>
      <c r="C517" s="383">
        <v>21451.97</v>
      </c>
      <c r="D517" s="384">
        <v>43452</v>
      </c>
      <c r="E517" s="1187"/>
    </row>
    <row r="518" spans="1:5" x14ac:dyDescent="0.3">
      <c r="A518" s="1177" t="s">
        <v>1468</v>
      </c>
      <c r="B518" s="1183" t="s">
        <v>1290</v>
      </c>
      <c r="C518" s="373">
        <v>1379.4</v>
      </c>
      <c r="D518" s="398">
        <v>43363</v>
      </c>
      <c r="E518" s="374" t="s">
        <v>1469</v>
      </c>
    </row>
    <row r="519" spans="1:5" x14ac:dyDescent="0.3">
      <c r="A519" s="1178"/>
      <c r="B519" s="1204"/>
      <c r="C519" s="383">
        <v>15991</v>
      </c>
      <c r="D519" s="384">
        <v>43146</v>
      </c>
      <c r="E519" s="1187" t="s">
        <v>1340</v>
      </c>
    </row>
    <row r="520" spans="1:5" x14ac:dyDescent="0.3">
      <c r="A520" s="1178"/>
      <c r="B520" s="1204"/>
      <c r="C520" s="383">
        <v>31984</v>
      </c>
      <c r="D520" s="384">
        <v>43187</v>
      </c>
      <c r="E520" s="1235"/>
    </row>
    <row r="521" spans="1:5" x14ac:dyDescent="0.3">
      <c r="A521" s="1178"/>
      <c r="B521" s="1204"/>
      <c r="C521" s="383">
        <v>15992</v>
      </c>
      <c r="D521" s="384">
        <v>43213</v>
      </c>
      <c r="E521" s="1235"/>
    </row>
    <row r="522" spans="1:5" x14ac:dyDescent="0.3">
      <c r="A522" s="1178"/>
      <c r="B522" s="1204"/>
      <c r="C522" s="383">
        <v>13810</v>
      </c>
      <c r="D522" s="384">
        <v>43252</v>
      </c>
      <c r="E522" s="1235"/>
    </row>
    <row r="523" spans="1:5" x14ac:dyDescent="0.3">
      <c r="A523" s="1178"/>
      <c r="B523" s="1204"/>
      <c r="C523" s="383">
        <v>38536</v>
      </c>
      <c r="D523" s="384">
        <v>43325</v>
      </c>
      <c r="E523" s="1235"/>
    </row>
    <row r="524" spans="1:5" x14ac:dyDescent="0.3">
      <c r="A524" s="1178"/>
      <c r="B524" s="1204"/>
      <c r="C524" s="383">
        <v>13842</v>
      </c>
      <c r="D524" s="384">
        <v>43360</v>
      </c>
      <c r="E524" s="1235"/>
    </row>
    <row r="525" spans="1:5" x14ac:dyDescent="0.3">
      <c r="A525" s="1178"/>
      <c r="B525" s="1204"/>
      <c r="C525" s="383">
        <v>13575</v>
      </c>
      <c r="D525" s="384">
        <v>43382</v>
      </c>
      <c r="E525" s="1235"/>
    </row>
    <row r="526" spans="1:5" x14ac:dyDescent="0.3">
      <c r="A526" s="1178"/>
      <c r="B526" s="1204"/>
      <c r="C526" s="383">
        <v>13575</v>
      </c>
      <c r="D526" s="384">
        <v>43413</v>
      </c>
      <c r="E526" s="1235"/>
    </row>
    <row r="527" spans="1:5" ht="15" thickBot="1" x14ac:dyDescent="0.35">
      <c r="A527" s="1179"/>
      <c r="B527" s="1238"/>
      <c r="C527" s="392">
        <v>13646</v>
      </c>
      <c r="D527" s="393">
        <v>43445</v>
      </c>
      <c r="E527" s="1239"/>
    </row>
  </sheetData>
  <sheetProtection algorithmName="SHA-512" hashValue="Ldry6ih3CaD893qSg0qVIelQ44avMj25jBy892CKehPF+PZKfT7V4pYAOM7IyB8dfPzl7ilCFejm7z+YwhmJVg==" saltValue="oKIRT9Nrwfg1iWTj7T6Icw==" spinCount="100000" sheet="1" formatCells="0" formatColumns="0" formatRows="0" insertColumns="0" insertRows="0" insertHyperlinks="0" deleteColumns="0" deleteRows="0" sort="0" autoFilter="0" pivotTables="0"/>
  <mergeCells count="145">
    <mergeCell ref="A518:A527"/>
    <mergeCell ref="B518:B527"/>
    <mergeCell ref="E519:E527"/>
    <mergeCell ref="E490:E495"/>
    <mergeCell ref="B498:B501"/>
    <mergeCell ref="B502:B504"/>
    <mergeCell ref="E502:E504"/>
    <mergeCell ref="B506:B507"/>
    <mergeCell ref="A510:A517"/>
    <mergeCell ref="B510:B517"/>
    <mergeCell ref="E510:E517"/>
    <mergeCell ref="A443:A457"/>
    <mergeCell ref="B443:B452"/>
    <mergeCell ref="E443:E452"/>
    <mergeCell ref="B453:B454"/>
    <mergeCell ref="E453:E454"/>
    <mergeCell ref="A458:A509"/>
    <mergeCell ref="B458:B471"/>
    <mergeCell ref="E458:E471"/>
    <mergeCell ref="B472:B495"/>
    <mergeCell ref="E472:E489"/>
    <mergeCell ref="A422:A442"/>
    <mergeCell ref="B422:B423"/>
    <mergeCell ref="E422:E423"/>
    <mergeCell ref="B426:B434"/>
    <mergeCell ref="B435:B441"/>
    <mergeCell ref="E435:E441"/>
    <mergeCell ref="A398:A420"/>
    <mergeCell ref="B398:B412"/>
    <mergeCell ref="E398:E412"/>
    <mergeCell ref="B414:B415"/>
    <mergeCell ref="E414:E415"/>
    <mergeCell ref="B416:B420"/>
    <mergeCell ref="E416:E420"/>
    <mergeCell ref="A385:A397"/>
    <mergeCell ref="B385:B387"/>
    <mergeCell ref="E385:E387"/>
    <mergeCell ref="B388:B393"/>
    <mergeCell ref="E388:E393"/>
    <mergeCell ref="B395:B396"/>
    <mergeCell ref="E395:E396"/>
    <mergeCell ref="A362:A384"/>
    <mergeCell ref="B362:B373"/>
    <mergeCell ref="E362:E373"/>
    <mergeCell ref="B374:B375"/>
    <mergeCell ref="E374:E375"/>
    <mergeCell ref="B376:B377"/>
    <mergeCell ref="B381:B384"/>
    <mergeCell ref="E381:E384"/>
    <mergeCell ref="A351:A361"/>
    <mergeCell ref="B351:B352"/>
    <mergeCell ref="C351:C352"/>
    <mergeCell ref="E351:E352"/>
    <mergeCell ref="B353:B361"/>
    <mergeCell ref="C353:C361"/>
    <mergeCell ref="E353:E361"/>
    <mergeCell ref="A328:A350"/>
    <mergeCell ref="B328:B331"/>
    <mergeCell ref="E328:E331"/>
    <mergeCell ref="B336:B345"/>
    <mergeCell ref="E336:E345"/>
    <mergeCell ref="B346:B350"/>
    <mergeCell ref="E346:E350"/>
    <mergeCell ref="A306:A308"/>
    <mergeCell ref="A309:A327"/>
    <mergeCell ref="B309:B320"/>
    <mergeCell ref="E309:E320"/>
    <mergeCell ref="B321:B322"/>
    <mergeCell ref="B325:B326"/>
    <mergeCell ref="E325:E326"/>
    <mergeCell ref="A262:A283"/>
    <mergeCell ref="B262:B278"/>
    <mergeCell ref="E262:E278"/>
    <mergeCell ref="B279:B283"/>
    <mergeCell ref="E279:E283"/>
    <mergeCell ref="A284:A305"/>
    <mergeCell ref="B284:B300"/>
    <mergeCell ref="E284:E300"/>
    <mergeCell ref="B302:B305"/>
    <mergeCell ref="E302:E305"/>
    <mergeCell ref="A200:A202"/>
    <mergeCell ref="A203:A205"/>
    <mergeCell ref="A207:A230"/>
    <mergeCell ref="B207:B230"/>
    <mergeCell ref="E207:E230"/>
    <mergeCell ref="A231:A261"/>
    <mergeCell ref="B231:B261"/>
    <mergeCell ref="E231:E244"/>
    <mergeCell ref="E245:E249"/>
    <mergeCell ref="E250:E261"/>
    <mergeCell ref="E171:E172"/>
    <mergeCell ref="B173:B180"/>
    <mergeCell ref="E173:E180"/>
    <mergeCell ref="B181:B188"/>
    <mergeCell ref="E181:E188"/>
    <mergeCell ref="A189:A199"/>
    <mergeCell ref="B189:B199"/>
    <mergeCell ref="E189:E199"/>
    <mergeCell ref="B117:E117"/>
    <mergeCell ref="A118:A188"/>
    <mergeCell ref="B118:B120"/>
    <mergeCell ref="B121:B122"/>
    <mergeCell ref="B126:B127"/>
    <mergeCell ref="E126:E127"/>
    <mergeCell ref="B130:B131"/>
    <mergeCell ref="B132:B170"/>
    <mergeCell ref="E132:E170"/>
    <mergeCell ref="B171:B172"/>
    <mergeCell ref="A90:A106"/>
    <mergeCell ref="B90:B105"/>
    <mergeCell ref="E90:E105"/>
    <mergeCell ref="A107:A116"/>
    <mergeCell ref="B107:B114"/>
    <mergeCell ref="E107:E114"/>
    <mergeCell ref="A72:A80"/>
    <mergeCell ref="B72:B78"/>
    <mergeCell ref="E72:E78"/>
    <mergeCell ref="A81:A89"/>
    <mergeCell ref="B81:B82"/>
    <mergeCell ref="B84:B86"/>
    <mergeCell ref="E84:E86"/>
    <mergeCell ref="B88:B89"/>
    <mergeCell ref="E88:E89"/>
    <mergeCell ref="B71:E71"/>
    <mergeCell ref="A23:A30"/>
    <mergeCell ref="B23:B29"/>
    <mergeCell ref="E23:E29"/>
    <mergeCell ref="A31:A53"/>
    <mergeCell ref="B31:B42"/>
    <mergeCell ref="E31:E42"/>
    <mergeCell ref="B43:B47"/>
    <mergeCell ref="E43:E47"/>
    <mergeCell ref="B52:B53"/>
    <mergeCell ref="E52:E53"/>
    <mergeCell ref="A4:A8"/>
    <mergeCell ref="A9:A22"/>
    <mergeCell ref="B9:B18"/>
    <mergeCell ref="E9:E18"/>
    <mergeCell ref="B19:B20"/>
    <mergeCell ref="E19:E20"/>
    <mergeCell ref="A54:A70"/>
    <mergeCell ref="B54:B65"/>
    <mergeCell ref="E54:E65"/>
    <mergeCell ref="B66:B70"/>
    <mergeCell ref="E66:E7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F492"/>
  <sheetViews>
    <sheetView topLeftCell="A259" zoomScale="98" zoomScaleNormal="98" workbookViewId="0">
      <selection activeCell="A259" sqref="A1:XFD1048576"/>
    </sheetView>
  </sheetViews>
  <sheetFormatPr defaultRowHeight="14.4" x14ac:dyDescent="0.3"/>
  <cols>
    <col min="1" max="1" width="35.6640625" customWidth="1"/>
    <col min="2" max="2" width="74.6640625" style="145" customWidth="1"/>
    <col min="3" max="3" width="34.44140625" style="155" customWidth="1"/>
    <col min="4" max="4" width="34.44140625" style="145" customWidth="1"/>
    <col min="5" max="5" width="98.6640625" style="145" customWidth="1"/>
  </cols>
  <sheetData>
    <row r="1" spans="1:5" x14ac:dyDescent="0.3">
      <c r="A1" t="s">
        <v>7300</v>
      </c>
      <c r="B1" s="154" t="s">
        <v>0</v>
      </c>
      <c r="D1" s="156" t="s">
        <v>815</v>
      </c>
    </row>
    <row r="3" spans="1:5" ht="30" customHeight="1" x14ac:dyDescent="0.3">
      <c r="A3" s="2" t="s">
        <v>2</v>
      </c>
      <c r="B3" s="52" t="s">
        <v>3</v>
      </c>
      <c r="C3" s="157" t="s">
        <v>4</v>
      </c>
      <c r="D3" s="52" t="s">
        <v>5</v>
      </c>
      <c r="E3" s="52" t="s">
        <v>6</v>
      </c>
    </row>
    <row r="4" spans="1:5" ht="98.25" customHeight="1" x14ac:dyDescent="0.3">
      <c r="A4" s="923" t="s">
        <v>7</v>
      </c>
      <c r="B4" s="922" t="s">
        <v>8</v>
      </c>
      <c r="C4" s="158" t="s">
        <v>9</v>
      </c>
      <c r="D4" s="922" t="s">
        <v>10</v>
      </c>
      <c r="E4" s="922" t="s">
        <v>11</v>
      </c>
    </row>
    <row r="5" spans="1:5" ht="16.2" customHeight="1" x14ac:dyDescent="0.3">
      <c r="A5" s="159" t="s">
        <v>816</v>
      </c>
      <c r="B5" s="160" t="s">
        <v>817</v>
      </c>
      <c r="C5" s="161">
        <v>3512.5</v>
      </c>
      <c r="D5" s="162">
        <v>43116</v>
      </c>
      <c r="E5" s="163" t="s">
        <v>818</v>
      </c>
    </row>
    <row r="6" spans="1:5" ht="16.2" customHeight="1" x14ac:dyDescent="0.3">
      <c r="A6" s="10" t="s">
        <v>816</v>
      </c>
      <c r="B6" s="164" t="s">
        <v>819</v>
      </c>
      <c r="C6" s="165">
        <v>750</v>
      </c>
      <c r="D6" s="166">
        <v>43117</v>
      </c>
      <c r="E6" s="164" t="s">
        <v>820</v>
      </c>
    </row>
    <row r="7" spans="1:5" ht="16.2" customHeight="1" x14ac:dyDescent="0.3">
      <c r="A7" s="10" t="s">
        <v>816</v>
      </c>
      <c r="B7" s="164" t="s">
        <v>819</v>
      </c>
      <c r="C7" s="165">
        <v>8400</v>
      </c>
      <c r="D7" s="166">
        <v>43214</v>
      </c>
      <c r="E7" s="164" t="s">
        <v>821</v>
      </c>
    </row>
    <row r="8" spans="1:5" ht="16.2" customHeight="1" x14ac:dyDescent="0.3">
      <c r="A8" s="10" t="s">
        <v>816</v>
      </c>
      <c r="B8" s="164" t="s">
        <v>817</v>
      </c>
      <c r="C8" s="165">
        <v>4022.5</v>
      </c>
      <c r="D8" s="166">
        <v>43229</v>
      </c>
      <c r="E8" s="164" t="s">
        <v>818</v>
      </c>
    </row>
    <row r="9" spans="1:5" ht="16.2" customHeight="1" x14ac:dyDescent="0.3">
      <c r="A9" s="10" t="s">
        <v>816</v>
      </c>
      <c r="B9" s="164" t="s">
        <v>819</v>
      </c>
      <c r="C9" s="165">
        <v>750</v>
      </c>
      <c r="D9" s="166">
        <v>43230</v>
      </c>
      <c r="E9" s="164" t="s">
        <v>820</v>
      </c>
    </row>
    <row r="10" spans="1:5" ht="16.2" customHeight="1" x14ac:dyDescent="0.3">
      <c r="A10" s="10" t="s">
        <v>816</v>
      </c>
      <c r="B10" s="164" t="s">
        <v>819</v>
      </c>
      <c r="C10" s="165">
        <v>8400</v>
      </c>
      <c r="D10" s="166">
        <v>43262</v>
      </c>
      <c r="E10" s="164" t="s">
        <v>821</v>
      </c>
    </row>
    <row r="11" spans="1:5" ht="16.2" customHeight="1" x14ac:dyDescent="0.3">
      <c r="A11" s="10" t="s">
        <v>816</v>
      </c>
      <c r="B11" s="164" t="s">
        <v>817</v>
      </c>
      <c r="C11" s="165">
        <v>2738.25</v>
      </c>
      <c r="D11" s="166">
        <v>43272</v>
      </c>
      <c r="E11" s="164" t="s">
        <v>818</v>
      </c>
    </row>
    <row r="12" spans="1:5" ht="16.2" customHeight="1" x14ac:dyDescent="0.3">
      <c r="A12" s="10" t="s">
        <v>816</v>
      </c>
      <c r="B12" s="164" t="s">
        <v>817</v>
      </c>
      <c r="C12" s="165">
        <v>1357.25</v>
      </c>
      <c r="D12" s="166">
        <v>43285</v>
      </c>
      <c r="E12" s="164" t="s">
        <v>818</v>
      </c>
    </row>
    <row r="13" spans="1:5" ht="16.2" customHeight="1" x14ac:dyDescent="0.3">
      <c r="A13" s="10" t="s">
        <v>816</v>
      </c>
      <c r="B13" s="164" t="s">
        <v>817</v>
      </c>
      <c r="C13" s="165">
        <v>2228</v>
      </c>
      <c r="D13" s="166">
        <v>43347</v>
      </c>
      <c r="E13" s="164" t="s">
        <v>818</v>
      </c>
    </row>
    <row r="14" spans="1:5" ht="16.2" customHeight="1" x14ac:dyDescent="0.3">
      <c r="A14" s="10" t="s">
        <v>816</v>
      </c>
      <c r="B14" s="164" t="s">
        <v>817</v>
      </c>
      <c r="C14" s="165">
        <v>1767</v>
      </c>
      <c r="D14" s="166">
        <v>43376</v>
      </c>
      <c r="E14" s="164" t="s">
        <v>818</v>
      </c>
    </row>
    <row r="15" spans="1:5" ht="16.2" customHeight="1" x14ac:dyDescent="0.3">
      <c r="A15" s="16" t="s">
        <v>816</v>
      </c>
      <c r="B15" s="167" t="s">
        <v>817</v>
      </c>
      <c r="C15" s="168">
        <v>1259.75</v>
      </c>
      <c r="D15" s="169">
        <v>43438</v>
      </c>
      <c r="E15" s="167" t="s">
        <v>818</v>
      </c>
    </row>
    <row r="16" spans="1:5" x14ac:dyDescent="0.3">
      <c r="A16" s="170" t="s">
        <v>822</v>
      </c>
      <c r="B16" s="171" t="s">
        <v>823</v>
      </c>
      <c r="C16" s="172">
        <v>900</v>
      </c>
      <c r="D16" s="173">
        <v>43102</v>
      </c>
      <c r="E16" s="171" t="s">
        <v>824</v>
      </c>
    </row>
    <row r="17" spans="1:5" x14ac:dyDescent="0.3">
      <c r="A17" s="10" t="s">
        <v>822</v>
      </c>
      <c r="B17" s="164" t="s">
        <v>823</v>
      </c>
      <c r="C17" s="165">
        <v>225</v>
      </c>
      <c r="D17" s="166">
        <v>43118</v>
      </c>
      <c r="E17" s="164" t="s">
        <v>825</v>
      </c>
    </row>
    <row r="18" spans="1:5" x14ac:dyDescent="0.3">
      <c r="A18" s="10" t="s">
        <v>822</v>
      </c>
      <c r="B18" s="164" t="s">
        <v>823</v>
      </c>
      <c r="C18" s="165">
        <v>943</v>
      </c>
      <c r="D18" s="166">
        <v>43118</v>
      </c>
      <c r="E18" s="164" t="s">
        <v>825</v>
      </c>
    </row>
    <row r="19" spans="1:5" x14ac:dyDescent="0.3">
      <c r="A19" s="10" t="s">
        <v>822</v>
      </c>
      <c r="B19" s="164" t="s">
        <v>823</v>
      </c>
      <c r="C19" s="165">
        <v>358</v>
      </c>
      <c r="D19" s="166">
        <v>43118</v>
      </c>
      <c r="E19" s="164" t="s">
        <v>825</v>
      </c>
    </row>
    <row r="20" spans="1:5" x14ac:dyDescent="0.3">
      <c r="A20" s="10" t="s">
        <v>822</v>
      </c>
      <c r="B20" s="164" t="s">
        <v>823</v>
      </c>
      <c r="C20" s="165">
        <v>270</v>
      </c>
      <c r="D20" s="166">
        <v>43118</v>
      </c>
      <c r="E20" s="164" t="s">
        <v>825</v>
      </c>
    </row>
    <row r="21" spans="1:5" x14ac:dyDescent="0.3">
      <c r="A21" s="10" t="s">
        <v>822</v>
      </c>
      <c r="B21" s="164" t="s">
        <v>823</v>
      </c>
      <c r="C21" s="165">
        <v>538</v>
      </c>
      <c r="D21" s="166">
        <v>43118</v>
      </c>
      <c r="E21" s="164" t="s">
        <v>825</v>
      </c>
    </row>
    <row r="22" spans="1:5" x14ac:dyDescent="0.3">
      <c r="A22" s="10" t="s">
        <v>822</v>
      </c>
      <c r="B22" s="164" t="s">
        <v>823</v>
      </c>
      <c r="C22" s="165">
        <v>450</v>
      </c>
      <c r="D22" s="166">
        <v>43118</v>
      </c>
      <c r="E22" s="164" t="s">
        <v>825</v>
      </c>
    </row>
    <row r="23" spans="1:5" x14ac:dyDescent="0.3">
      <c r="A23" s="10" t="s">
        <v>822</v>
      </c>
      <c r="B23" s="164" t="s">
        <v>823</v>
      </c>
      <c r="C23" s="165">
        <v>315</v>
      </c>
      <c r="D23" s="166">
        <v>43118</v>
      </c>
      <c r="E23" s="164" t="s">
        <v>825</v>
      </c>
    </row>
    <row r="24" spans="1:5" x14ac:dyDescent="0.3">
      <c r="A24" s="10" t="s">
        <v>822</v>
      </c>
      <c r="B24" s="164" t="s">
        <v>823</v>
      </c>
      <c r="C24" s="165">
        <v>1485</v>
      </c>
      <c r="D24" s="166">
        <v>43124</v>
      </c>
      <c r="E24" s="164" t="s">
        <v>825</v>
      </c>
    </row>
    <row r="25" spans="1:5" x14ac:dyDescent="0.3">
      <c r="A25" s="10" t="s">
        <v>822</v>
      </c>
      <c r="B25" s="164" t="s">
        <v>826</v>
      </c>
      <c r="C25" s="165">
        <v>92193.3</v>
      </c>
      <c r="D25" s="166">
        <v>43119</v>
      </c>
      <c r="E25" s="164" t="s">
        <v>827</v>
      </c>
    </row>
    <row r="26" spans="1:5" x14ac:dyDescent="0.3">
      <c r="A26" s="10" t="s">
        <v>822</v>
      </c>
      <c r="B26" s="164" t="s">
        <v>826</v>
      </c>
      <c r="C26" s="165">
        <v>67252.3</v>
      </c>
      <c r="D26" s="166">
        <v>43119</v>
      </c>
      <c r="E26" s="164" t="s">
        <v>827</v>
      </c>
    </row>
    <row r="27" spans="1:5" x14ac:dyDescent="0.3">
      <c r="A27" s="10" t="s">
        <v>822</v>
      </c>
      <c r="B27" s="164" t="s">
        <v>826</v>
      </c>
      <c r="C27" s="165">
        <v>183357.5</v>
      </c>
      <c r="D27" s="166">
        <v>43119</v>
      </c>
      <c r="E27" s="164" t="s">
        <v>827</v>
      </c>
    </row>
    <row r="28" spans="1:5" x14ac:dyDescent="0.3">
      <c r="A28" s="10" t="s">
        <v>822</v>
      </c>
      <c r="B28" s="164" t="s">
        <v>828</v>
      </c>
      <c r="C28" s="165">
        <v>176088.92</v>
      </c>
      <c r="D28" s="166">
        <v>43126</v>
      </c>
      <c r="E28" s="164" t="s">
        <v>829</v>
      </c>
    </row>
    <row r="29" spans="1:5" x14ac:dyDescent="0.3">
      <c r="A29" s="10" t="s">
        <v>822</v>
      </c>
      <c r="B29" s="164" t="s">
        <v>830</v>
      </c>
      <c r="C29" s="165">
        <v>900</v>
      </c>
      <c r="D29" s="166">
        <v>43129</v>
      </c>
      <c r="E29" s="164" t="s">
        <v>831</v>
      </c>
    </row>
    <row r="30" spans="1:5" x14ac:dyDescent="0.3">
      <c r="A30" s="10" t="s">
        <v>822</v>
      </c>
      <c r="B30" s="164" t="s">
        <v>832</v>
      </c>
      <c r="C30" s="165">
        <v>1697.52</v>
      </c>
      <c r="D30" s="166">
        <v>43129</v>
      </c>
      <c r="E30" s="164" t="s">
        <v>833</v>
      </c>
    </row>
    <row r="31" spans="1:5" x14ac:dyDescent="0.3">
      <c r="A31" s="10" t="s">
        <v>822</v>
      </c>
      <c r="B31" s="164" t="s">
        <v>826</v>
      </c>
      <c r="C31" s="165">
        <v>52594.3</v>
      </c>
      <c r="D31" s="166">
        <v>43130</v>
      </c>
      <c r="E31" s="164" t="s">
        <v>827</v>
      </c>
    </row>
    <row r="32" spans="1:5" x14ac:dyDescent="0.3">
      <c r="A32" s="10" t="s">
        <v>822</v>
      </c>
      <c r="B32" s="164" t="s">
        <v>826</v>
      </c>
      <c r="C32" s="165">
        <v>241089.2</v>
      </c>
      <c r="D32" s="166">
        <v>43130</v>
      </c>
      <c r="E32" s="164" t="s">
        <v>827</v>
      </c>
    </row>
    <row r="33" spans="1:5" x14ac:dyDescent="0.3">
      <c r="A33" s="10" t="s">
        <v>822</v>
      </c>
      <c r="B33" s="164" t="s">
        <v>823</v>
      </c>
      <c r="C33" s="165">
        <v>630</v>
      </c>
      <c r="D33" s="166">
        <v>43136</v>
      </c>
      <c r="E33" s="164" t="s">
        <v>825</v>
      </c>
    </row>
    <row r="34" spans="1:5" x14ac:dyDescent="0.3">
      <c r="A34" s="10" t="s">
        <v>822</v>
      </c>
      <c r="B34" s="164" t="s">
        <v>823</v>
      </c>
      <c r="C34" s="165">
        <v>765</v>
      </c>
      <c r="D34" s="166">
        <v>43139</v>
      </c>
      <c r="E34" s="164" t="s">
        <v>825</v>
      </c>
    </row>
    <row r="35" spans="1:5" x14ac:dyDescent="0.3">
      <c r="A35" s="10" t="s">
        <v>822</v>
      </c>
      <c r="B35" s="164" t="s">
        <v>828</v>
      </c>
      <c r="C35" s="165">
        <v>160553.43</v>
      </c>
      <c r="D35" s="166">
        <v>43139</v>
      </c>
      <c r="E35" s="164" t="s">
        <v>829</v>
      </c>
    </row>
    <row r="36" spans="1:5" x14ac:dyDescent="0.3">
      <c r="A36" s="10" t="s">
        <v>822</v>
      </c>
      <c r="B36" s="164" t="s">
        <v>826</v>
      </c>
      <c r="C36" s="165">
        <v>180922</v>
      </c>
      <c r="D36" s="166">
        <v>43140</v>
      </c>
      <c r="E36" s="164" t="s">
        <v>827</v>
      </c>
    </row>
    <row r="37" spans="1:5" x14ac:dyDescent="0.3">
      <c r="A37" s="10" t="s">
        <v>822</v>
      </c>
      <c r="B37" s="164" t="s">
        <v>826</v>
      </c>
      <c r="C37" s="165">
        <v>125744.7</v>
      </c>
      <c r="D37" s="166">
        <v>43140</v>
      </c>
      <c r="E37" s="164" t="s">
        <v>827</v>
      </c>
    </row>
    <row r="38" spans="1:5" x14ac:dyDescent="0.3">
      <c r="A38" s="10" t="s">
        <v>822</v>
      </c>
      <c r="B38" s="164" t="s">
        <v>826</v>
      </c>
      <c r="C38" s="165">
        <v>112622.3</v>
      </c>
      <c r="D38" s="166">
        <v>43144</v>
      </c>
      <c r="E38" s="164" t="s">
        <v>827</v>
      </c>
    </row>
    <row r="39" spans="1:5" x14ac:dyDescent="0.3">
      <c r="A39" s="10" t="s">
        <v>822</v>
      </c>
      <c r="B39" s="164" t="s">
        <v>823</v>
      </c>
      <c r="C39" s="165">
        <v>358</v>
      </c>
      <c r="D39" s="166">
        <v>43145</v>
      </c>
      <c r="E39" s="164" t="s">
        <v>825</v>
      </c>
    </row>
    <row r="40" spans="1:5" x14ac:dyDescent="0.3">
      <c r="A40" s="10" t="s">
        <v>822</v>
      </c>
      <c r="B40" s="164" t="s">
        <v>834</v>
      </c>
      <c r="C40" s="165">
        <v>2500</v>
      </c>
      <c r="D40" s="166">
        <v>43147</v>
      </c>
      <c r="E40" s="164" t="s">
        <v>835</v>
      </c>
    </row>
    <row r="41" spans="1:5" x14ac:dyDescent="0.3">
      <c r="A41" s="10" t="s">
        <v>822</v>
      </c>
      <c r="B41" s="164" t="s">
        <v>834</v>
      </c>
      <c r="C41" s="165">
        <v>5145</v>
      </c>
      <c r="D41" s="166">
        <v>43147</v>
      </c>
      <c r="E41" s="164" t="s">
        <v>835</v>
      </c>
    </row>
    <row r="42" spans="1:5" x14ac:dyDescent="0.3">
      <c r="A42" s="10" t="s">
        <v>822</v>
      </c>
      <c r="B42" s="164" t="s">
        <v>834</v>
      </c>
      <c r="C42" s="165">
        <v>7700</v>
      </c>
      <c r="D42" s="166">
        <v>43147</v>
      </c>
      <c r="E42" s="164" t="s">
        <v>835</v>
      </c>
    </row>
    <row r="43" spans="1:5" x14ac:dyDescent="0.3">
      <c r="A43" s="10" t="s">
        <v>822</v>
      </c>
      <c r="B43" s="164" t="s">
        <v>836</v>
      </c>
      <c r="C43" s="165">
        <v>420</v>
      </c>
      <c r="D43" s="166">
        <v>43147</v>
      </c>
      <c r="E43" s="164" t="s">
        <v>837</v>
      </c>
    </row>
    <row r="44" spans="1:5" x14ac:dyDescent="0.3">
      <c r="A44" s="10" t="s">
        <v>822</v>
      </c>
      <c r="B44" s="164" t="s">
        <v>838</v>
      </c>
      <c r="C44" s="165">
        <v>24592.11</v>
      </c>
      <c r="D44" s="166">
        <v>43147</v>
      </c>
      <c r="E44" s="164" t="s">
        <v>839</v>
      </c>
    </row>
    <row r="45" spans="1:5" x14ac:dyDescent="0.3">
      <c r="A45" s="10" t="s">
        <v>822</v>
      </c>
      <c r="B45" s="164" t="s">
        <v>838</v>
      </c>
      <c r="C45" s="165">
        <v>43622</v>
      </c>
      <c r="D45" s="166">
        <v>43147</v>
      </c>
      <c r="E45" s="164" t="s">
        <v>840</v>
      </c>
    </row>
    <row r="46" spans="1:5" x14ac:dyDescent="0.3">
      <c r="A46" s="10" t="s">
        <v>822</v>
      </c>
      <c r="B46" s="164" t="s">
        <v>838</v>
      </c>
      <c r="C46" s="165">
        <v>38131.93</v>
      </c>
      <c r="D46" s="166">
        <v>43147</v>
      </c>
      <c r="E46" s="164" t="s">
        <v>840</v>
      </c>
    </row>
    <row r="47" spans="1:5" x14ac:dyDescent="0.3">
      <c r="A47" s="10" t="s">
        <v>822</v>
      </c>
      <c r="B47" s="164" t="s">
        <v>838</v>
      </c>
      <c r="C47" s="165">
        <v>36058.57</v>
      </c>
      <c r="D47" s="166">
        <v>43147</v>
      </c>
      <c r="E47" s="164" t="s">
        <v>840</v>
      </c>
    </row>
    <row r="48" spans="1:5" x14ac:dyDescent="0.3">
      <c r="A48" s="10" t="s">
        <v>822</v>
      </c>
      <c r="B48" s="164" t="s">
        <v>828</v>
      </c>
      <c r="C48" s="165">
        <v>158711.32999999999</v>
      </c>
      <c r="D48" s="166">
        <v>43150</v>
      </c>
      <c r="E48" s="164" t="s">
        <v>829</v>
      </c>
    </row>
    <row r="49" spans="1:5" x14ac:dyDescent="0.3">
      <c r="A49" s="10" t="s">
        <v>822</v>
      </c>
      <c r="B49" s="164" t="s">
        <v>841</v>
      </c>
      <c r="C49" s="165">
        <v>880</v>
      </c>
      <c r="D49" s="166">
        <v>43158</v>
      </c>
      <c r="E49" s="164" t="s">
        <v>842</v>
      </c>
    </row>
    <row r="50" spans="1:5" x14ac:dyDescent="0.3">
      <c r="A50" s="10" t="s">
        <v>822</v>
      </c>
      <c r="B50" s="164" t="s">
        <v>843</v>
      </c>
      <c r="C50" s="165">
        <v>59893.95</v>
      </c>
      <c r="D50" s="166">
        <v>43159</v>
      </c>
      <c r="E50" s="164" t="s">
        <v>844</v>
      </c>
    </row>
    <row r="51" spans="1:5" x14ac:dyDescent="0.3">
      <c r="A51" s="10" t="s">
        <v>822</v>
      </c>
      <c r="B51" s="164" t="s">
        <v>843</v>
      </c>
      <c r="C51" s="165">
        <v>76953.86</v>
      </c>
      <c r="D51" s="166">
        <v>43159</v>
      </c>
      <c r="E51" s="164" t="s">
        <v>844</v>
      </c>
    </row>
    <row r="52" spans="1:5" x14ac:dyDescent="0.3">
      <c r="A52" s="10" t="s">
        <v>822</v>
      </c>
      <c r="B52" s="164" t="s">
        <v>826</v>
      </c>
      <c r="C52" s="165">
        <v>28896.3</v>
      </c>
      <c r="D52" s="166">
        <v>43160</v>
      </c>
      <c r="E52" s="164" t="s">
        <v>827</v>
      </c>
    </row>
    <row r="53" spans="1:5" x14ac:dyDescent="0.3">
      <c r="A53" s="10" t="s">
        <v>822</v>
      </c>
      <c r="B53" s="164" t="s">
        <v>832</v>
      </c>
      <c r="C53" s="165">
        <v>86.48</v>
      </c>
      <c r="D53" s="166">
        <v>43160</v>
      </c>
      <c r="E53" s="164" t="s">
        <v>833</v>
      </c>
    </row>
    <row r="54" spans="1:5" x14ac:dyDescent="0.3">
      <c r="A54" s="10" t="s">
        <v>822</v>
      </c>
      <c r="B54" s="164" t="s">
        <v>845</v>
      </c>
      <c r="C54" s="165">
        <v>9294</v>
      </c>
      <c r="D54" s="166">
        <v>43161</v>
      </c>
      <c r="E54" s="164" t="s">
        <v>846</v>
      </c>
    </row>
    <row r="55" spans="1:5" x14ac:dyDescent="0.3">
      <c r="A55" s="10" t="s">
        <v>822</v>
      </c>
      <c r="B55" s="164" t="s">
        <v>826</v>
      </c>
      <c r="C55" s="165">
        <v>250756.5</v>
      </c>
      <c r="D55" s="166">
        <v>43164</v>
      </c>
      <c r="E55" s="164" t="s">
        <v>827</v>
      </c>
    </row>
    <row r="56" spans="1:5" x14ac:dyDescent="0.3">
      <c r="A56" s="10" t="s">
        <v>822</v>
      </c>
      <c r="B56" s="164" t="s">
        <v>826</v>
      </c>
      <c r="C56" s="165">
        <v>123301.7</v>
      </c>
      <c r="D56" s="166">
        <v>43165</v>
      </c>
      <c r="E56" s="164" t="s">
        <v>827</v>
      </c>
    </row>
    <row r="57" spans="1:5" x14ac:dyDescent="0.3">
      <c r="A57" s="10" t="s">
        <v>822</v>
      </c>
      <c r="B57" s="164" t="s">
        <v>843</v>
      </c>
      <c r="C57" s="165">
        <v>13448.12</v>
      </c>
      <c r="D57" s="166">
        <v>43167</v>
      </c>
      <c r="E57" s="164" t="s">
        <v>844</v>
      </c>
    </row>
    <row r="58" spans="1:5" x14ac:dyDescent="0.3">
      <c r="A58" s="10" t="s">
        <v>822</v>
      </c>
      <c r="B58" s="164" t="s">
        <v>843</v>
      </c>
      <c r="C58" s="165">
        <v>3342</v>
      </c>
      <c r="D58" s="166">
        <v>43167</v>
      </c>
      <c r="E58" s="164" t="s">
        <v>844</v>
      </c>
    </row>
    <row r="59" spans="1:5" x14ac:dyDescent="0.3">
      <c r="A59" s="10" t="s">
        <v>822</v>
      </c>
      <c r="B59" s="164" t="s">
        <v>847</v>
      </c>
      <c r="C59" s="165">
        <v>3788</v>
      </c>
      <c r="D59" s="166">
        <v>43175</v>
      </c>
      <c r="E59" s="164" t="s">
        <v>848</v>
      </c>
    </row>
    <row r="60" spans="1:5" x14ac:dyDescent="0.3">
      <c r="A60" s="10" t="s">
        <v>822</v>
      </c>
      <c r="B60" s="164" t="s">
        <v>847</v>
      </c>
      <c r="C60" s="165">
        <v>9727</v>
      </c>
      <c r="D60" s="166">
        <v>43175</v>
      </c>
      <c r="E60" s="164" t="s">
        <v>848</v>
      </c>
    </row>
    <row r="61" spans="1:5" x14ac:dyDescent="0.3">
      <c r="A61" s="10" t="s">
        <v>822</v>
      </c>
      <c r="B61" s="164" t="s">
        <v>847</v>
      </c>
      <c r="C61" s="165">
        <v>4329.6000000000004</v>
      </c>
      <c r="D61" s="166">
        <v>43175</v>
      </c>
      <c r="E61" s="164" t="s">
        <v>848</v>
      </c>
    </row>
    <row r="62" spans="1:5" x14ac:dyDescent="0.3">
      <c r="A62" s="10" t="s">
        <v>822</v>
      </c>
      <c r="B62" s="164" t="s">
        <v>847</v>
      </c>
      <c r="C62" s="165">
        <v>8550</v>
      </c>
      <c r="D62" s="166">
        <v>43175</v>
      </c>
      <c r="E62" s="164" t="s">
        <v>848</v>
      </c>
    </row>
    <row r="63" spans="1:5" x14ac:dyDescent="0.3">
      <c r="A63" s="10" t="s">
        <v>822</v>
      </c>
      <c r="B63" s="164" t="s">
        <v>847</v>
      </c>
      <c r="C63" s="165">
        <v>330910.26</v>
      </c>
      <c r="D63" s="166">
        <v>43175</v>
      </c>
      <c r="E63" s="164" t="s">
        <v>848</v>
      </c>
    </row>
    <row r="64" spans="1:5" x14ac:dyDescent="0.3">
      <c r="A64" s="10" t="s">
        <v>822</v>
      </c>
      <c r="B64" s="164" t="s">
        <v>847</v>
      </c>
      <c r="C64" s="165">
        <v>816</v>
      </c>
      <c r="D64" s="166">
        <v>43175</v>
      </c>
      <c r="E64" s="164" t="s">
        <v>848</v>
      </c>
    </row>
    <row r="65" spans="1:5" x14ac:dyDescent="0.3">
      <c r="A65" s="10" t="s">
        <v>822</v>
      </c>
      <c r="B65" s="164" t="s">
        <v>823</v>
      </c>
      <c r="C65" s="165">
        <v>8300</v>
      </c>
      <c r="D65" s="166">
        <v>43178</v>
      </c>
      <c r="E65" s="164" t="s">
        <v>849</v>
      </c>
    </row>
    <row r="66" spans="1:5" x14ac:dyDescent="0.3">
      <c r="A66" s="10" t="s">
        <v>822</v>
      </c>
      <c r="B66" s="164" t="s">
        <v>850</v>
      </c>
      <c r="C66" s="165">
        <v>8600</v>
      </c>
      <c r="D66" s="166">
        <v>43180</v>
      </c>
      <c r="E66" s="164" t="s">
        <v>851</v>
      </c>
    </row>
    <row r="67" spans="1:5" x14ac:dyDescent="0.3">
      <c r="A67" s="10" t="s">
        <v>822</v>
      </c>
      <c r="B67" s="164" t="s">
        <v>850</v>
      </c>
      <c r="C67" s="165">
        <v>157754.53</v>
      </c>
      <c r="D67" s="166">
        <v>43182</v>
      </c>
      <c r="E67" s="164" t="s">
        <v>852</v>
      </c>
    </row>
    <row r="68" spans="1:5" x14ac:dyDescent="0.3">
      <c r="A68" s="10" t="s">
        <v>822</v>
      </c>
      <c r="B68" s="164" t="s">
        <v>853</v>
      </c>
      <c r="C68" s="165">
        <v>36959.1</v>
      </c>
      <c r="D68" s="166">
        <v>43185</v>
      </c>
      <c r="E68" s="164" t="s">
        <v>827</v>
      </c>
    </row>
    <row r="69" spans="1:5" x14ac:dyDescent="0.3">
      <c r="A69" s="10" t="s">
        <v>822</v>
      </c>
      <c r="B69" s="164" t="s">
        <v>845</v>
      </c>
      <c r="C69" s="165">
        <v>3098</v>
      </c>
      <c r="D69" s="166">
        <v>43187</v>
      </c>
      <c r="E69" s="164" t="s">
        <v>846</v>
      </c>
    </row>
    <row r="70" spans="1:5" x14ac:dyDescent="0.3">
      <c r="A70" s="10" t="s">
        <v>822</v>
      </c>
      <c r="B70" s="164" t="s">
        <v>854</v>
      </c>
      <c r="C70" s="165">
        <v>58743</v>
      </c>
      <c r="D70" s="166">
        <v>43187</v>
      </c>
      <c r="E70" s="164" t="s">
        <v>833</v>
      </c>
    </row>
    <row r="71" spans="1:5" x14ac:dyDescent="0.3">
      <c r="A71" s="10" t="s">
        <v>822</v>
      </c>
      <c r="B71" s="164" t="s">
        <v>847</v>
      </c>
      <c r="C71" s="165">
        <v>64653.1</v>
      </c>
      <c r="D71" s="166">
        <v>43193</v>
      </c>
      <c r="E71" s="164" t="s">
        <v>848</v>
      </c>
    </row>
    <row r="72" spans="1:5" x14ac:dyDescent="0.3">
      <c r="A72" s="10" t="s">
        <v>822</v>
      </c>
      <c r="B72" s="164" t="s">
        <v>847</v>
      </c>
      <c r="C72" s="165">
        <v>67290</v>
      </c>
      <c r="D72" s="166">
        <v>43193</v>
      </c>
      <c r="E72" s="164" t="s">
        <v>848</v>
      </c>
    </row>
    <row r="73" spans="1:5" x14ac:dyDescent="0.3">
      <c r="A73" s="10" t="s">
        <v>822</v>
      </c>
      <c r="B73" s="164" t="s">
        <v>855</v>
      </c>
      <c r="C73" s="165">
        <v>745.59</v>
      </c>
      <c r="D73" s="166">
        <v>43194</v>
      </c>
      <c r="E73" s="164" t="s">
        <v>856</v>
      </c>
    </row>
    <row r="74" spans="1:5" x14ac:dyDescent="0.3">
      <c r="A74" s="10" t="s">
        <v>822</v>
      </c>
      <c r="B74" s="164" t="s">
        <v>843</v>
      </c>
      <c r="C74" s="165">
        <v>70770.16</v>
      </c>
      <c r="D74" s="166">
        <v>43196</v>
      </c>
      <c r="E74" s="164" t="s">
        <v>844</v>
      </c>
    </row>
    <row r="75" spans="1:5" x14ac:dyDescent="0.3">
      <c r="A75" s="10" t="s">
        <v>822</v>
      </c>
      <c r="B75" s="164" t="s">
        <v>843</v>
      </c>
      <c r="C75" s="165">
        <v>62426.62</v>
      </c>
      <c r="D75" s="166">
        <v>43196</v>
      </c>
      <c r="E75" s="164" t="s">
        <v>844</v>
      </c>
    </row>
    <row r="76" spans="1:5" x14ac:dyDescent="0.3">
      <c r="A76" s="10" t="s">
        <v>822</v>
      </c>
      <c r="B76" s="164" t="s">
        <v>843</v>
      </c>
      <c r="C76" s="165">
        <v>60167.35</v>
      </c>
      <c r="D76" s="166">
        <v>43196</v>
      </c>
      <c r="E76" s="164" t="s">
        <v>844</v>
      </c>
    </row>
    <row r="77" spans="1:5" x14ac:dyDescent="0.3">
      <c r="A77" s="10" t="s">
        <v>822</v>
      </c>
      <c r="B77" s="164" t="s">
        <v>843</v>
      </c>
      <c r="C77" s="165">
        <v>56675.88</v>
      </c>
      <c r="D77" s="166">
        <v>43196</v>
      </c>
      <c r="E77" s="164" t="s">
        <v>844</v>
      </c>
    </row>
    <row r="78" spans="1:5" x14ac:dyDescent="0.3">
      <c r="A78" s="10" t="s">
        <v>822</v>
      </c>
      <c r="B78" s="164" t="s">
        <v>843</v>
      </c>
      <c r="C78" s="165">
        <v>61600.43</v>
      </c>
      <c r="D78" s="166">
        <v>43196</v>
      </c>
      <c r="E78" s="164" t="s">
        <v>844</v>
      </c>
    </row>
    <row r="79" spans="1:5" x14ac:dyDescent="0.3">
      <c r="A79" s="10" t="s">
        <v>822</v>
      </c>
      <c r="B79" s="164" t="s">
        <v>843</v>
      </c>
      <c r="C79" s="165">
        <v>54925.01</v>
      </c>
      <c r="D79" s="166">
        <v>43196</v>
      </c>
      <c r="E79" s="164" t="s">
        <v>844</v>
      </c>
    </row>
    <row r="80" spans="1:5" x14ac:dyDescent="0.3">
      <c r="A80" s="10" t="s">
        <v>822</v>
      </c>
      <c r="B80" s="164" t="s">
        <v>843</v>
      </c>
      <c r="C80" s="165">
        <v>60734.75</v>
      </c>
      <c r="D80" s="166">
        <v>43196</v>
      </c>
      <c r="E80" s="164" t="s">
        <v>844</v>
      </c>
    </row>
    <row r="81" spans="1:5" x14ac:dyDescent="0.3">
      <c r="A81" s="10" t="s">
        <v>822</v>
      </c>
      <c r="B81" s="164" t="s">
        <v>843</v>
      </c>
      <c r="C81" s="165">
        <v>17951.07</v>
      </c>
      <c r="D81" s="166">
        <v>43196</v>
      </c>
      <c r="E81" s="164" t="s">
        <v>844</v>
      </c>
    </row>
    <row r="82" spans="1:5" x14ac:dyDescent="0.3">
      <c r="A82" s="10" t="s">
        <v>822</v>
      </c>
      <c r="B82" s="164" t="s">
        <v>843</v>
      </c>
      <c r="C82" s="165">
        <v>16764.61</v>
      </c>
      <c r="D82" s="166">
        <v>43196</v>
      </c>
      <c r="E82" s="164" t="s">
        <v>844</v>
      </c>
    </row>
    <row r="83" spans="1:5" x14ac:dyDescent="0.3">
      <c r="A83" s="10" t="s">
        <v>822</v>
      </c>
      <c r="B83" s="164" t="s">
        <v>843</v>
      </c>
      <c r="C83" s="165">
        <v>17377.560000000001</v>
      </c>
      <c r="D83" s="166">
        <v>43196</v>
      </c>
      <c r="E83" s="164" t="s">
        <v>844</v>
      </c>
    </row>
    <row r="84" spans="1:5" x14ac:dyDescent="0.3">
      <c r="A84" s="10" t="s">
        <v>822</v>
      </c>
      <c r="B84" s="164" t="s">
        <v>843</v>
      </c>
      <c r="C84" s="165">
        <v>13349</v>
      </c>
      <c r="D84" s="166">
        <v>43196</v>
      </c>
      <c r="E84" s="164" t="s">
        <v>844</v>
      </c>
    </row>
    <row r="85" spans="1:5" x14ac:dyDescent="0.3">
      <c r="A85" s="10" t="s">
        <v>822</v>
      </c>
      <c r="B85" s="164" t="s">
        <v>843</v>
      </c>
      <c r="C85" s="165">
        <v>7728.92</v>
      </c>
      <c r="D85" s="166">
        <v>43196</v>
      </c>
      <c r="E85" s="164" t="s">
        <v>844</v>
      </c>
    </row>
    <row r="86" spans="1:5" x14ac:dyDescent="0.3">
      <c r="A86" s="10" t="s">
        <v>822</v>
      </c>
      <c r="B86" s="164" t="s">
        <v>843</v>
      </c>
      <c r="C86" s="165">
        <v>16845.150000000001</v>
      </c>
      <c r="D86" s="166">
        <v>43203</v>
      </c>
      <c r="E86" s="164" t="s">
        <v>844</v>
      </c>
    </row>
    <row r="87" spans="1:5" x14ac:dyDescent="0.3">
      <c r="A87" s="10" t="s">
        <v>822</v>
      </c>
      <c r="B87" s="164" t="s">
        <v>843</v>
      </c>
      <c r="C87" s="165">
        <v>13724.25</v>
      </c>
      <c r="D87" s="166">
        <v>43203</v>
      </c>
      <c r="E87" s="164" t="s">
        <v>844</v>
      </c>
    </row>
    <row r="88" spans="1:5" x14ac:dyDescent="0.3">
      <c r="A88" s="10" t="s">
        <v>822</v>
      </c>
      <c r="B88" s="164" t="s">
        <v>828</v>
      </c>
      <c r="C88" s="165">
        <v>144671.79999999999</v>
      </c>
      <c r="D88" s="166">
        <v>43217</v>
      </c>
      <c r="E88" s="164" t="s">
        <v>829</v>
      </c>
    </row>
    <row r="89" spans="1:5" x14ac:dyDescent="0.3">
      <c r="A89" s="10" t="s">
        <v>822</v>
      </c>
      <c r="B89" s="164" t="s">
        <v>828</v>
      </c>
      <c r="C89" s="165">
        <v>158744.81</v>
      </c>
      <c r="D89" s="166">
        <v>43222</v>
      </c>
      <c r="E89" s="164" t="s">
        <v>829</v>
      </c>
    </row>
    <row r="90" spans="1:5" x14ac:dyDescent="0.3">
      <c r="A90" s="10" t="s">
        <v>822</v>
      </c>
      <c r="B90" s="164" t="s">
        <v>857</v>
      </c>
      <c r="C90" s="165">
        <v>22085.5</v>
      </c>
      <c r="D90" s="166">
        <v>43222</v>
      </c>
      <c r="E90" s="164" t="s">
        <v>833</v>
      </c>
    </row>
    <row r="91" spans="1:5" x14ac:dyDescent="0.3">
      <c r="A91" s="10" t="s">
        <v>822</v>
      </c>
      <c r="B91" s="164" t="s">
        <v>832</v>
      </c>
      <c r="C91" s="165">
        <v>434.11</v>
      </c>
      <c r="D91" s="166">
        <v>43222</v>
      </c>
      <c r="E91" s="164" t="s">
        <v>833</v>
      </c>
    </row>
    <row r="92" spans="1:5" x14ac:dyDescent="0.3">
      <c r="A92" s="10" t="s">
        <v>822</v>
      </c>
      <c r="B92" s="164" t="s">
        <v>853</v>
      </c>
      <c r="C92" s="165">
        <v>92066.2</v>
      </c>
      <c r="D92" s="166">
        <v>43223</v>
      </c>
      <c r="E92" s="164" t="s">
        <v>827</v>
      </c>
    </row>
    <row r="93" spans="1:5" x14ac:dyDescent="0.3">
      <c r="A93" s="10" t="s">
        <v>822</v>
      </c>
      <c r="B93" s="164" t="s">
        <v>853</v>
      </c>
      <c r="C93" s="165">
        <v>253688.1</v>
      </c>
      <c r="D93" s="166">
        <v>43223</v>
      </c>
      <c r="E93" s="164" t="s">
        <v>827</v>
      </c>
    </row>
    <row r="94" spans="1:5" x14ac:dyDescent="0.3">
      <c r="A94" s="10" t="s">
        <v>822</v>
      </c>
      <c r="B94" s="164" t="s">
        <v>858</v>
      </c>
      <c r="C94" s="165">
        <v>700</v>
      </c>
      <c r="D94" s="166">
        <v>43224</v>
      </c>
      <c r="E94" s="164" t="s">
        <v>859</v>
      </c>
    </row>
    <row r="95" spans="1:5" x14ac:dyDescent="0.3">
      <c r="A95" s="10" t="s">
        <v>822</v>
      </c>
      <c r="B95" s="164" t="s">
        <v>828</v>
      </c>
      <c r="C95" s="165">
        <v>165353.85999999999</v>
      </c>
      <c r="D95" s="166">
        <v>43227</v>
      </c>
      <c r="E95" s="164" t="s">
        <v>829</v>
      </c>
    </row>
    <row r="96" spans="1:5" x14ac:dyDescent="0.3">
      <c r="A96" s="10" t="s">
        <v>822</v>
      </c>
      <c r="B96" s="164" t="s">
        <v>860</v>
      </c>
      <c r="C96" s="165">
        <v>1100</v>
      </c>
      <c r="D96" s="166">
        <v>43228</v>
      </c>
      <c r="E96" s="164" t="s">
        <v>861</v>
      </c>
    </row>
    <row r="97" spans="1:5" x14ac:dyDescent="0.3">
      <c r="A97" s="10" t="s">
        <v>822</v>
      </c>
      <c r="B97" s="164" t="s">
        <v>853</v>
      </c>
      <c r="C97" s="165">
        <v>143892.70000000001</v>
      </c>
      <c r="D97" s="166">
        <v>43229</v>
      </c>
      <c r="E97" s="164" t="s">
        <v>827</v>
      </c>
    </row>
    <row r="98" spans="1:5" x14ac:dyDescent="0.3">
      <c r="A98" s="10" t="s">
        <v>822</v>
      </c>
      <c r="B98" s="164" t="s">
        <v>853</v>
      </c>
      <c r="C98" s="165">
        <v>161377.60000000001</v>
      </c>
      <c r="D98" s="166">
        <v>43229</v>
      </c>
      <c r="E98" s="164" t="s">
        <v>827</v>
      </c>
    </row>
    <row r="99" spans="1:5" x14ac:dyDescent="0.3">
      <c r="A99" s="10" t="s">
        <v>822</v>
      </c>
      <c r="B99" s="164" t="s">
        <v>862</v>
      </c>
      <c r="C99" s="165">
        <v>359.31</v>
      </c>
      <c r="D99" s="166">
        <v>43229</v>
      </c>
      <c r="E99" s="164" t="s">
        <v>829</v>
      </c>
    </row>
    <row r="100" spans="1:5" x14ac:dyDescent="0.3">
      <c r="A100" s="10" t="s">
        <v>822</v>
      </c>
      <c r="B100" s="164" t="s">
        <v>862</v>
      </c>
      <c r="C100" s="165">
        <v>2000</v>
      </c>
      <c r="D100" s="166">
        <v>43229</v>
      </c>
      <c r="E100" s="164" t="s">
        <v>829</v>
      </c>
    </row>
    <row r="101" spans="1:5" x14ac:dyDescent="0.3">
      <c r="A101" s="10" t="s">
        <v>822</v>
      </c>
      <c r="B101" s="164" t="s">
        <v>862</v>
      </c>
      <c r="C101" s="165">
        <v>1500</v>
      </c>
      <c r="D101" s="166">
        <v>43229</v>
      </c>
      <c r="E101" s="164" t="s">
        <v>829</v>
      </c>
    </row>
    <row r="102" spans="1:5" x14ac:dyDescent="0.3">
      <c r="A102" s="10" t="s">
        <v>822</v>
      </c>
      <c r="B102" s="164" t="s">
        <v>862</v>
      </c>
      <c r="C102" s="165">
        <v>3400</v>
      </c>
      <c r="D102" s="166">
        <v>43229</v>
      </c>
      <c r="E102" s="164" t="s">
        <v>829</v>
      </c>
    </row>
    <row r="103" spans="1:5" x14ac:dyDescent="0.3">
      <c r="A103" s="10" t="s">
        <v>822</v>
      </c>
      <c r="B103" s="164" t="s">
        <v>862</v>
      </c>
      <c r="C103" s="165">
        <v>5108.6000000000004</v>
      </c>
      <c r="D103" s="166">
        <v>43229</v>
      </c>
      <c r="E103" s="164" t="s">
        <v>829</v>
      </c>
    </row>
    <row r="104" spans="1:5" x14ac:dyDescent="0.3">
      <c r="A104" s="10" t="s">
        <v>822</v>
      </c>
      <c r="B104" s="164" t="s">
        <v>828</v>
      </c>
      <c r="C104" s="165">
        <v>15400</v>
      </c>
      <c r="D104" s="166">
        <v>43231</v>
      </c>
      <c r="E104" s="164" t="s">
        <v>829</v>
      </c>
    </row>
    <row r="105" spans="1:5" x14ac:dyDescent="0.3">
      <c r="A105" s="10" t="s">
        <v>822</v>
      </c>
      <c r="B105" s="164" t="s">
        <v>847</v>
      </c>
      <c r="C105" s="165">
        <v>153569.38</v>
      </c>
      <c r="D105" s="166">
        <v>43238</v>
      </c>
      <c r="E105" s="164" t="s">
        <v>848</v>
      </c>
    </row>
    <row r="106" spans="1:5" x14ac:dyDescent="0.3">
      <c r="A106" s="10" t="s">
        <v>822</v>
      </c>
      <c r="B106" s="164" t="s">
        <v>863</v>
      </c>
      <c r="C106" s="165">
        <v>329.4</v>
      </c>
      <c r="D106" s="166">
        <v>43241</v>
      </c>
      <c r="E106" s="164" t="s">
        <v>864</v>
      </c>
    </row>
    <row r="107" spans="1:5" x14ac:dyDescent="0.3">
      <c r="A107" s="10" t="s">
        <v>822</v>
      </c>
      <c r="B107" s="164" t="s">
        <v>850</v>
      </c>
      <c r="C107" s="165">
        <v>35000</v>
      </c>
      <c r="D107" s="166">
        <v>43244</v>
      </c>
      <c r="E107" s="164" t="s">
        <v>865</v>
      </c>
    </row>
    <row r="108" spans="1:5" x14ac:dyDescent="0.3">
      <c r="A108" s="10" t="s">
        <v>822</v>
      </c>
      <c r="B108" s="164" t="s">
        <v>828</v>
      </c>
      <c r="C108" s="165">
        <v>152144.84</v>
      </c>
      <c r="D108" s="166">
        <v>43249</v>
      </c>
      <c r="E108" s="164" t="s">
        <v>829</v>
      </c>
    </row>
    <row r="109" spans="1:5" x14ac:dyDescent="0.3">
      <c r="A109" s="10" t="s">
        <v>822</v>
      </c>
      <c r="B109" s="164" t="s">
        <v>866</v>
      </c>
      <c r="C109" s="165">
        <v>15774.22</v>
      </c>
      <c r="D109" s="166">
        <v>43250</v>
      </c>
      <c r="E109" s="164" t="s">
        <v>833</v>
      </c>
    </row>
    <row r="110" spans="1:5" x14ac:dyDescent="0.3">
      <c r="A110" s="10" t="s">
        <v>822</v>
      </c>
      <c r="B110" s="164" t="s">
        <v>867</v>
      </c>
      <c r="C110" s="165">
        <v>25774.38</v>
      </c>
      <c r="D110" s="166">
        <v>43256</v>
      </c>
      <c r="E110" s="164" t="s">
        <v>868</v>
      </c>
    </row>
    <row r="111" spans="1:5" x14ac:dyDescent="0.3">
      <c r="A111" s="10" t="s">
        <v>822</v>
      </c>
      <c r="B111" s="164" t="s">
        <v>853</v>
      </c>
      <c r="C111" s="165">
        <v>277699.3</v>
      </c>
      <c r="D111" s="166">
        <v>43262</v>
      </c>
      <c r="E111" s="164" t="s">
        <v>827</v>
      </c>
    </row>
    <row r="112" spans="1:5" x14ac:dyDescent="0.3">
      <c r="A112" s="10" t="s">
        <v>822</v>
      </c>
      <c r="B112" s="164" t="s">
        <v>853</v>
      </c>
      <c r="C112" s="165">
        <v>54688.3</v>
      </c>
      <c r="D112" s="166">
        <v>43262</v>
      </c>
      <c r="E112" s="164" t="s">
        <v>827</v>
      </c>
    </row>
    <row r="113" spans="1:5" x14ac:dyDescent="0.3">
      <c r="A113" s="10" t="s">
        <v>822</v>
      </c>
      <c r="B113" s="164" t="s">
        <v>823</v>
      </c>
      <c r="C113" s="165">
        <v>405</v>
      </c>
      <c r="D113" s="166">
        <v>43264</v>
      </c>
      <c r="E113" s="164" t="s">
        <v>825</v>
      </c>
    </row>
    <row r="114" spans="1:5" x14ac:dyDescent="0.3">
      <c r="A114" s="10" t="s">
        <v>822</v>
      </c>
      <c r="B114" s="164" t="s">
        <v>869</v>
      </c>
      <c r="C114" s="165">
        <v>11553</v>
      </c>
      <c r="D114" s="166">
        <v>43266</v>
      </c>
      <c r="E114" s="164" t="s">
        <v>870</v>
      </c>
    </row>
    <row r="115" spans="1:5" x14ac:dyDescent="0.3">
      <c r="A115" s="10" t="s">
        <v>822</v>
      </c>
      <c r="B115" s="164" t="s">
        <v>858</v>
      </c>
      <c r="C115" s="165">
        <v>700</v>
      </c>
      <c r="D115" s="166">
        <v>43273</v>
      </c>
      <c r="E115" s="164" t="s">
        <v>871</v>
      </c>
    </row>
    <row r="116" spans="1:5" x14ac:dyDescent="0.3">
      <c r="A116" s="10" t="s">
        <v>822</v>
      </c>
      <c r="B116" s="164" t="s">
        <v>872</v>
      </c>
      <c r="C116" s="165">
        <v>6255</v>
      </c>
      <c r="D116" s="166">
        <v>43276</v>
      </c>
      <c r="E116" s="164" t="s">
        <v>873</v>
      </c>
    </row>
    <row r="117" spans="1:5" x14ac:dyDescent="0.3">
      <c r="A117" s="10" t="s">
        <v>822</v>
      </c>
      <c r="B117" s="164" t="s">
        <v>874</v>
      </c>
      <c r="C117" s="165">
        <v>3350</v>
      </c>
      <c r="D117" s="166">
        <v>43277</v>
      </c>
      <c r="E117" s="164" t="s">
        <v>835</v>
      </c>
    </row>
    <row r="118" spans="1:5" x14ac:dyDescent="0.3">
      <c r="A118" s="10" t="s">
        <v>822</v>
      </c>
      <c r="B118" s="164" t="s">
        <v>874</v>
      </c>
      <c r="C118" s="165">
        <v>6000</v>
      </c>
      <c r="D118" s="166">
        <v>43277</v>
      </c>
      <c r="E118" s="164" t="s">
        <v>835</v>
      </c>
    </row>
    <row r="119" spans="1:5" x14ac:dyDescent="0.3">
      <c r="A119" s="10" t="s">
        <v>822</v>
      </c>
      <c r="B119" s="164" t="s">
        <v>874</v>
      </c>
      <c r="C119" s="165">
        <v>1300</v>
      </c>
      <c r="D119" s="166">
        <v>43279</v>
      </c>
      <c r="E119" s="164" t="s">
        <v>835</v>
      </c>
    </row>
    <row r="120" spans="1:5" x14ac:dyDescent="0.3">
      <c r="A120" s="10" t="s">
        <v>822</v>
      </c>
      <c r="B120" s="164" t="s">
        <v>823</v>
      </c>
      <c r="C120" s="165">
        <v>538</v>
      </c>
      <c r="D120" s="166">
        <v>43279</v>
      </c>
      <c r="E120" s="164" t="s">
        <v>825</v>
      </c>
    </row>
    <row r="121" spans="1:5" x14ac:dyDescent="0.3">
      <c r="A121" s="10" t="s">
        <v>822</v>
      </c>
      <c r="B121" s="164" t="s">
        <v>823</v>
      </c>
      <c r="C121" s="165">
        <v>100</v>
      </c>
      <c r="D121" s="166">
        <v>43279</v>
      </c>
      <c r="E121" s="164" t="s">
        <v>825</v>
      </c>
    </row>
    <row r="122" spans="1:5" x14ac:dyDescent="0.3">
      <c r="A122" s="10" t="s">
        <v>822</v>
      </c>
      <c r="B122" s="164" t="s">
        <v>875</v>
      </c>
      <c r="C122" s="165">
        <v>372</v>
      </c>
      <c r="D122" s="166">
        <v>43279</v>
      </c>
      <c r="E122" s="164" t="s">
        <v>873</v>
      </c>
    </row>
    <row r="123" spans="1:5" x14ac:dyDescent="0.3">
      <c r="A123" s="10" t="s">
        <v>822</v>
      </c>
      <c r="B123" s="164" t="s">
        <v>854</v>
      </c>
      <c r="C123" s="165">
        <v>58561.75</v>
      </c>
      <c r="D123" s="166">
        <v>43279</v>
      </c>
      <c r="E123" s="164" t="s">
        <v>833</v>
      </c>
    </row>
    <row r="124" spans="1:5" x14ac:dyDescent="0.3">
      <c r="A124" s="10" t="s">
        <v>822</v>
      </c>
      <c r="B124" s="164" t="s">
        <v>876</v>
      </c>
      <c r="C124" s="165">
        <v>900</v>
      </c>
      <c r="D124" s="166">
        <v>43290</v>
      </c>
      <c r="E124" s="164" t="s">
        <v>877</v>
      </c>
    </row>
    <row r="125" spans="1:5" x14ac:dyDescent="0.3">
      <c r="A125" s="10" t="s">
        <v>822</v>
      </c>
      <c r="B125" s="164" t="s">
        <v>828</v>
      </c>
      <c r="C125" s="165">
        <v>164730.32999999999</v>
      </c>
      <c r="D125" s="166">
        <v>43297</v>
      </c>
      <c r="E125" s="164" t="s">
        <v>829</v>
      </c>
    </row>
    <row r="126" spans="1:5" x14ac:dyDescent="0.3">
      <c r="A126" s="10" t="s">
        <v>822</v>
      </c>
      <c r="B126" s="164" t="s">
        <v>826</v>
      </c>
      <c r="C126" s="165">
        <v>302897.09999999998</v>
      </c>
      <c r="D126" s="166">
        <v>43299</v>
      </c>
      <c r="E126" s="164" t="s">
        <v>827</v>
      </c>
    </row>
    <row r="127" spans="1:5" x14ac:dyDescent="0.3">
      <c r="A127" s="10" t="s">
        <v>822</v>
      </c>
      <c r="B127" s="164" t="s">
        <v>838</v>
      </c>
      <c r="C127" s="165">
        <v>878.4</v>
      </c>
      <c r="D127" s="166">
        <v>43304</v>
      </c>
      <c r="E127" s="164" t="s">
        <v>878</v>
      </c>
    </row>
    <row r="128" spans="1:5" x14ac:dyDescent="0.3">
      <c r="A128" s="10" t="s">
        <v>822</v>
      </c>
      <c r="B128" s="164" t="s">
        <v>879</v>
      </c>
      <c r="C128" s="165">
        <v>8750</v>
      </c>
      <c r="D128" s="166">
        <v>1139033</v>
      </c>
      <c r="E128" s="164" t="s">
        <v>835</v>
      </c>
    </row>
    <row r="129" spans="1:5" x14ac:dyDescent="0.3">
      <c r="A129" s="10" t="s">
        <v>822</v>
      </c>
      <c r="B129" s="164" t="s">
        <v>880</v>
      </c>
      <c r="C129" s="165">
        <v>826.72</v>
      </c>
      <c r="D129" s="166">
        <v>43307</v>
      </c>
      <c r="E129" s="164" t="s">
        <v>881</v>
      </c>
    </row>
    <row r="130" spans="1:5" x14ac:dyDescent="0.3">
      <c r="A130" s="10" t="s">
        <v>822</v>
      </c>
      <c r="B130" s="164" t="s">
        <v>850</v>
      </c>
      <c r="C130" s="165">
        <v>70000</v>
      </c>
      <c r="D130" s="166">
        <v>43308</v>
      </c>
      <c r="E130" s="164" t="s">
        <v>865</v>
      </c>
    </row>
    <row r="131" spans="1:5" x14ac:dyDescent="0.3">
      <c r="A131" s="10" t="s">
        <v>822</v>
      </c>
      <c r="B131" s="164" t="s">
        <v>857</v>
      </c>
      <c r="C131" s="165">
        <v>11060.5</v>
      </c>
      <c r="D131" s="166">
        <v>43311</v>
      </c>
      <c r="E131" s="164" t="s">
        <v>833</v>
      </c>
    </row>
    <row r="132" spans="1:5" x14ac:dyDescent="0.3">
      <c r="A132" s="10" t="s">
        <v>822</v>
      </c>
      <c r="B132" s="164" t="s">
        <v>838</v>
      </c>
      <c r="C132" s="165">
        <v>9915.2000000000007</v>
      </c>
      <c r="D132" s="166">
        <v>43312</v>
      </c>
      <c r="E132" s="164" t="s">
        <v>840</v>
      </c>
    </row>
    <row r="133" spans="1:5" x14ac:dyDescent="0.3">
      <c r="A133" s="10" t="s">
        <v>822</v>
      </c>
      <c r="B133" s="164" t="s">
        <v>838</v>
      </c>
      <c r="C133" s="165">
        <v>36762.71</v>
      </c>
      <c r="D133" s="166">
        <v>43251</v>
      </c>
      <c r="E133" s="164" t="s">
        <v>840</v>
      </c>
    </row>
    <row r="134" spans="1:5" x14ac:dyDescent="0.3">
      <c r="A134" s="10" t="s">
        <v>822</v>
      </c>
      <c r="B134" s="164" t="s">
        <v>838</v>
      </c>
      <c r="C134" s="165">
        <v>97834.33</v>
      </c>
      <c r="D134" s="166">
        <v>43312</v>
      </c>
      <c r="E134" s="164" t="s">
        <v>840</v>
      </c>
    </row>
    <row r="135" spans="1:5" x14ac:dyDescent="0.3">
      <c r="A135" s="10" t="s">
        <v>822</v>
      </c>
      <c r="B135" s="164" t="s">
        <v>838</v>
      </c>
      <c r="C135" s="165">
        <v>2534.65</v>
      </c>
      <c r="D135" s="166">
        <v>43312</v>
      </c>
      <c r="E135" s="164" t="s">
        <v>840</v>
      </c>
    </row>
    <row r="136" spans="1:5" x14ac:dyDescent="0.3">
      <c r="A136" s="10" t="s">
        <v>822</v>
      </c>
      <c r="B136" s="164" t="s">
        <v>838</v>
      </c>
      <c r="C136" s="165">
        <v>1936</v>
      </c>
      <c r="D136" s="166">
        <v>43312</v>
      </c>
      <c r="E136" s="164" t="s">
        <v>840</v>
      </c>
    </row>
    <row r="137" spans="1:5" x14ac:dyDescent="0.3">
      <c r="A137" s="10" t="s">
        <v>822</v>
      </c>
      <c r="B137" s="164" t="s">
        <v>838</v>
      </c>
      <c r="C137" s="165">
        <v>12731.3</v>
      </c>
      <c r="D137" s="166">
        <v>43312</v>
      </c>
      <c r="E137" s="164" t="s">
        <v>840</v>
      </c>
    </row>
    <row r="138" spans="1:5" x14ac:dyDescent="0.3">
      <c r="A138" s="10" t="s">
        <v>822</v>
      </c>
      <c r="B138" s="164" t="s">
        <v>838</v>
      </c>
      <c r="C138" s="165">
        <v>2868.8</v>
      </c>
      <c r="D138" s="166">
        <v>43312</v>
      </c>
      <c r="E138" s="164" t="s">
        <v>882</v>
      </c>
    </row>
    <row r="139" spans="1:5" x14ac:dyDescent="0.3">
      <c r="A139" s="10" t="s">
        <v>822</v>
      </c>
      <c r="B139" s="164" t="s">
        <v>838</v>
      </c>
      <c r="C139" s="165">
        <v>5395.69</v>
      </c>
      <c r="D139" s="166">
        <v>43312</v>
      </c>
      <c r="E139" s="164" t="s">
        <v>840</v>
      </c>
    </row>
    <row r="140" spans="1:5" x14ac:dyDescent="0.3">
      <c r="A140" s="10" t="s">
        <v>822</v>
      </c>
      <c r="B140" s="164" t="s">
        <v>838</v>
      </c>
      <c r="C140" s="165">
        <v>2537.39</v>
      </c>
      <c r="D140" s="166">
        <v>43312</v>
      </c>
      <c r="E140" s="164" t="s">
        <v>840</v>
      </c>
    </row>
    <row r="141" spans="1:5" x14ac:dyDescent="0.3">
      <c r="A141" s="10" t="s">
        <v>822</v>
      </c>
      <c r="B141" s="164" t="s">
        <v>838</v>
      </c>
      <c r="C141" s="165">
        <v>6491.67</v>
      </c>
      <c r="D141" s="166">
        <v>43312</v>
      </c>
      <c r="E141" s="164" t="s">
        <v>882</v>
      </c>
    </row>
    <row r="142" spans="1:5" x14ac:dyDescent="0.3">
      <c r="A142" s="10" t="s">
        <v>822</v>
      </c>
      <c r="B142" s="164" t="s">
        <v>838</v>
      </c>
      <c r="C142" s="165">
        <v>26046.62</v>
      </c>
      <c r="D142" s="166">
        <v>43312</v>
      </c>
      <c r="E142" s="164" t="s">
        <v>840</v>
      </c>
    </row>
    <row r="143" spans="1:5" x14ac:dyDescent="0.3">
      <c r="A143" s="10" t="s">
        <v>822</v>
      </c>
      <c r="B143" s="164" t="s">
        <v>838</v>
      </c>
      <c r="C143" s="165">
        <v>28520.77</v>
      </c>
      <c r="D143" s="166">
        <v>43312</v>
      </c>
      <c r="E143" s="164" t="s">
        <v>883</v>
      </c>
    </row>
    <row r="144" spans="1:5" x14ac:dyDescent="0.3">
      <c r="A144" s="10" t="s">
        <v>822</v>
      </c>
      <c r="B144" s="164" t="s">
        <v>884</v>
      </c>
      <c r="C144" s="165">
        <v>24106.9</v>
      </c>
      <c r="D144" s="166">
        <v>43313</v>
      </c>
      <c r="E144" s="164" t="s">
        <v>885</v>
      </c>
    </row>
    <row r="145" spans="1:5" x14ac:dyDescent="0.3">
      <c r="A145" s="10" t="s">
        <v>822</v>
      </c>
      <c r="B145" s="164" t="s">
        <v>853</v>
      </c>
      <c r="C145" s="165">
        <v>311936.2</v>
      </c>
      <c r="D145" s="166">
        <v>43315</v>
      </c>
      <c r="E145" s="164" t="s">
        <v>827</v>
      </c>
    </row>
    <row r="146" spans="1:5" x14ac:dyDescent="0.3">
      <c r="A146" s="10" t="s">
        <v>822</v>
      </c>
      <c r="B146" s="164" t="s">
        <v>880</v>
      </c>
      <c r="C146" s="165">
        <v>5000</v>
      </c>
      <c r="D146" s="166">
        <v>43315</v>
      </c>
      <c r="E146" s="164" t="s">
        <v>881</v>
      </c>
    </row>
    <row r="147" spans="1:5" x14ac:dyDescent="0.3">
      <c r="A147" s="10" t="s">
        <v>822</v>
      </c>
      <c r="B147" s="164" t="s">
        <v>838</v>
      </c>
      <c r="C147" s="165">
        <v>2700</v>
      </c>
      <c r="D147" s="166">
        <v>43315</v>
      </c>
      <c r="E147" s="164" t="s">
        <v>840</v>
      </c>
    </row>
    <row r="148" spans="1:5" x14ac:dyDescent="0.3">
      <c r="A148" s="10" t="s">
        <v>822</v>
      </c>
      <c r="B148" s="164" t="s">
        <v>886</v>
      </c>
      <c r="C148" s="165">
        <v>18318.400000000001</v>
      </c>
      <c r="D148" s="166">
        <v>43320</v>
      </c>
      <c r="E148" s="164" t="s">
        <v>887</v>
      </c>
    </row>
    <row r="149" spans="1:5" x14ac:dyDescent="0.3">
      <c r="A149" s="10" t="s">
        <v>822</v>
      </c>
      <c r="B149" s="164" t="s">
        <v>843</v>
      </c>
      <c r="C149" s="165">
        <v>28923.69</v>
      </c>
      <c r="D149" s="166">
        <v>43326</v>
      </c>
      <c r="E149" s="164" t="s">
        <v>844</v>
      </c>
    </row>
    <row r="150" spans="1:5" x14ac:dyDescent="0.3">
      <c r="A150" s="10" t="s">
        <v>822</v>
      </c>
      <c r="B150" s="164" t="s">
        <v>843</v>
      </c>
      <c r="C150" s="165">
        <v>22398.75</v>
      </c>
      <c r="D150" s="166">
        <v>43326</v>
      </c>
      <c r="E150" s="164" t="s">
        <v>844</v>
      </c>
    </row>
    <row r="151" spans="1:5" x14ac:dyDescent="0.3">
      <c r="A151" s="10" t="s">
        <v>822</v>
      </c>
      <c r="B151" s="164" t="s">
        <v>843</v>
      </c>
      <c r="C151" s="165">
        <v>29750.98</v>
      </c>
      <c r="D151" s="166">
        <v>43326</v>
      </c>
      <c r="E151" s="164" t="s">
        <v>844</v>
      </c>
    </row>
    <row r="152" spans="1:5" x14ac:dyDescent="0.3">
      <c r="A152" s="10" t="s">
        <v>822</v>
      </c>
      <c r="B152" s="164" t="s">
        <v>843</v>
      </c>
      <c r="C152" s="165">
        <v>32212.73</v>
      </c>
      <c r="D152" s="166">
        <v>43326</v>
      </c>
      <c r="E152" s="164" t="s">
        <v>844</v>
      </c>
    </row>
    <row r="153" spans="1:5" x14ac:dyDescent="0.3">
      <c r="A153" s="10" t="s">
        <v>822</v>
      </c>
      <c r="B153" s="164" t="s">
        <v>843</v>
      </c>
      <c r="C153" s="165">
        <v>28154.560000000001</v>
      </c>
      <c r="D153" s="166">
        <v>43326</v>
      </c>
      <c r="E153" s="164" t="s">
        <v>844</v>
      </c>
    </row>
    <row r="154" spans="1:5" x14ac:dyDescent="0.3">
      <c r="A154" s="10" t="s">
        <v>822</v>
      </c>
      <c r="B154" s="164" t="s">
        <v>843</v>
      </c>
      <c r="C154" s="165">
        <v>25801.23</v>
      </c>
      <c r="D154" s="166">
        <v>43326</v>
      </c>
      <c r="E154" s="164" t="s">
        <v>844</v>
      </c>
    </row>
    <row r="155" spans="1:5" x14ac:dyDescent="0.3">
      <c r="A155" s="10" t="s">
        <v>822</v>
      </c>
      <c r="B155" s="164" t="s">
        <v>838</v>
      </c>
      <c r="C155" s="165">
        <v>13500</v>
      </c>
      <c r="D155" s="166">
        <v>43326</v>
      </c>
      <c r="E155" s="164" t="s">
        <v>888</v>
      </c>
    </row>
    <row r="156" spans="1:5" x14ac:dyDescent="0.3">
      <c r="A156" s="10" t="s">
        <v>822</v>
      </c>
      <c r="B156" s="164" t="s">
        <v>828</v>
      </c>
      <c r="C156" s="165">
        <v>155932.71</v>
      </c>
      <c r="D156" s="166">
        <v>43332</v>
      </c>
      <c r="E156" s="164" t="s">
        <v>829</v>
      </c>
    </row>
    <row r="157" spans="1:5" x14ac:dyDescent="0.3">
      <c r="A157" s="10" t="s">
        <v>822</v>
      </c>
      <c r="B157" s="164" t="s">
        <v>843</v>
      </c>
      <c r="C157" s="165">
        <v>28189.83</v>
      </c>
      <c r="D157" s="166">
        <v>43340</v>
      </c>
      <c r="E157" s="164" t="s">
        <v>844</v>
      </c>
    </row>
    <row r="158" spans="1:5" x14ac:dyDescent="0.3">
      <c r="A158" s="10" t="s">
        <v>822</v>
      </c>
      <c r="B158" s="164" t="s">
        <v>843</v>
      </c>
      <c r="C158" s="165">
        <v>26124.09</v>
      </c>
      <c r="D158" s="166">
        <v>43332</v>
      </c>
      <c r="E158" s="164" t="s">
        <v>844</v>
      </c>
    </row>
    <row r="159" spans="1:5" x14ac:dyDescent="0.3">
      <c r="A159" s="10" t="s">
        <v>822</v>
      </c>
      <c r="B159" s="164" t="s">
        <v>845</v>
      </c>
      <c r="C159" s="165">
        <v>4644</v>
      </c>
      <c r="D159" s="166">
        <v>43332</v>
      </c>
      <c r="E159" s="164" t="s">
        <v>846</v>
      </c>
    </row>
    <row r="160" spans="1:5" x14ac:dyDescent="0.3">
      <c r="A160" s="10" t="s">
        <v>822</v>
      </c>
      <c r="B160" s="164" t="s">
        <v>854</v>
      </c>
      <c r="C160" s="165">
        <v>65850.5</v>
      </c>
      <c r="D160" s="166">
        <v>43332</v>
      </c>
      <c r="E160" s="164" t="s">
        <v>833</v>
      </c>
    </row>
    <row r="161" spans="1:5" ht="16.5" customHeight="1" x14ac:dyDescent="0.3">
      <c r="A161" s="10" t="s">
        <v>822</v>
      </c>
      <c r="B161" s="164" t="s">
        <v>853</v>
      </c>
      <c r="C161" s="165">
        <v>303315.90000000002</v>
      </c>
      <c r="D161" s="166">
        <v>43334</v>
      </c>
      <c r="E161" s="164" t="s">
        <v>827</v>
      </c>
    </row>
    <row r="162" spans="1:5" ht="16.5" customHeight="1" x14ac:dyDescent="0.3">
      <c r="A162" s="10" t="s">
        <v>822</v>
      </c>
      <c r="B162" s="164" t="s">
        <v>879</v>
      </c>
      <c r="C162" s="165">
        <v>8746</v>
      </c>
      <c r="D162" s="166">
        <v>43339</v>
      </c>
      <c r="E162" s="164" t="s">
        <v>835</v>
      </c>
    </row>
    <row r="163" spans="1:5" ht="16.5" customHeight="1" x14ac:dyDescent="0.3">
      <c r="A163" s="10" t="s">
        <v>822</v>
      </c>
      <c r="B163" s="164" t="s">
        <v>889</v>
      </c>
      <c r="C163" s="165">
        <v>12971.96</v>
      </c>
      <c r="D163" s="166">
        <v>43346</v>
      </c>
      <c r="E163" s="164" t="s">
        <v>833</v>
      </c>
    </row>
    <row r="164" spans="1:5" ht="16.5" customHeight="1" x14ac:dyDescent="0.3">
      <c r="A164" s="10" t="s">
        <v>822</v>
      </c>
      <c r="B164" s="164" t="s">
        <v>890</v>
      </c>
      <c r="C164" s="165">
        <v>1990</v>
      </c>
      <c r="D164" s="166">
        <v>43347</v>
      </c>
      <c r="E164" s="164" t="s">
        <v>891</v>
      </c>
    </row>
    <row r="165" spans="1:5" ht="16.5" customHeight="1" x14ac:dyDescent="0.3">
      <c r="A165" s="10" t="s">
        <v>822</v>
      </c>
      <c r="B165" s="164" t="s">
        <v>890</v>
      </c>
      <c r="C165" s="165">
        <v>452</v>
      </c>
      <c r="D165" s="166">
        <v>43347</v>
      </c>
      <c r="E165" s="164" t="s">
        <v>891</v>
      </c>
    </row>
    <row r="166" spans="1:5" ht="16.5" customHeight="1" x14ac:dyDescent="0.3">
      <c r="A166" s="10" t="s">
        <v>822</v>
      </c>
      <c r="B166" s="164" t="s">
        <v>828</v>
      </c>
      <c r="C166" s="165">
        <v>159009.4</v>
      </c>
      <c r="D166" s="166">
        <v>43348</v>
      </c>
      <c r="E166" s="164" t="s">
        <v>829</v>
      </c>
    </row>
    <row r="167" spans="1:5" ht="16.5" customHeight="1" x14ac:dyDescent="0.3">
      <c r="A167" s="10" t="s">
        <v>822</v>
      </c>
      <c r="B167" s="164" t="s">
        <v>828</v>
      </c>
      <c r="C167" s="165">
        <v>53462.5</v>
      </c>
      <c r="D167" s="166">
        <v>43348</v>
      </c>
      <c r="E167" s="164" t="s">
        <v>829</v>
      </c>
    </row>
    <row r="168" spans="1:5" ht="16.5" customHeight="1" x14ac:dyDescent="0.3">
      <c r="A168" s="10" t="s">
        <v>822</v>
      </c>
      <c r="B168" s="164" t="s">
        <v>850</v>
      </c>
      <c r="C168" s="165">
        <v>29900</v>
      </c>
      <c r="D168" s="166">
        <v>43349</v>
      </c>
      <c r="E168" s="164" t="s">
        <v>835</v>
      </c>
    </row>
    <row r="169" spans="1:5" ht="16.5" customHeight="1" x14ac:dyDescent="0.3">
      <c r="A169" s="10" t="s">
        <v>822</v>
      </c>
      <c r="B169" s="164" t="s">
        <v>847</v>
      </c>
      <c r="C169" s="165">
        <v>277283.32</v>
      </c>
      <c r="D169" s="166">
        <v>43261</v>
      </c>
      <c r="E169" s="164" t="s">
        <v>848</v>
      </c>
    </row>
    <row r="170" spans="1:5" ht="16.5" customHeight="1" x14ac:dyDescent="0.3">
      <c r="A170" s="10" t="s">
        <v>822</v>
      </c>
      <c r="B170" s="164" t="s">
        <v>843</v>
      </c>
      <c r="C170" s="165">
        <v>29499.599999999999</v>
      </c>
      <c r="D170" s="166">
        <v>43356</v>
      </c>
      <c r="E170" s="164" t="s">
        <v>844</v>
      </c>
    </row>
    <row r="171" spans="1:5" ht="16.5" customHeight="1" x14ac:dyDescent="0.3">
      <c r="A171" s="10" t="s">
        <v>822</v>
      </c>
      <c r="B171" s="164" t="s">
        <v>843</v>
      </c>
      <c r="C171" s="165">
        <v>27264.69</v>
      </c>
      <c r="D171" s="166">
        <v>43360</v>
      </c>
      <c r="E171" s="164" t="s">
        <v>844</v>
      </c>
    </row>
    <row r="172" spans="1:5" ht="16.5" customHeight="1" x14ac:dyDescent="0.3">
      <c r="A172" s="10" t="s">
        <v>822</v>
      </c>
      <c r="B172" s="164" t="s">
        <v>843</v>
      </c>
      <c r="C172" s="165">
        <v>26478.79</v>
      </c>
      <c r="D172" s="166">
        <v>43360</v>
      </c>
      <c r="E172" s="164" t="s">
        <v>844</v>
      </c>
    </row>
    <row r="173" spans="1:5" ht="16.5" customHeight="1" x14ac:dyDescent="0.3">
      <c r="A173" s="10" t="s">
        <v>822</v>
      </c>
      <c r="B173" s="164" t="s">
        <v>843</v>
      </c>
      <c r="C173" s="165">
        <v>23227.35</v>
      </c>
      <c r="D173" s="166">
        <v>43360</v>
      </c>
      <c r="E173" s="164" t="s">
        <v>844</v>
      </c>
    </row>
    <row r="174" spans="1:5" ht="16.5" customHeight="1" x14ac:dyDescent="0.3">
      <c r="A174" s="10" t="s">
        <v>822</v>
      </c>
      <c r="B174" s="164" t="s">
        <v>892</v>
      </c>
      <c r="C174" s="165">
        <v>900</v>
      </c>
      <c r="D174" s="166">
        <v>43360</v>
      </c>
      <c r="E174" s="164" t="s">
        <v>893</v>
      </c>
    </row>
    <row r="175" spans="1:5" ht="16.5" customHeight="1" x14ac:dyDescent="0.3">
      <c r="A175" s="10" t="s">
        <v>822</v>
      </c>
      <c r="B175" s="164" t="s">
        <v>850</v>
      </c>
      <c r="C175" s="165">
        <v>296832</v>
      </c>
      <c r="D175" s="166">
        <v>43361</v>
      </c>
      <c r="E175" s="164" t="s">
        <v>894</v>
      </c>
    </row>
    <row r="176" spans="1:5" ht="16.5" customHeight="1" x14ac:dyDescent="0.3">
      <c r="A176" s="10" t="s">
        <v>822</v>
      </c>
      <c r="B176" s="164" t="s">
        <v>823</v>
      </c>
      <c r="C176" s="165">
        <v>1213</v>
      </c>
      <c r="D176" s="166">
        <v>43364</v>
      </c>
      <c r="E176" s="164" t="s">
        <v>895</v>
      </c>
    </row>
    <row r="177" spans="1:6" ht="16.5" customHeight="1" x14ac:dyDescent="0.3">
      <c r="A177" s="10" t="s">
        <v>822</v>
      </c>
      <c r="B177" s="164" t="s">
        <v>823</v>
      </c>
      <c r="C177" s="165">
        <v>272</v>
      </c>
      <c r="D177" s="166">
        <v>43364</v>
      </c>
      <c r="E177" s="164" t="s">
        <v>895</v>
      </c>
    </row>
    <row r="178" spans="1:6" ht="16.5" customHeight="1" x14ac:dyDescent="0.3">
      <c r="A178" s="10" t="s">
        <v>822</v>
      </c>
      <c r="B178" s="164" t="s">
        <v>828</v>
      </c>
      <c r="C178" s="165">
        <v>540.79999999999995</v>
      </c>
      <c r="D178" s="166">
        <v>43368</v>
      </c>
      <c r="E178" s="164" t="s">
        <v>833</v>
      </c>
    </row>
    <row r="179" spans="1:6" ht="16.5" customHeight="1" x14ac:dyDescent="0.3">
      <c r="A179" s="10" t="s">
        <v>822</v>
      </c>
      <c r="B179" s="164" t="s">
        <v>867</v>
      </c>
      <c r="C179" s="165">
        <v>4205.5200000000004</v>
      </c>
      <c r="D179" s="166">
        <v>43368</v>
      </c>
      <c r="E179" s="164" t="s">
        <v>868</v>
      </c>
    </row>
    <row r="180" spans="1:6" ht="16.5" customHeight="1" x14ac:dyDescent="0.3">
      <c r="A180" s="10" t="s">
        <v>822</v>
      </c>
      <c r="B180" s="164" t="s">
        <v>845</v>
      </c>
      <c r="C180" s="165">
        <v>1548</v>
      </c>
      <c r="D180" s="166">
        <v>43370</v>
      </c>
      <c r="E180" s="164" t="s">
        <v>846</v>
      </c>
    </row>
    <row r="181" spans="1:6" ht="16.5" customHeight="1" x14ac:dyDescent="0.3">
      <c r="A181" s="10" t="s">
        <v>822</v>
      </c>
      <c r="B181" s="164" t="s">
        <v>857</v>
      </c>
      <c r="C181" s="165">
        <v>8783.5</v>
      </c>
      <c r="D181" s="166">
        <v>43370</v>
      </c>
      <c r="E181" s="164" t="s">
        <v>833</v>
      </c>
    </row>
    <row r="182" spans="1:6" ht="16.5" customHeight="1" x14ac:dyDescent="0.3">
      <c r="A182" s="10" t="s">
        <v>822</v>
      </c>
      <c r="B182" s="164" t="s">
        <v>858</v>
      </c>
      <c r="C182" s="165">
        <v>200</v>
      </c>
      <c r="D182" s="166">
        <v>43371</v>
      </c>
      <c r="E182" s="164" t="s">
        <v>859</v>
      </c>
    </row>
    <row r="183" spans="1:6" ht="16.5" customHeight="1" x14ac:dyDescent="0.3">
      <c r="A183" s="10" t="s">
        <v>822</v>
      </c>
      <c r="B183" s="164" t="s">
        <v>858</v>
      </c>
      <c r="C183" s="165">
        <v>6840</v>
      </c>
      <c r="D183" s="166">
        <v>43371</v>
      </c>
      <c r="E183" s="164" t="s">
        <v>859</v>
      </c>
      <c r="F183" t="s">
        <v>896</v>
      </c>
    </row>
    <row r="184" spans="1:6" ht="16.5" customHeight="1" x14ac:dyDescent="0.3">
      <c r="A184" s="10" t="s">
        <v>822</v>
      </c>
      <c r="B184" s="164" t="s">
        <v>826</v>
      </c>
      <c r="C184" s="165">
        <v>91408.2</v>
      </c>
      <c r="D184" s="166">
        <v>43374</v>
      </c>
      <c r="E184" s="164" t="s">
        <v>827</v>
      </c>
    </row>
    <row r="185" spans="1:6" ht="16.5" customHeight="1" x14ac:dyDescent="0.3">
      <c r="A185" s="10" t="s">
        <v>822</v>
      </c>
      <c r="B185" s="164" t="s">
        <v>862</v>
      </c>
      <c r="C185" s="165">
        <v>7245.41</v>
      </c>
      <c r="D185" s="166">
        <v>43374</v>
      </c>
      <c r="E185" s="164" t="s">
        <v>829</v>
      </c>
    </row>
    <row r="186" spans="1:6" ht="16.5" customHeight="1" x14ac:dyDescent="0.3">
      <c r="A186" s="10" t="s">
        <v>822</v>
      </c>
      <c r="B186" s="164" t="s">
        <v>838</v>
      </c>
      <c r="C186" s="165">
        <v>19912.53</v>
      </c>
      <c r="D186" s="166">
        <v>43388</v>
      </c>
      <c r="E186" s="164" t="s">
        <v>839</v>
      </c>
    </row>
    <row r="187" spans="1:6" ht="16.5" customHeight="1" x14ac:dyDescent="0.3">
      <c r="A187" s="10" t="s">
        <v>822</v>
      </c>
      <c r="B187" s="164" t="s">
        <v>838</v>
      </c>
      <c r="C187" s="165">
        <v>21761.94</v>
      </c>
      <c r="D187" s="166">
        <v>43388</v>
      </c>
      <c r="E187" s="164" t="s">
        <v>839</v>
      </c>
    </row>
    <row r="188" spans="1:6" ht="16.5" customHeight="1" x14ac:dyDescent="0.3">
      <c r="A188" s="10" t="s">
        <v>822</v>
      </c>
      <c r="B188" s="164" t="s">
        <v>823</v>
      </c>
      <c r="C188" s="165">
        <v>1080</v>
      </c>
      <c r="D188" s="166">
        <v>43390</v>
      </c>
      <c r="E188" s="164" t="s">
        <v>895</v>
      </c>
    </row>
    <row r="189" spans="1:6" ht="16.5" customHeight="1" x14ac:dyDescent="0.3">
      <c r="A189" s="10" t="s">
        <v>822</v>
      </c>
      <c r="B189" s="164" t="s">
        <v>897</v>
      </c>
      <c r="C189" s="165">
        <v>3660</v>
      </c>
      <c r="D189" s="166">
        <v>43391</v>
      </c>
      <c r="E189" s="164" t="s">
        <v>873</v>
      </c>
    </row>
    <row r="190" spans="1:6" ht="16.5" customHeight="1" x14ac:dyDescent="0.3">
      <c r="A190" s="10" t="s">
        <v>822</v>
      </c>
      <c r="B190" s="164" t="s">
        <v>850</v>
      </c>
      <c r="C190" s="165">
        <v>21656</v>
      </c>
      <c r="D190" s="166">
        <v>43392</v>
      </c>
      <c r="E190" s="164" t="s">
        <v>894</v>
      </c>
    </row>
    <row r="191" spans="1:6" ht="16.5" customHeight="1" x14ac:dyDescent="0.3">
      <c r="A191" s="10" t="s">
        <v>822</v>
      </c>
      <c r="B191" s="164" t="s">
        <v>853</v>
      </c>
      <c r="C191" s="165">
        <v>502407.6</v>
      </c>
      <c r="D191" s="166">
        <v>43392</v>
      </c>
      <c r="E191" s="164" t="s">
        <v>827</v>
      </c>
    </row>
    <row r="192" spans="1:6" ht="16.5" customHeight="1" x14ac:dyDescent="0.3">
      <c r="A192" s="10" t="s">
        <v>822</v>
      </c>
      <c r="B192" s="164" t="s">
        <v>843</v>
      </c>
      <c r="C192" s="165">
        <v>29360.86</v>
      </c>
      <c r="D192" s="166">
        <v>43395</v>
      </c>
      <c r="E192" s="164" t="s">
        <v>844</v>
      </c>
    </row>
    <row r="193" spans="1:5" ht="16.5" customHeight="1" x14ac:dyDescent="0.3">
      <c r="A193" s="10" t="s">
        <v>822</v>
      </c>
      <c r="B193" s="164" t="s">
        <v>843</v>
      </c>
      <c r="C193" s="165">
        <v>28456.560000000001</v>
      </c>
      <c r="D193" s="166">
        <v>43426</v>
      </c>
      <c r="E193" s="164" t="s">
        <v>844</v>
      </c>
    </row>
    <row r="194" spans="1:5" ht="16.5" customHeight="1" x14ac:dyDescent="0.3">
      <c r="A194" s="10" t="s">
        <v>822</v>
      </c>
      <c r="B194" s="164" t="s">
        <v>843</v>
      </c>
      <c r="C194" s="165">
        <v>29864.94</v>
      </c>
      <c r="D194" s="166">
        <v>43395</v>
      </c>
      <c r="E194" s="164" t="s">
        <v>844</v>
      </c>
    </row>
    <row r="195" spans="1:5" ht="16.5" customHeight="1" x14ac:dyDescent="0.3">
      <c r="A195" s="10" t="s">
        <v>822</v>
      </c>
      <c r="B195" s="164" t="s">
        <v>843</v>
      </c>
      <c r="C195" s="165">
        <v>24671.01</v>
      </c>
      <c r="D195" s="166">
        <v>43395</v>
      </c>
      <c r="E195" s="164" t="s">
        <v>844</v>
      </c>
    </row>
    <row r="196" spans="1:5" ht="16.5" customHeight="1" x14ac:dyDescent="0.3">
      <c r="A196" s="10" t="s">
        <v>822</v>
      </c>
      <c r="B196" s="164" t="s">
        <v>843</v>
      </c>
      <c r="C196" s="165">
        <v>2500.63</v>
      </c>
      <c r="D196" s="166">
        <v>43395</v>
      </c>
      <c r="E196" s="164" t="s">
        <v>844</v>
      </c>
    </row>
    <row r="197" spans="1:5" ht="16.5" customHeight="1" x14ac:dyDescent="0.3">
      <c r="A197" s="10" t="s">
        <v>822</v>
      </c>
      <c r="B197" s="164" t="s">
        <v>828</v>
      </c>
      <c r="C197" s="165">
        <v>142752.97</v>
      </c>
      <c r="D197" s="166">
        <v>43395</v>
      </c>
      <c r="E197" s="164" t="s">
        <v>829</v>
      </c>
    </row>
    <row r="198" spans="1:5" ht="16.5" customHeight="1" x14ac:dyDescent="0.3">
      <c r="A198" s="10" t="s">
        <v>822</v>
      </c>
      <c r="B198" s="164" t="s">
        <v>828</v>
      </c>
      <c r="C198" s="165">
        <v>35262.5</v>
      </c>
      <c r="D198" s="166">
        <v>43396</v>
      </c>
      <c r="E198" s="164" t="s">
        <v>829</v>
      </c>
    </row>
    <row r="199" spans="1:5" ht="16.5" customHeight="1" x14ac:dyDescent="0.3">
      <c r="A199" s="10" t="s">
        <v>822</v>
      </c>
      <c r="B199" s="164" t="s">
        <v>828</v>
      </c>
      <c r="C199" s="165">
        <v>34125</v>
      </c>
      <c r="D199" s="166">
        <v>43396</v>
      </c>
      <c r="E199" s="164" t="s">
        <v>829</v>
      </c>
    </row>
    <row r="200" spans="1:5" ht="16.5" customHeight="1" x14ac:dyDescent="0.3">
      <c r="A200" s="10" t="s">
        <v>822</v>
      </c>
      <c r="B200" s="164" t="s">
        <v>838</v>
      </c>
      <c r="C200" s="165">
        <v>24587.97</v>
      </c>
      <c r="D200" s="166">
        <v>43402</v>
      </c>
      <c r="E200" s="164" t="s">
        <v>839</v>
      </c>
    </row>
    <row r="201" spans="1:5" ht="16.5" customHeight="1" x14ac:dyDescent="0.3">
      <c r="A201" s="10" t="s">
        <v>822</v>
      </c>
      <c r="B201" s="164" t="s">
        <v>838</v>
      </c>
      <c r="C201" s="165">
        <v>20864.05</v>
      </c>
      <c r="D201" s="166">
        <v>43402</v>
      </c>
      <c r="E201" s="164" t="s">
        <v>839</v>
      </c>
    </row>
    <row r="202" spans="1:5" ht="16.5" customHeight="1" x14ac:dyDescent="0.3">
      <c r="A202" s="10" t="s">
        <v>822</v>
      </c>
      <c r="B202" s="164" t="s">
        <v>879</v>
      </c>
      <c r="C202" s="165">
        <v>10496</v>
      </c>
      <c r="D202" s="166">
        <v>43409</v>
      </c>
      <c r="E202" s="164" t="s">
        <v>835</v>
      </c>
    </row>
    <row r="203" spans="1:5" ht="16.5" customHeight="1" x14ac:dyDescent="0.3">
      <c r="A203" s="10" t="s">
        <v>822</v>
      </c>
      <c r="B203" s="164" t="s">
        <v>879</v>
      </c>
      <c r="C203" s="165">
        <v>10846</v>
      </c>
      <c r="D203" s="166">
        <v>43409</v>
      </c>
      <c r="E203" s="164" t="s">
        <v>835</v>
      </c>
    </row>
    <row r="204" spans="1:5" ht="16.5" customHeight="1" x14ac:dyDescent="0.3">
      <c r="A204" s="10" t="s">
        <v>822</v>
      </c>
      <c r="B204" s="164" t="s">
        <v>828</v>
      </c>
      <c r="C204" s="165">
        <v>592.67999999999995</v>
      </c>
      <c r="D204" s="166">
        <v>43410</v>
      </c>
      <c r="E204" s="164" t="s">
        <v>833</v>
      </c>
    </row>
    <row r="205" spans="1:5" ht="16.5" customHeight="1" x14ac:dyDescent="0.3">
      <c r="A205" s="10" t="s">
        <v>822</v>
      </c>
      <c r="B205" s="164" t="s">
        <v>850</v>
      </c>
      <c r="C205" s="165">
        <v>8756</v>
      </c>
      <c r="D205" s="166">
        <v>43413</v>
      </c>
      <c r="E205" s="164" t="s">
        <v>894</v>
      </c>
    </row>
    <row r="206" spans="1:5" ht="16.5" customHeight="1" x14ac:dyDescent="0.3">
      <c r="A206" s="10" t="s">
        <v>822</v>
      </c>
      <c r="B206" s="164" t="s">
        <v>898</v>
      </c>
      <c r="C206" s="165">
        <v>2200</v>
      </c>
      <c r="D206" s="166">
        <v>43416</v>
      </c>
      <c r="E206" s="164" t="s">
        <v>899</v>
      </c>
    </row>
    <row r="207" spans="1:5" ht="16.5" customHeight="1" x14ac:dyDescent="0.3">
      <c r="A207" s="10" t="s">
        <v>822</v>
      </c>
      <c r="B207" s="164" t="s">
        <v>898</v>
      </c>
      <c r="C207" s="165">
        <v>2350</v>
      </c>
      <c r="D207" s="166">
        <v>43416</v>
      </c>
      <c r="E207" s="164" t="s">
        <v>899</v>
      </c>
    </row>
    <row r="208" spans="1:5" ht="16.5" customHeight="1" x14ac:dyDescent="0.3">
      <c r="A208" s="10" t="s">
        <v>822</v>
      </c>
      <c r="B208" s="164" t="s">
        <v>828</v>
      </c>
      <c r="C208" s="165">
        <v>158021.48000000001</v>
      </c>
      <c r="D208" s="166">
        <v>43418</v>
      </c>
      <c r="E208" s="164" t="s">
        <v>829</v>
      </c>
    </row>
    <row r="209" spans="1:5" ht="16.5" customHeight="1" x14ac:dyDescent="0.3">
      <c r="A209" s="10" t="s">
        <v>822</v>
      </c>
      <c r="B209" s="164" t="s">
        <v>900</v>
      </c>
      <c r="C209" s="165">
        <v>7328</v>
      </c>
      <c r="D209" s="166">
        <v>43420</v>
      </c>
      <c r="E209" s="164" t="s">
        <v>833</v>
      </c>
    </row>
    <row r="210" spans="1:5" ht="16.5" customHeight="1" x14ac:dyDescent="0.3">
      <c r="A210" s="10" t="s">
        <v>822</v>
      </c>
      <c r="B210" s="164" t="s">
        <v>900</v>
      </c>
      <c r="C210" s="165">
        <v>4226</v>
      </c>
      <c r="D210" s="166">
        <v>43420</v>
      </c>
      <c r="E210" s="164" t="s">
        <v>833</v>
      </c>
    </row>
    <row r="211" spans="1:5" ht="16.5" customHeight="1" x14ac:dyDescent="0.3">
      <c r="A211" s="10" t="s">
        <v>822</v>
      </c>
      <c r="B211" s="164" t="s">
        <v>845</v>
      </c>
      <c r="C211" s="165">
        <v>6190</v>
      </c>
      <c r="D211" s="166">
        <v>43423</v>
      </c>
      <c r="E211" s="164" t="s">
        <v>846</v>
      </c>
    </row>
    <row r="212" spans="1:5" ht="16.5" customHeight="1" x14ac:dyDescent="0.3">
      <c r="A212" s="10" t="s">
        <v>822</v>
      </c>
      <c r="B212" s="164" t="s">
        <v>857</v>
      </c>
      <c r="C212" s="165">
        <v>67603.19</v>
      </c>
      <c r="D212" s="166">
        <v>43424</v>
      </c>
      <c r="E212" s="164" t="s">
        <v>901</v>
      </c>
    </row>
    <row r="213" spans="1:5" ht="16.5" customHeight="1" x14ac:dyDescent="0.3">
      <c r="A213" s="10" t="s">
        <v>822</v>
      </c>
      <c r="B213" s="164" t="s">
        <v>857</v>
      </c>
      <c r="C213" s="165">
        <v>13804.81</v>
      </c>
      <c r="D213" s="166">
        <v>43424</v>
      </c>
      <c r="E213" s="164" t="s">
        <v>833</v>
      </c>
    </row>
    <row r="214" spans="1:5" ht="16.5" customHeight="1" x14ac:dyDescent="0.3">
      <c r="A214" s="10" t="s">
        <v>822</v>
      </c>
      <c r="B214" s="164" t="s">
        <v>850</v>
      </c>
      <c r="C214" s="165">
        <v>76984</v>
      </c>
      <c r="D214" s="166">
        <v>43427</v>
      </c>
      <c r="E214" s="164" t="s">
        <v>894</v>
      </c>
    </row>
    <row r="215" spans="1:5" ht="16.5" customHeight="1" x14ac:dyDescent="0.3">
      <c r="A215" s="10" t="s">
        <v>822</v>
      </c>
      <c r="B215" s="164" t="s">
        <v>850</v>
      </c>
      <c r="C215" s="165">
        <v>140000</v>
      </c>
      <c r="D215" s="166">
        <v>43427</v>
      </c>
      <c r="E215" s="164" t="s">
        <v>865</v>
      </c>
    </row>
    <row r="216" spans="1:5" ht="16.5" customHeight="1" x14ac:dyDescent="0.3">
      <c r="A216" s="10" t="s">
        <v>822</v>
      </c>
      <c r="B216" s="164" t="s">
        <v>828</v>
      </c>
      <c r="C216" s="165">
        <v>35262.5</v>
      </c>
      <c r="D216" s="166">
        <v>43430</v>
      </c>
      <c r="E216" s="164" t="s">
        <v>829</v>
      </c>
    </row>
    <row r="217" spans="1:5" ht="16.5" customHeight="1" x14ac:dyDescent="0.3">
      <c r="A217" s="10" t="s">
        <v>822</v>
      </c>
      <c r="B217" s="164" t="s">
        <v>902</v>
      </c>
      <c r="C217" s="165">
        <v>2300</v>
      </c>
      <c r="D217" s="166">
        <v>43434</v>
      </c>
      <c r="E217" s="164" t="s">
        <v>903</v>
      </c>
    </row>
    <row r="218" spans="1:5" ht="16.5" customHeight="1" x14ac:dyDescent="0.3">
      <c r="A218" s="10" t="s">
        <v>822</v>
      </c>
      <c r="B218" s="164" t="s">
        <v>858</v>
      </c>
      <c r="C218" s="165">
        <v>300</v>
      </c>
      <c r="D218" s="166">
        <v>43441</v>
      </c>
      <c r="E218" s="164" t="s">
        <v>904</v>
      </c>
    </row>
    <row r="219" spans="1:5" ht="16.5" customHeight="1" x14ac:dyDescent="0.3">
      <c r="A219" s="10" t="s">
        <v>822</v>
      </c>
      <c r="B219" s="164" t="s">
        <v>858</v>
      </c>
      <c r="C219" s="165">
        <v>17100</v>
      </c>
      <c r="D219" s="166">
        <v>43441</v>
      </c>
      <c r="E219" s="164" t="s">
        <v>904</v>
      </c>
    </row>
    <row r="220" spans="1:5" ht="16.5" customHeight="1" x14ac:dyDescent="0.3">
      <c r="A220" s="10" t="s">
        <v>822</v>
      </c>
      <c r="B220" s="164" t="s">
        <v>850</v>
      </c>
      <c r="C220" s="165">
        <v>13890</v>
      </c>
      <c r="D220" s="166">
        <v>43445</v>
      </c>
      <c r="E220" s="164" t="s">
        <v>894</v>
      </c>
    </row>
    <row r="221" spans="1:5" ht="16.5" customHeight="1" x14ac:dyDescent="0.3">
      <c r="A221" s="10" t="s">
        <v>822</v>
      </c>
      <c r="B221" s="164" t="s">
        <v>843</v>
      </c>
      <c r="C221" s="165">
        <v>7322</v>
      </c>
      <c r="D221" s="166">
        <v>43446</v>
      </c>
      <c r="E221" s="164" t="s">
        <v>905</v>
      </c>
    </row>
    <row r="222" spans="1:5" ht="16.5" customHeight="1" x14ac:dyDescent="0.3">
      <c r="A222" s="10" t="s">
        <v>822</v>
      </c>
      <c r="B222" s="164" t="s">
        <v>838</v>
      </c>
      <c r="C222" s="165">
        <v>120638.31</v>
      </c>
      <c r="D222" s="166">
        <v>43446</v>
      </c>
      <c r="E222" s="164" t="s">
        <v>906</v>
      </c>
    </row>
    <row r="223" spans="1:5" ht="16.5" customHeight="1" x14ac:dyDescent="0.3">
      <c r="A223" s="10" t="s">
        <v>822</v>
      </c>
      <c r="B223" s="164" t="s">
        <v>900</v>
      </c>
      <c r="C223" s="165">
        <v>1771</v>
      </c>
      <c r="D223" s="166">
        <v>43447</v>
      </c>
      <c r="E223" s="164" t="s">
        <v>833</v>
      </c>
    </row>
    <row r="224" spans="1:5" ht="16.5" customHeight="1" x14ac:dyDescent="0.3">
      <c r="A224" s="10" t="s">
        <v>822</v>
      </c>
      <c r="B224" s="164" t="s">
        <v>857</v>
      </c>
      <c r="C224" s="165">
        <v>9102.5</v>
      </c>
      <c r="D224" s="166">
        <v>43448</v>
      </c>
      <c r="E224" s="164" t="s">
        <v>901</v>
      </c>
    </row>
    <row r="225" spans="1:5" ht="16.5" customHeight="1" x14ac:dyDescent="0.3">
      <c r="A225" s="10" t="s">
        <v>822</v>
      </c>
      <c r="B225" s="164" t="s">
        <v>850</v>
      </c>
      <c r="C225" s="165">
        <v>93081.09</v>
      </c>
      <c r="D225" s="166">
        <v>43448</v>
      </c>
      <c r="E225" s="164" t="s">
        <v>829</v>
      </c>
    </row>
    <row r="226" spans="1:5" ht="16.5" customHeight="1" x14ac:dyDescent="0.3">
      <c r="A226" s="10" t="s">
        <v>822</v>
      </c>
      <c r="B226" s="164" t="s">
        <v>857</v>
      </c>
      <c r="C226" s="165">
        <v>330</v>
      </c>
      <c r="D226" s="166">
        <v>43448</v>
      </c>
      <c r="E226" s="164" t="s">
        <v>833</v>
      </c>
    </row>
    <row r="227" spans="1:5" ht="16.5" customHeight="1" x14ac:dyDescent="0.3">
      <c r="A227" s="10" t="s">
        <v>822</v>
      </c>
      <c r="B227" s="164" t="s">
        <v>828</v>
      </c>
      <c r="C227" s="165">
        <v>592.67999999999995</v>
      </c>
      <c r="D227" s="166">
        <v>43448</v>
      </c>
      <c r="E227" s="164" t="s">
        <v>833</v>
      </c>
    </row>
    <row r="228" spans="1:5" ht="16.5" customHeight="1" x14ac:dyDescent="0.3">
      <c r="A228" s="10" t="s">
        <v>822</v>
      </c>
      <c r="B228" s="164" t="s">
        <v>828</v>
      </c>
      <c r="C228" s="165">
        <v>1360.7</v>
      </c>
      <c r="D228" s="166">
        <v>43448</v>
      </c>
      <c r="E228" s="164" t="s">
        <v>833</v>
      </c>
    </row>
    <row r="229" spans="1:5" ht="16.5" customHeight="1" x14ac:dyDescent="0.3">
      <c r="A229" s="10" t="s">
        <v>822</v>
      </c>
      <c r="B229" s="164" t="s">
        <v>828</v>
      </c>
      <c r="C229" s="165">
        <v>556.76</v>
      </c>
      <c r="D229" s="166">
        <v>43448</v>
      </c>
      <c r="E229" s="164" t="s">
        <v>833</v>
      </c>
    </row>
    <row r="230" spans="1:5" ht="16.5" customHeight="1" x14ac:dyDescent="0.3">
      <c r="A230" s="10" t="s">
        <v>822</v>
      </c>
      <c r="B230" s="164" t="s">
        <v>907</v>
      </c>
      <c r="C230" s="165">
        <v>2</v>
      </c>
      <c r="D230" s="166">
        <v>43451</v>
      </c>
      <c r="E230" s="164" t="s">
        <v>908</v>
      </c>
    </row>
    <row r="231" spans="1:5" ht="16.5" customHeight="1" x14ac:dyDescent="0.3">
      <c r="A231" s="10" t="s">
        <v>822</v>
      </c>
      <c r="B231" s="164" t="s">
        <v>907</v>
      </c>
      <c r="C231" s="165">
        <v>160</v>
      </c>
      <c r="D231" s="166">
        <v>43451</v>
      </c>
      <c r="E231" s="164" t="s">
        <v>908</v>
      </c>
    </row>
    <row r="232" spans="1:5" ht="16.5" customHeight="1" x14ac:dyDescent="0.3">
      <c r="A232" s="10" t="s">
        <v>822</v>
      </c>
      <c r="B232" s="164" t="s">
        <v>843</v>
      </c>
      <c r="C232" s="165">
        <v>34872.559999999998</v>
      </c>
      <c r="D232" s="166">
        <v>43452</v>
      </c>
      <c r="E232" s="164" t="s">
        <v>844</v>
      </c>
    </row>
    <row r="233" spans="1:5" ht="16.5" customHeight="1" x14ac:dyDescent="0.3">
      <c r="A233" s="10" t="s">
        <v>822</v>
      </c>
      <c r="B233" s="164" t="s">
        <v>843</v>
      </c>
      <c r="C233" s="165">
        <v>32043.56</v>
      </c>
      <c r="D233" s="166">
        <v>43452</v>
      </c>
      <c r="E233" s="164" t="s">
        <v>844</v>
      </c>
    </row>
    <row r="234" spans="1:5" ht="16.5" customHeight="1" x14ac:dyDescent="0.3">
      <c r="A234" s="10" t="s">
        <v>822</v>
      </c>
      <c r="B234" s="164" t="s">
        <v>843</v>
      </c>
      <c r="C234" s="165">
        <v>29830.76</v>
      </c>
      <c r="D234" s="166">
        <v>43452</v>
      </c>
      <c r="E234" s="164" t="s">
        <v>844</v>
      </c>
    </row>
    <row r="235" spans="1:5" ht="16.5" customHeight="1" x14ac:dyDescent="0.3">
      <c r="A235" s="10" t="s">
        <v>822</v>
      </c>
      <c r="B235" s="164" t="s">
        <v>843</v>
      </c>
      <c r="C235" s="165">
        <v>27393.31</v>
      </c>
      <c r="D235" s="166">
        <v>43452</v>
      </c>
      <c r="E235" s="164" t="s">
        <v>844</v>
      </c>
    </row>
    <row r="236" spans="1:5" ht="16.5" customHeight="1" x14ac:dyDescent="0.3">
      <c r="A236" s="10" t="s">
        <v>822</v>
      </c>
      <c r="B236" s="164" t="s">
        <v>838</v>
      </c>
      <c r="C236" s="165">
        <v>23929.4</v>
      </c>
      <c r="D236" s="166">
        <v>43452</v>
      </c>
      <c r="E236" s="164" t="s">
        <v>839</v>
      </c>
    </row>
    <row r="237" spans="1:5" ht="16.5" customHeight="1" x14ac:dyDescent="0.3">
      <c r="A237" s="10" t="s">
        <v>822</v>
      </c>
      <c r="B237" s="164" t="s">
        <v>828</v>
      </c>
      <c r="C237" s="165">
        <v>169128.97</v>
      </c>
      <c r="D237" s="166">
        <v>43453</v>
      </c>
      <c r="E237" s="164" t="s">
        <v>829</v>
      </c>
    </row>
    <row r="238" spans="1:5" ht="16.5" customHeight="1" x14ac:dyDescent="0.3">
      <c r="A238" s="10" t="s">
        <v>822</v>
      </c>
      <c r="B238" s="164" t="s">
        <v>838</v>
      </c>
      <c r="C238" s="165">
        <v>33979.910000000003</v>
      </c>
      <c r="D238" s="166">
        <v>43453</v>
      </c>
      <c r="E238" s="164" t="s">
        <v>840</v>
      </c>
    </row>
    <row r="239" spans="1:5" ht="16.5" customHeight="1" x14ac:dyDescent="0.3">
      <c r="A239" s="10" t="s">
        <v>822</v>
      </c>
      <c r="B239" s="164" t="s">
        <v>815</v>
      </c>
      <c r="C239" s="165">
        <v>30678</v>
      </c>
      <c r="D239" s="166">
        <v>43454</v>
      </c>
      <c r="E239" s="164" t="s">
        <v>909</v>
      </c>
    </row>
    <row r="240" spans="1:5" ht="16.5" customHeight="1" x14ac:dyDescent="0.3">
      <c r="A240" s="10" t="s">
        <v>822</v>
      </c>
      <c r="B240" s="164" t="s">
        <v>815</v>
      </c>
      <c r="C240" s="165">
        <v>14200</v>
      </c>
      <c r="D240" s="166">
        <v>43454</v>
      </c>
      <c r="E240" s="164" t="s">
        <v>909</v>
      </c>
    </row>
    <row r="241" spans="1:5" ht="16.5" customHeight="1" x14ac:dyDescent="0.3">
      <c r="A241" s="10" t="s">
        <v>822</v>
      </c>
      <c r="B241" s="164" t="s">
        <v>880</v>
      </c>
      <c r="C241" s="165">
        <v>7500</v>
      </c>
      <c r="D241" s="166">
        <v>43455</v>
      </c>
      <c r="E241" s="164" t="s">
        <v>910</v>
      </c>
    </row>
    <row r="242" spans="1:5" ht="16.5" customHeight="1" x14ac:dyDescent="0.3">
      <c r="A242" s="10" t="s">
        <v>822</v>
      </c>
      <c r="B242" s="164" t="s">
        <v>828</v>
      </c>
      <c r="C242" s="165">
        <v>159734.19</v>
      </c>
      <c r="D242" s="166">
        <v>43461</v>
      </c>
      <c r="E242" s="164" t="s">
        <v>829</v>
      </c>
    </row>
    <row r="243" spans="1:5" ht="16.5" customHeight="1" x14ac:dyDescent="0.3">
      <c r="A243" s="10" t="s">
        <v>822</v>
      </c>
      <c r="B243" s="164" t="s">
        <v>843</v>
      </c>
      <c r="C243" s="165">
        <v>32925.93</v>
      </c>
      <c r="D243" s="166">
        <v>43461</v>
      </c>
      <c r="E243" s="164" t="s">
        <v>844</v>
      </c>
    </row>
    <row r="244" spans="1:5" ht="16.5" customHeight="1" x14ac:dyDescent="0.3">
      <c r="A244" s="10" t="s">
        <v>822</v>
      </c>
      <c r="B244" s="164" t="s">
        <v>843</v>
      </c>
      <c r="C244" s="165">
        <v>32140.05</v>
      </c>
      <c r="D244" s="166">
        <v>43461</v>
      </c>
      <c r="E244" s="164" t="s">
        <v>844</v>
      </c>
    </row>
    <row r="245" spans="1:5" ht="16.5" customHeight="1" x14ac:dyDescent="0.3">
      <c r="A245" s="10" t="s">
        <v>822</v>
      </c>
      <c r="B245" s="164" t="s">
        <v>828</v>
      </c>
      <c r="C245" s="165">
        <v>34125</v>
      </c>
      <c r="D245" s="166">
        <v>43400</v>
      </c>
      <c r="E245" s="164" t="s">
        <v>829</v>
      </c>
    </row>
    <row r="246" spans="1:5" ht="16.5" customHeight="1" x14ac:dyDescent="0.3">
      <c r="A246" s="10" t="s">
        <v>822</v>
      </c>
      <c r="B246" s="164" t="s">
        <v>843</v>
      </c>
      <c r="C246" s="165">
        <v>29995.74</v>
      </c>
      <c r="D246" s="166">
        <v>43461</v>
      </c>
      <c r="E246" s="164" t="s">
        <v>844</v>
      </c>
    </row>
    <row r="247" spans="1:5" ht="16.5" customHeight="1" x14ac:dyDescent="0.3">
      <c r="A247" s="10" t="s">
        <v>822</v>
      </c>
      <c r="B247" s="164" t="s">
        <v>843</v>
      </c>
      <c r="C247" s="165">
        <v>25672.59</v>
      </c>
      <c r="D247" s="166">
        <v>43461</v>
      </c>
      <c r="E247" s="164" t="s">
        <v>844</v>
      </c>
    </row>
    <row r="248" spans="1:5" ht="16.5" customHeight="1" x14ac:dyDescent="0.3">
      <c r="A248" s="10" t="s">
        <v>822</v>
      </c>
      <c r="B248" s="164" t="s">
        <v>845</v>
      </c>
      <c r="C248" s="165">
        <v>3096</v>
      </c>
      <c r="D248" s="166">
        <v>43461</v>
      </c>
      <c r="E248" s="164" t="s">
        <v>846</v>
      </c>
    </row>
    <row r="249" spans="1:5" ht="16.5" customHeight="1" x14ac:dyDescent="0.3">
      <c r="A249" s="10" t="s">
        <v>822</v>
      </c>
      <c r="B249" s="164" t="s">
        <v>911</v>
      </c>
      <c r="C249" s="165">
        <v>200</v>
      </c>
      <c r="D249" s="166">
        <v>43461</v>
      </c>
      <c r="E249" s="164" t="s">
        <v>833</v>
      </c>
    </row>
    <row r="250" spans="1:5" ht="16.5" customHeight="1" x14ac:dyDescent="0.3">
      <c r="A250" s="10" t="s">
        <v>822</v>
      </c>
      <c r="B250" s="164" t="s">
        <v>912</v>
      </c>
      <c r="C250" s="165">
        <v>7050</v>
      </c>
      <c r="D250" s="166">
        <v>43465</v>
      </c>
      <c r="E250" s="164" t="s">
        <v>835</v>
      </c>
    </row>
    <row r="251" spans="1:5" ht="16.5" customHeight="1" x14ac:dyDescent="0.3">
      <c r="A251" s="10" t="s">
        <v>822</v>
      </c>
      <c r="B251" s="164" t="s">
        <v>912</v>
      </c>
      <c r="C251" s="165">
        <v>9300</v>
      </c>
      <c r="D251" s="166">
        <v>43465</v>
      </c>
      <c r="E251" s="164" t="s">
        <v>835</v>
      </c>
    </row>
    <row r="252" spans="1:5" x14ac:dyDescent="0.3">
      <c r="A252" s="16" t="s">
        <v>822</v>
      </c>
      <c r="B252" s="167" t="s">
        <v>912</v>
      </c>
      <c r="C252" s="168">
        <v>8850</v>
      </c>
      <c r="D252" s="169">
        <v>43465</v>
      </c>
      <c r="E252" s="167" t="s">
        <v>835</v>
      </c>
    </row>
    <row r="253" spans="1:5" x14ac:dyDescent="0.3">
      <c r="A253" s="170" t="s">
        <v>913</v>
      </c>
      <c r="B253" s="171" t="s">
        <v>914</v>
      </c>
      <c r="C253" s="172">
        <v>15000</v>
      </c>
      <c r="D253" s="173">
        <v>43263</v>
      </c>
      <c r="E253" s="171" t="s">
        <v>915</v>
      </c>
    </row>
    <row r="254" spans="1:5" x14ac:dyDescent="0.3">
      <c r="A254" s="10" t="s">
        <v>913</v>
      </c>
      <c r="B254" s="164" t="s">
        <v>914</v>
      </c>
      <c r="C254" s="165">
        <v>15000</v>
      </c>
      <c r="D254" s="166">
        <v>43420</v>
      </c>
      <c r="E254" s="164" t="s">
        <v>915</v>
      </c>
    </row>
    <row r="255" spans="1:5" x14ac:dyDescent="0.3">
      <c r="A255" s="10" t="s">
        <v>913</v>
      </c>
      <c r="B255" s="164" t="s">
        <v>914</v>
      </c>
      <c r="C255" s="165">
        <v>13000</v>
      </c>
      <c r="D255" s="166">
        <v>43431</v>
      </c>
      <c r="E255" s="164" t="s">
        <v>916</v>
      </c>
    </row>
    <row r="256" spans="1:5" x14ac:dyDescent="0.3">
      <c r="A256" s="16" t="s">
        <v>913</v>
      </c>
      <c r="B256" s="167" t="s">
        <v>917</v>
      </c>
      <c r="C256" s="168">
        <v>10624.08</v>
      </c>
      <c r="D256" s="169">
        <v>43451</v>
      </c>
      <c r="E256" s="167" t="s">
        <v>918</v>
      </c>
    </row>
    <row r="257" spans="1:5" x14ac:dyDescent="0.3">
      <c r="A257" s="170" t="s">
        <v>919</v>
      </c>
      <c r="B257" s="171" t="s">
        <v>920</v>
      </c>
      <c r="C257" s="172">
        <v>3444.18</v>
      </c>
      <c r="D257" s="173">
        <v>43131</v>
      </c>
      <c r="E257" s="171" t="s">
        <v>921</v>
      </c>
    </row>
    <row r="258" spans="1:5" x14ac:dyDescent="0.3">
      <c r="A258" s="10" t="s">
        <v>919</v>
      </c>
      <c r="B258" s="164" t="s">
        <v>920</v>
      </c>
      <c r="C258" s="165">
        <v>1131.03</v>
      </c>
      <c r="D258" s="166">
        <v>43136</v>
      </c>
      <c r="E258" s="164" t="s">
        <v>921</v>
      </c>
    </row>
    <row r="259" spans="1:5" x14ac:dyDescent="0.3">
      <c r="A259" s="10" t="s">
        <v>919</v>
      </c>
      <c r="B259" s="164" t="s">
        <v>922</v>
      </c>
      <c r="C259" s="165">
        <v>4403</v>
      </c>
      <c r="D259" s="166">
        <v>43145</v>
      </c>
      <c r="E259" s="164" t="s">
        <v>921</v>
      </c>
    </row>
    <row r="260" spans="1:5" x14ac:dyDescent="0.3">
      <c r="A260" s="10" t="s">
        <v>919</v>
      </c>
      <c r="B260" s="164" t="s">
        <v>922</v>
      </c>
      <c r="C260" s="165">
        <v>595</v>
      </c>
      <c r="D260" s="166">
        <v>43145</v>
      </c>
      <c r="E260" s="164" t="s">
        <v>921</v>
      </c>
    </row>
    <row r="261" spans="1:5" x14ac:dyDescent="0.3">
      <c r="A261" s="10" t="s">
        <v>919</v>
      </c>
      <c r="B261" s="164" t="s">
        <v>922</v>
      </c>
      <c r="C261" s="165">
        <v>2500</v>
      </c>
      <c r="D261" s="166">
        <v>43145</v>
      </c>
      <c r="E261" s="164" t="s">
        <v>921</v>
      </c>
    </row>
    <row r="262" spans="1:5" x14ac:dyDescent="0.3">
      <c r="A262" s="10" t="s">
        <v>919</v>
      </c>
      <c r="B262" s="164" t="s">
        <v>922</v>
      </c>
      <c r="C262" s="165">
        <v>2000</v>
      </c>
      <c r="D262" s="166">
        <v>43145</v>
      </c>
      <c r="E262" s="164" t="s">
        <v>921</v>
      </c>
    </row>
    <row r="263" spans="1:5" x14ac:dyDescent="0.3">
      <c r="A263" s="10" t="s">
        <v>919</v>
      </c>
      <c r="B263" s="164" t="s">
        <v>920</v>
      </c>
      <c r="C263" s="165">
        <v>1115.5899999999999</v>
      </c>
      <c r="D263" s="166">
        <v>43166</v>
      </c>
      <c r="E263" s="164" t="s">
        <v>921</v>
      </c>
    </row>
    <row r="264" spans="1:5" x14ac:dyDescent="0.3">
      <c r="A264" s="10" t="s">
        <v>919</v>
      </c>
      <c r="B264" s="164" t="s">
        <v>923</v>
      </c>
      <c r="C264" s="165">
        <v>1338</v>
      </c>
      <c r="D264" s="166">
        <v>43193</v>
      </c>
      <c r="E264" s="164" t="s">
        <v>921</v>
      </c>
    </row>
    <row r="265" spans="1:5" x14ac:dyDescent="0.3">
      <c r="A265" s="10" t="s">
        <v>919</v>
      </c>
      <c r="B265" s="164" t="s">
        <v>922</v>
      </c>
      <c r="C265" s="165">
        <v>5989.45</v>
      </c>
      <c r="D265" s="166">
        <v>43234</v>
      </c>
      <c r="E265" s="164" t="s">
        <v>921</v>
      </c>
    </row>
    <row r="266" spans="1:5" x14ac:dyDescent="0.3">
      <c r="A266" s="10" t="s">
        <v>919</v>
      </c>
      <c r="B266" s="164" t="s">
        <v>920</v>
      </c>
      <c r="C266" s="165">
        <v>6668.84</v>
      </c>
      <c r="D266" s="166">
        <v>43235</v>
      </c>
      <c r="E266" s="164" t="s">
        <v>921</v>
      </c>
    </row>
    <row r="267" spans="1:5" x14ac:dyDescent="0.3">
      <c r="A267" s="10" t="s">
        <v>919</v>
      </c>
      <c r="B267" s="164" t="s">
        <v>920</v>
      </c>
      <c r="C267" s="165">
        <v>3626.31</v>
      </c>
      <c r="D267" s="166">
        <v>43237</v>
      </c>
      <c r="E267" s="164" t="s">
        <v>921</v>
      </c>
    </row>
    <row r="268" spans="1:5" x14ac:dyDescent="0.3">
      <c r="A268" s="10" t="s">
        <v>919</v>
      </c>
      <c r="B268" s="164" t="s">
        <v>923</v>
      </c>
      <c r="C268" s="165">
        <v>910.83</v>
      </c>
      <c r="D268" s="166">
        <v>43242</v>
      </c>
      <c r="E268" s="164" t="s">
        <v>921</v>
      </c>
    </row>
    <row r="269" spans="1:5" x14ac:dyDescent="0.3">
      <c r="A269" s="10" t="s">
        <v>919</v>
      </c>
      <c r="B269" s="164" t="s">
        <v>920</v>
      </c>
      <c r="C269" s="165">
        <v>1296.53</v>
      </c>
      <c r="D269" s="166">
        <v>43248</v>
      </c>
      <c r="E269" s="164" t="s">
        <v>921</v>
      </c>
    </row>
    <row r="270" spans="1:5" x14ac:dyDescent="0.3">
      <c r="A270" s="10" t="s">
        <v>919</v>
      </c>
      <c r="B270" s="164" t="s">
        <v>924</v>
      </c>
      <c r="C270" s="165">
        <v>4265.1000000000004</v>
      </c>
      <c r="D270" s="166">
        <v>43249</v>
      </c>
      <c r="E270" s="164" t="s">
        <v>925</v>
      </c>
    </row>
    <row r="271" spans="1:5" x14ac:dyDescent="0.3">
      <c r="A271" s="10" t="s">
        <v>919</v>
      </c>
      <c r="B271" s="164" t="s">
        <v>926</v>
      </c>
      <c r="C271" s="165">
        <v>464</v>
      </c>
      <c r="D271" s="166">
        <v>43256</v>
      </c>
      <c r="E271" s="164" t="s">
        <v>927</v>
      </c>
    </row>
    <row r="272" spans="1:5" x14ac:dyDescent="0.3">
      <c r="A272" s="10" t="s">
        <v>919</v>
      </c>
      <c r="B272" s="164" t="s">
        <v>928</v>
      </c>
      <c r="C272" s="165">
        <v>80</v>
      </c>
      <c r="D272" s="166">
        <v>43257</v>
      </c>
      <c r="E272" s="164" t="s">
        <v>929</v>
      </c>
    </row>
    <row r="273" spans="1:5" x14ac:dyDescent="0.3">
      <c r="A273" s="10" t="s">
        <v>919</v>
      </c>
      <c r="B273" s="164" t="s">
        <v>930</v>
      </c>
      <c r="C273" s="165">
        <v>1923.18</v>
      </c>
      <c r="D273" s="166">
        <v>43292</v>
      </c>
      <c r="E273" s="164" t="s">
        <v>931</v>
      </c>
    </row>
    <row r="274" spans="1:5" x14ac:dyDescent="0.3">
      <c r="A274" s="10" t="s">
        <v>919</v>
      </c>
      <c r="B274" s="164" t="s">
        <v>326</v>
      </c>
      <c r="C274" s="165">
        <v>182</v>
      </c>
      <c r="D274" s="166">
        <v>43300</v>
      </c>
      <c r="E274" s="164" t="s">
        <v>932</v>
      </c>
    </row>
    <row r="275" spans="1:5" x14ac:dyDescent="0.3">
      <c r="A275" s="10" t="s">
        <v>919</v>
      </c>
      <c r="B275" s="164" t="s">
        <v>933</v>
      </c>
      <c r="C275" s="165">
        <v>2000</v>
      </c>
      <c r="D275" s="166">
        <v>43304</v>
      </c>
      <c r="E275" s="164" t="s">
        <v>921</v>
      </c>
    </row>
    <row r="276" spans="1:5" x14ac:dyDescent="0.3">
      <c r="A276" s="10" t="s">
        <v>919</v>
      </c>
      <c r="B276" s="164" t="s">
        <v>920</v>
      </c>
      <c r="C276" s="165">
        <v>3322.8</v>
      </c>
      <c r="D276" s="166">
        <v>43322</v>
      </c>
      <c r="E276" s="164" t="s">
        <v>921</v>
      </c>
    </row>
    <row r="277" spans="1:5" x14ac:dyDescent="0.3">
      <c r="A277" s="10" t="s">
        <v>919</v>
      </c>
      <c r="B277" s="164" t="s">
        <v>920</v>
      </c>
      <c r="C277" s="165">
        <v>173</v>
      </c>
      <c r="D277" s="166">
        <v>43322</v>
      </c>
      <c r="E277" s="164" t="s">
        <v>921</v>
      </c>
    </row>
    <row r="278" spans="1:5" x14ac:dyDescent="0.3">
      <c r="A278" s="10" t="s">
        <v>919</v>
      </c>
      <c r="B278" s="164" t="s">
        <v>923</v>
      </c>
      <c r="C278" s="165">
        <v>235.45</v>
      </c>
      <c r="D278" s="166">
        <v>43325</v>
      </c>
      <c r="E278" s="164" t="s">
        <v>921</v>
      </c>
    </row>
    <row r="279" spans="1:5" x14ac:dyDescent="0.3">
      <c r="A279" s="10" t="s">
        <v>919</v>
      </c>
      <c r="B279" s="164" t="s">
        <v>923</v>
      </c>
      <c r="C279" s="165">
        <v>111.45</v>
      </c>
      <c r="D279" s="166">
        <v>43325</v>
      </c>
      <c r="E279" s="164" t="s">
        <v>921</v>
      </c>
    </row>
    <row r="280" spans="1:5" x14ac:dyDescent="0.3">
      <c r="A280" s="10" t="s">
        <v>919</v>
      </c>
      <c r="B280" s="164" t="s">
        <v>920</v>
      </c>
      <c r="C280" s="165">
        <v>3153.78</v>
      </c>
      <c r="D280" s="166">
        <v>43328</v>
      </c>
      <c r="E280" s="164" t="s">
        <v>921</v>
      </c>
    </row>
    <row r="281" spans="1:5" x14ac:dyDescent="0.3">
      <c r="A281" s="10" t="s">
        <v>919</v>
      </c>
      <c r="B281" s="164" t="s">
        <v>922</v>
      </c>
      <c r="C281" s="165">
        <v>3750</v>
      </c>
      <c r="D281" s="166">
        <v>43341</v>
      </c>
      <c r="E281" s="164" t="s">
        <v>921</v>
      </c>
    </row>
    <row r="282" spans="1:5" x14ac:dyDescent="0.3">
      <c r="A282" s="10" t="s">
        <v>919</v>
      </c>
      <c r="B282" s="164" t="s">
        <v>922</v>
      </c>
      <c r="C282" s="165">
        <v>3000</v>
      </c>
      <c r="D282" s="166">
        <v>43341</v>
      </c>
      <c r="E282" s="164" t="s">
        <v>921</v>
      </c>
    </row>
    <row r="283" spans="1:5" x14ac:dyDescent="0.3">
      <c r="A283" s="10" t="s">
        <v>919</v>
      </c>
      <c r="B283" s="164" t="s">
        <v>934</v>
      </c>
      <c r="C283" s="165">
        <v>300</v>
      </c>
      <c r="D283" s="166">
        <v>43350</v>
      </c>
      <c r="E283" s="164" t="s">
        <v>921</v>
      </c>
    </row>
    <row r="284" spans="1:5" x14ac:dyDescent="0.3">
      <c r="A284" s="10" t="s">
        <v>919</v>
      </c>
      <c r="B284" s="164" t="s">
        <v>935</v>
      </c>
      <c r="C284" s="165">
        <v>90</v>
      </c>
      <c r="D284" s="166">
        <v>43371</v>
      </c>
      <c r="E284" s="164" t="s">
        <v>929</v>
      </c>
    </row>
    <row r="285" spans="1:5" x14ac:dyDescent="0.3">
      <c r="A285" s="10" t="s">
        <v>919</v>
      </c>
      <c r="B285" s="164" t="s">
        <v>936</v>
      </c>
      <c r="C285" s="165">
        <v>1498.5</v>
      </c>
      <c r="D285" s="166">
        <v>43390</v>
      </c>
      <c r="E285" s="164" t="s">
        <v>921</v>
      </c>
    </row>
    <row r="286" spans="1:5" x14ac:dyDescent="0.3">
      <c r="A286" s="10" t="s">
        <v>919</v>
      </c>
      <c r="B286" s="164" t="s">
        <v>920</v>
      </c>
      <c r="C286" s="165">
        <v>2382</v>
      </c>
      <c r="D286" s="166">
        <v>43419</v>
      </c>
      <c r="E286" s="164" t="s">
        <v>921</v>
      </c>
    </row>
    <row r="287" spans="1:5" x14ac:dyDescent="0.3">
      <c r="A287" s="10" t="s">
        <v>919</v>
      </c>
      <c r="B287" s="164" t="s">
        <v>920</v>
      </c>
      <c r="C287" s="165">
        <v>7711.84</v>
      </c>
      <c r="D287" s="166">
        <v>43419</v>
      </c>
      <c r="E287" s="164" t="s">
        <v>921</v>
      </c>
    </row>
    <row r="288" spans="1:5" x14ac:dyDescent="0.3">
      <c r="A288" s="10" t="s">
        <v>919</v>
      </c>
      <c r="B288" s="164" t="s">
        <v>937</v>
      </c>
      <c r="C288" s="165">
        <v>125</v>
      </c>
      <c r="D288" s="166">
        <v>43420</v>
      </c>
      <c r="E288" s="164" t="s">
        <v>929</v>
      </c>
    </row>
    <row r="289" spans="1:6" x14ac:dyDescent="0.3">
      <c r="A289" s="10" t="s">
        <v>919</v>
      </c>
      <c r="B289" s="164" t="s">
        <v>920</v>
      </c>
      <c r="C289" s="165">
        <v>3935.31</v>
      </c>
      <c r="D289" s="166">
        <v>43440</v>
      </c>
      <c r="E289" s="164" t="s">
        <v>921</v>
      </c>
    </row>
    <row r="290" spans="1:6" x14ac:dyDescent="0.3">
      <c r="A290" s="16" t="s">
        <v>919</v>
      </c>
      <c r="B290" s="167" t="s">
        <v>923</v>
      </c>
      <c r="C290" s="168">
        <v>68.45</v>
      </c>
      <c r="D290" s="169">
        <v>43452</v>
      </c>
      <c r="E290" s="167" t="s">
        <v>921</v>
      </c>
    </row>
    <row r="291" spans="1:6" x14ac:dyDescent="0.3">
      <c r="A291" s="170" t="s">
        <v>7301</v>
      </c>
      <c r="B291" s="171" t="s">
        <v>7302</v>
      </c>
      <c r="C291" s="172">
        <v>1500</v>
      </c>
      <c r="D291" s="173" t="s">
        <v>940</v>
      </c>
      <c r="E291" s="171" t="s">
        <v>7303</v>
      </c>
    </row>
    <row r="292" spans="1:6" x14ac:dyDescent="0.3">
      <c r="A292" s="10" t="s">
        <v>7301</v>
      </c>
      <c r="B292" s="164" t="s">
        <v>7304</v>
      </c>
      <c r="C292" s="165">
        <v>2000</v>
      </c>
      <c r="D292" s="166" t="s">
        <v>940</v>
      </c>
      <c r="E292" s="164" t="s">
        <v>7303</v>
      </c>
    </row>
    <row r="293" spans="1:6" x14ac:dyDescent="0.3">
      <c r="A293" s="10" t="s">
        <v>7301</v>
      </c>
      <c r="B293" s="164" t="s">
        <v>7305</v>
      </c>
      <c r="C293" s="165">
        <v>685</v>
      </c>
      <c r="D293" s="166" t="s">
        <v>940</v>
      </c>
      <c r="E293" s="164" t="s">
        <v>7306</v>
      </c>
      <c r="F293" t="s">
        <v>7300</v>
      </c>
    </row>
    <row r="294" spans="1:6" x14ac:dyDescent="0.3">
      <c r="A294" s="10" t="s">
        <v>7301</v>
      </c>
      <c r="B294" s="164" t="s">
        <v>7307</v>
      </c>
      <c r="C294" s="165">
        <v>500</v>
      </c>
      <c r="D294" s="166" t="s">
        <v>940</v>
      </c>
      <c r="E294" s="164" t="s">
        <v>7303</v>
      </c>
    </row>
    <row r="295" spans="1:6" x14ac:dyDescent="0.3">
      <c r="A295" s="10" t="s">
        <v>7301</v>
      </c>
      <c r="B295" s="164" t="s">
        <v>7308</v>
      </c>
      <c r="C295" s="165">
        <v>1640</v>
      </c>
      <c r="D295" s="166" t="s">
        <v>940</v>
      </c>
      <c r="E295" s="164" t="s">
        <v>970</v>
      </c>
    </row>
    <row r="296" spans="1:6" x14ac:dyDescent="0.3">
      <c r="A296" s="10" t="s">
        <v>7301</v>
      </c>
      <c r="B296" s="164" t="s">
        <v>7309</v>
      </c>
      <c r="C296" s="165">
        <v>2000</v>
      </c>
      <c r="D296" s="166" t="s">
        <v>940</v>
      </c>
      <c r="E296" s="164" t="s">
        <v>7303</v>
      </c>
    </row>
    <row r="297" spans="1:6" x14ac:dyDescent="0.3">
      <c r="A297" s="159" t="s">
        <v>938</v>
      </c>
      <c r="B297" s="160" t="s">
        <v>939</v>
      </c>
      <c r="C297" s="999">
        <v>17823.5</v>
      </c>
      <c r="D297" s="160" t="s">
        <v>940</v>
      </c>
      <c r="E297" s="160" t="s">
        <v>941</v>
      </c>
    </row>
    <row r="298" spans="1:6" x14ac:dyDescent="0.3">
      <c r="A298" s="16" t="s">
        <v>938</v>
      </c>
      <c r="B298" s="167" t="s">
        <v>942</v>
      </c>
      <c r="C298" s="168">
        <v>13364.98</v>
      </c>
      <c r="D298" s="169">
        <v>43290</v>
      </c>
      <c r="E298" s="167" t="s">
        <v>943</v>
      </c>
    </row>
    <row r="299" spans="1:6" x14ac:dyDescent="0.3">
      <c r="A299" s="159" t="s">
        <v>7310</v>
      </c>
      <c r="B299" s="163" t="s">
        <v>942</v>
      </c>
      <c r="C299" s="161">
        <v>70000</v>
      </c>
      <c r="D299" s="478">
        <v>43315</v>
      </c>
      <c r="E299" s="163" t="s">
        <v>7311</v>
      </c>
    </row>
    <row r="300" spans="1:6" x14ac:dyDescent="0.3">
      <c r="A300" s="10" t="s">
        <v>7310</v>
      </c>
      <c r="B300" s="164" t="s">
        <v>7312</v>
      </c>
      <c r="C300" s="165">
        <v>20000</v>
      </c>
      <c r="D300" s="166">
        <v>43404</v>
      </c>
      <c r="E300" s="164" t="s">
        <v>7313</v>
      </c>
    </row>
    <row r="301" spans="1:6" x14ac:dyDescent="0.3">
      <c r="A301" s="10" t="s">
        <v>7310</v>
      </c>
      <c r="B301" s="164" t="s">
        <v>7314</v>
      </c>
      <c r="C301" s="165">
        <v>1189.5899999999999</v>
      </c>
      <c r="D301" s="166">
        <v>43444</v>
      </c>
      <c r="E301" s="164" t="s">
        <v>7315</v>
      </c>
    </row>
    <row r="302" spans="1:6" x14ac:dyDescent="0.3">
      <c r="A302" s="10" t="s">
        <v>7310</v>
      </c>
      <c r="B302" s="164" t="s">
        <v>7312</v>
      </c>
      <c r="C302" s="165">
        <v>3000</v>
      </c>
      <c r="D302" s="166">
        <v>43404</v>
      </c>
      <c r="E302" s="164" t="s">
        <v>7316</v>
      </c>
    </row>
    <row r="303" spans="1:6" x14ac:dyDescent="0.3">
      <c r="A303" s="10" t="s">
        <v>7310</v>
      </c>
      <c r="B303" s="164" t="s">
        <v>7312</v>
      </c>
      <c r="C303" s="165">
        <v>6679.65</v>
      </c>
      <c r="D303" s="166">
        <v>43404</v>
      </c>
      <c r="E303" s="164" t="s">
        <v>7313</v>
      </c>
    </row>
    <row r="304" spans="1:6" x14ac:dyDescent="0.3">
      <c r="A304" s="10" t="s">
        <v>7310</v>
      </c>
      <c r="B304" s="164" t="s">
        <v>477</v>
      </c>
      <c r="C304" s="165">
        <v>368.53</v>
      </c>
      <c r="D304" s="166">
        <v>43461</v>
      </c>
      <c r="E304" s="164" t="s">
        <v>7317</v>
      </c>
    </row>
    <row r="305" spans="1:5" x14ac:dyDescent="0.3">
      <c r="A305" s="10" t="s">
        <v>7310</v>
      </c>
      <c r="B305" s="164" t="s">
        <v>477</v>
      </c>
      <c r="C305" s="165">
        <v>593.94000000000005</v>
      </c>
      <c r="D305" s="166">
        <v>43404</v>
      </c>
      <c r="E305" s="164" t="s">
        <v>7317</v>
      </c>
    </row>
    <row r="306" spans="1:5" x14ac:dyDescent="0.3">
      <c r="A306" s="10" t="s">
        <v>7310</v>
      </c>
      <c r="B306" s="164" t="s">
        <v>413</v>
      </c>
      <c r="C306" s="165">
        <v>501.67</v>
      </c>
      <c r="D306" s="166">
        <v>43262</v>
      </c>
      <c r="E306" s="164" t="s">
        <v>7318</v>
      </c>
    </row>
    <row r="307" spans="1:5" x14ac:dyDescent="0.3">
      <c r="A307" s="10" t="s">
        <v>7310</v>
      </c>
      <c r="B307" s="164" t="s">
        <v>413</v>
      </c>
      <c r="C307" s="165">
        <v>928.14</v>
      </c>
      <c r="D307" s="166">
        <v>43328</v>
      </c>
      <c r="E307" s="164" t="s">
        <v>7319</v>
      </c>
    </row>
    <row r="308" spans="1:5" x14ac:dyDescent="0.3">
      <c r="A308" s="10" t="s">
        <v>7310</v>
      </c>
      <c r="B308" s="164" t="s">
        <v>326</v>
      </c>
      <c r="C308" s="165">
        <v>780</v>
      </c>
      <c r="D308" s="166">
        <v>43325</v>
      </c>
      <c r="E308" s="164" t="s">
        <v>888</v>
      </c>
    </row>
    <row r="309" spans="1:5" x14ac:dyDescent="0.3">
      <c r="A309" s="10" t="s">
        <v>7310</v>
      </c>
      <c r="B309" s="164" t="s">
        <v>7320</v>
      </c>
      <c r="C309" s="165">
        <v>250</v>
      </c>
      <c r="D309" s="166">
        <v>43277</v>
      </c>
      <c r="E309" s="164" t="s">
        <v>7316</v>
      </c>
    </row>
    <row r="310" spans="1:5" x14ac:dyDescent="0.3">
      <c r="A310" s="10" t="s">
        <v>7310</v>
      </c>
      <c r="B310" s="164" t="s">
        <v>7312</v>
      </c>
      <c r="C310" s="165">
        <v>8000</v>
      </c>
      <c r="D310" s="166">
        <v>43220</v>
      </c>
      <c r="E310" s="164" t="s">
        <v>7313</v>
      </c>
    </row>
    <row r="311" spans="1:5" x14ac:dyDescent="0.3">
      <c r="A311" s="10" t="s">
        <v>7310</v>
      </c>
      <c r="B311" s="164" t="s">
        <v>7321</v>
      </c>
      <c r="C311" s="165">
        <v>220</v>
      </c>
      <c r="D311" s="166">
        <v>43186</v>
      </c>
      <c r="E311" s="164" t="s">
        <v>7322</v>
      </c>
    </row>
    <row r="312" spans="1:5" x14ac:dyDescent="0.3">
      <c r="A312" s="10" t="s">
        <v>7310</v>
      </c>
      <c r="B312" s="164" t="s">
        <v>7323</v>
      </c>
      <c r="C312" s="165">
        <v>1683</v>
      </c>
      <c r="D312" s="166">
        <v>43140</v>
      </c>
      <c r="E312" s="164" t="s">
        <v>7322</v>
      </c>
    </row>
    <row r="313" spans="1:5" x14ac:dyDescent="0.3">
      <c r="A313" s="159" t="s">
        <v>944</v>
      </c>
      <c r="B313" s="160" t="s">
        <v>945</v>
      </c>
      <c r="C313" s="999">
        <v>6000</v>
      </c>
      <c r="D313" s="162">
        <v>43137</v>
      </c>
      <c r="E313" s="160" t="s">
        <v>946</v>
      </c>
    </row>
    <row r="314" spans="1:5" x14ac:dyDescent="0.3">
      <c r="A314" s="10" t="s">
        <v>944</v>
      </c>
      <c r="B314" s="164" t="s">
        <v>947</v>
      </c>
      <c r="C314" s="165">
        <v>500</v>
      </c>
      <c r="D314" s="166">
        <v>43180</v>
      </c>
      <c r="E314" s="164" t="s">
        <v>948</v>
      </c>
    </row>
    <row r="315" spans="1:5" x14ac:dyDescent="0.3">
      <c r="A315" s="10" t="s">
        <v>944</v>
      </c>
      <c r="B315" s="164" t="s">
        <v>945</v>
      </c>
      <c r="C315" s="165">
        <v>2500</v>
      </c>
      <c r="D315" s="166">
        <v>43304</v>
      </c>
      <c r="E315" s="164" t="s">
        <v>948</v>
      </c>
    </row>
    <row r="316" spans="1:5" x14ac:dyDescent="0.3">
      <c r="A316" s="10" t="s">
        <v>944</v>
      </c>
      <c r="B316" s="164" t="s">
        <v>945</v>
      </c>
      <c r="C316" s="165">
        <v>12000</v>
      </c>
      <c r="D316" s="166">
        <v>43388</v>
      </c>
      <c r="E316" s="164" t="s">
        <v>948</v>
      </c>
    </row>
    <row r="317" spans="1:5" x14ac:dyDescent="0.3">
      <c r="A317" s="10" t="s">
        <v>944</v>
      </c>
      <c r="B317" s="164" t="s">
        <v>949</v>
      </c>
      <c r="C317" s="165">
        <v>1247.07</v>
      </c>
      <c r="D317" s="166">
        <v>43262</v>
      </c>
      <c r="E317" s="164" t="s">
        <v>950</v>
      </c>
    </row>
    <row r="318" spans="1:5" x14ac:dyDescent="0.3">
      <c r="A318" s="10" t="s">
        <v>944</v>
      </c>
      <c r="B318" s="164" t="s">
        <v>949</v>
      </c>
      <c r="C318" s="165">
        <v>912.42</v>
      </c>
      <c r="D318" s="166">
        <v>43329</v>
      </c>
      <c r="E318" s="164" t="s">
        <v>951</v>
      </c>
    </row>
    <row r="319" spans="1:5" x14ac:dyDescent="0.3">
      <c r="A319" s="16" t="s">
        <v>944</v>
      </c>
      <c r="B319" s="167" t="s">
        <v>947</v>
      </c>
      <c r="C319" s="168">
        <v>2000</v>
      </c>
      <c r="D319" s="169">
        <v>43446</v>
      </c>
      <c r="E319" s="167" t="s">
        <v>948</v>
      </c>
    </row>
    <row r="320" spans="1:5" x14ac:dyDescent="0.3">
      <c r="A320" s="170" t="s">
        <v>952</v>
      </c>
      <c r="B320" s="171" t="s">
        <v>953</v>
      </c>
      <c r="C320" s="172">
        <v>37538.29</v>
      </c>
      <c r="D320" s="173">
        <v>43160</v>
      </c>
      <c r="E320" s="171" t="s">
        <v>948</v>
      </c>
    </row>
    <row r="321" spans="1:5" x14ac:dyDescent="0.3">
      <c r="A321" s="10" t="s">
        <v>952</v>
      </c>
      <c r="B321" s="164" t="s">
        <v>953</v>
      </c>
      <c r="C321" s="165">
        <v>2448</v>
      </c>
      <c r="D321" s="166">
        <v>43187</v>
      </c>
      <c r="E321" s="164" t="s">
        <v>948</v>
      </c>
    </row>
    <row r="322" spans="1:5" x14ac:dyDescent="0.3">
      <c r="A322" s="10" t="s">
        <v>952</v>
      </c>
      <c r="B322" s="164" t="s">
        <v>953</v>
      </c>
      <c r="C322" s="165">
        <v>39842.85</v>
      </c>
      <c r="D322" s="166">
        <v>43187</v>
      </c>
      <c r="E322" s="164" t="s">
        <v>948</v>
      </c>
    </row>
    <row r="323" spans="1:5" x14ac:dyDescent="0.3">
      <c r="A323" s="10" t="s">
        <v>952</v>
      </c>
      <c r="B323" s="164" t="s">
        <v>953</v>
      </c>
      <c r="C323" s="165">
        <v>102</v>
      </c>
      <c r="D323" s="166">
        <v>43250</v>
      </c>
      <c r="E323" s="164" t="s">
        <v>948</v>
      </c>
    </row>
    <row r="324" spans="1:5" x14ac:dyDescent="0.3">
      <c r="A324" s="10" t="s">
        <v>952</v>
      </c>
      <c r="B324" s="164" t="s">
        <v>953</v>
      </c>
      <c r="C324" s="165">
        <v>119169.11</v>
      </c>
      <c r="D324" s="166">
        <v>43311</v>
      </c>
      <c r="E324" s="164" t="s">
        <v>948</v>
      </c>
    </row>
    <row r="325" spans="1:5" x14ac:dyDescent="0.3">
      <c r="A325" s="10" t="s">
        <v>952</v>
      </c>
      <c r="B325" s="164" t="s">
        <v>953</v>
      </c>
      <c r="C325" s="165">
        <v>87302.85</v>
      </c>
      <c r="D325" s="166">
        <v>43423</v>
      </c>
      <c r="E325" s="164" t="s">
        <v>948</v>
      </c>
    </row>
    <row r="326" spans="1:5" x14ac:dyDescent="0.3">
      <c r="A326" s="10" t="s">
        <v>952</v>
      </c>
      <c r="B326" s="164" t="s">
        <v>953</v>
      </c>
      <c r="C326" s="165">
        <v>63470.3</v>
      </c>
      <c r="D326" s="166">
        <v>43452</v>
      </c>
      <c r="E326" s="164" t="s">
        <v>948</v>
      </c>
    </row>
    <row r="327" spans="1:5" x14ac:dyDescent="0.3">
      <c r="A327" s="10" t="s">
        <v>952</v>
      </c>
      <c r="B327" s="164" t="s">
        <v>953</v>
      </c>
      <c r="C327" s="165">
        <v>32117.05</v>
      </c>
      <c r="D327" s="166">
        <v>43461</v>
      </c>
      <c r="E327" s="164" t="s">
        <v>948</v>
      </c>
    </row>
    <row r="328" spans="1:5" x14ac:dyDescent="0.3">
      <c r="A328" s="10" t="s">
        <v>952</v>
      </c>
      <c r="B328" s="164" t="s">
        <v>269</v>
      </c>
      <c r="C328" s="165">
        <v>220</v>
      </c>
      <c r="D328" s="166">
        <v>43122</v>
      </c>
      <c r="E328" s="164" t="s">
        <v>954</v>
      </c>
    </row>
    <row r="329" spans="1:5" x14ac:dyDescent="0.3">
      <c r="A329" s="10" t="s">
        <v>952</v>
      </c>
      <c r="B329" s="164" t="s">
        <v>955</v>
      </c>
      <c r="C329" s="165">
        <v>270</v>
      </c>
      <c r="D329" s="166">
        <v>43115</v>
      </c>
      <c r="E329" s="164" t="s">
        <v>956</v>
      </c>
    </row>
    <row r="330" spans="1:5" x14ac:dyDescent="0.3">
      <c r="A330" s="10" t="s">
        <v>952</v>
      </c>
      <c r="B330" s="164" t="s">
        <v>957</v>
      </c>
      <c r="C330" s="165">
        <v>200</v>
      </c>
      <c r="D330" s="166">
        <v>43131</v>
      </c>
      <c r="E330" s="164" t="s">
        <v>956</v>
      </c>
    </row>
    <row r="331" spans="1:5" x14ac:dyDescent="0.3">
      <c r="A331" s="10" t="s">
        <v>952</v>
      </c>
      <c r="B331" s="164" t="s">
        <v>958</v>
      </c>
      <c r="C331" s="165">
        <v>682</v>
      </c>
      <c r="D331" s="166">
        <v>43152</v>
      </c>
      <c r="E331" s="164" t="s">
        <v>959</v>
      </c>
    </row>
    <row r="332" spans="1:5" x14ac:dyDescent="0.3">
      <c r="A332" s="10" t="s">
        <v>952</v>
      </c>
      <c r="B332" s="164" t="s">
        <v>960</v>
      </c>
      <c r="C332" s="165">
        <v>400</v>
      </c>
      <c r="D332" s="166">
        <v>43157</v>
      </c>
      <c r="E332" s="164" t="s">
        <v>956</v>
      </c>
    </row>
    <row r="333" spans="1:5" x14ac:dyDescent="0.3">
      <c r="A333" s="10" t="s">
        <v>952</v>
      </c>
      <c r="B333" s="164" t="s">
        <v>957</v>
      </c>
      <c r="C333" s="165">
        <v>300</v>
      </c>
      <c r="D333" s="166">
        <v>43164</v>
      </c>
      <c r="E333" s="164" t="s">
        <v>956</v>
      </c>
    </row>
    <row r="334" spans="1:5" x14ac:dyDescent="0.3">
      <c r="A334" s="10" t="s">
        <v>952</v>
      </c>
      <c r="B334" s="164" t="s">
        <v>961</v>
      </c>
      <c r="C334" s="165">
        <v>2000</v>
      </c>
      <c r="D334" s="166">
        <v>43175</v>
      </c>
      <c r="E334" s="164" t="s">
        <v>956</v>
      </c>
    </row>
    <row r="335" spans="1:5" x14ac:dyDescent="0.3">
      <c r="A335" s="10" t="s">
        <v>952</v>
      </c>
      <c r="B335" s="164" t="s">
        <v>962</v>
      </c>
      <c r="C335" s="165">
        <v>120</v>
      </c>
      <c r="D335" s="166">
        <v>43178</v>
      </c>
      <c r="E335" s="164" t="s">
        <v>956</v>
      </c>
    </row>
    <row r="336" spans="1:5" x14ac:dyDescent="0.3">
      <c r="A336" s="10" t="s">
        <v>952</v>
      </c>
      <c r="B336" s="164" t="s">
        <v>958</v>
      </c>
      <c r="C336" s="165">
        <v>200</v>
      </c>
      <c r="D336" s="166">
        <v>43199</v>
      </c>
      <c r="E336" s="164" t="s">
        <v>956</v>
      </c>
    </row>
    <row r="337" spans="1:5" x14ac:dyDescent="0.3">
      <c r="A337" s="10" t="s">
        <v>952</v>
      </c>
      <c r="B337" s="164" t="s">
        <v>963</v>
      </c>
      <c r="C337" s="165">
        <v>216.77</v>
      </c>
      <c r="D337" s="166">
        <v>43210</v>
      </c>
      <c r="E337" s="164" t="s">
        <v>956</v>
      </c>
    </row>
    <row r="338" spans="1:5" x14ac:dyDescent="0.3">
      <c r="A338" s="10" t="s">
        <v>952</v>
      </c>
      <c r="B338" s="164" t="s">
        <v>964</v>
      </c>
      <c r="C338" s="165">
        <v>794.84</v>
      </c>
      <c r="D338" s="166">
        <v>43250</v>
      </c>
      <c r="E338" s="164" t="s">
        <v>956</v>
      </c>
    </row>
    <row r="339" spans="1:5" x14ac:dyDescent="0.3">
      <c r="A339" s="10" t="s">
        <v>952</v>
      </c>
      <c r="B339" s="164" t="s">
        <v>965</v>
      </c>
      <c r="C339" s="165">
        <v>4000</v>
      </c>
      <c r="D339" s="166">
        <v>43250</v>
      </c>
      <c r="E339" s="164" t="s">
        <v>956</v>
      </c>
    </row>
    <row r="340" spans="1:5" x14ac:dyDescent="0.3">
      <c r="A340" s="10" t="s">
        <v>952</v>
      </c>
      <c r="B340" s="164" t="s">
        <v>966</v>
      </c>
      <c r="C340" s="165">
        <v>359.68</v>
      </c>
      <c r="D340" s="166">
        <v>43290</v>
      </c>
      <c r="E340" s="164" t="s">
        <v>956</v>
      </c>
    </row>
    <row r="341" spans="1:5" x14ac:dyDescent="0.3">
      <c r="A341" s="10" t="s">
        <v>952</v>
      </c>
      <c r="B341" s="164" t="s">
        <v>958</v>
      </c>
      <c r="C341" s="165">
        <v>4100</v>
      </c>
      <c r="D341" s="166">
        <v>43322</v>
      </c>
      <c r="E341" s="164" t="s">
        <v>967</v>
      </c>
    </row>
    <row r="342" spans="1:5" x14ac:dyDescent="0.3">
      <c r="A342" s="10" t="s">
        <v>952</v>
      </c>
      <c r="B342" s="164" t="s">
        <v>958</v>
      </c>
      <c r="C342" s="165">
        <v>300</v>
      </c>
      <c r="D342" s="166">
        <v>43325</v>
      </c>
      <c r="E342" s="164" t="s">
        <v>968</v>
      </c>
    </row>
    <row r="343" spans="1:5" x14ac:dyDescent="0.3">
      <c r="A343" s="10" t="s">
        <v>952</v>
      </c>
      <c r="B343" s="164" t="s">
        <v>969</v>
      </c>
      <c r="C343" s="165">
        <v>390</v>
      </c>
      <c r="D343" s="166">
        <v>43325</v>
      </c>
      <c r="E343" s="164" t="s">
        <v>970</v>
      </c>
    </row>
    <row r="344" spans="1:5" x14ac:dyDescent="0.3">
      <c r="A344" s="10" t="s">
        <v>952</v>
      </c>
      <c r="B344" s="164" t="s">
        <v>969</v>
      </c>
      <c r="C344" s="165">
        <v>240</v>
      </c>
      <c r="D344" s="166">
        <v>43325</v>
      </c>
      <c r="E344" s="164" t="s">
        <v>968</v>
      </c>
    </row>
    <row r="345" spans="1:5" x14ac:dyDescent="0.3">
      <c r="A345" s="10" t="s">
        <v>952</v>
      </c>
      <c r="B345" s="164" t="s">
        <v>971</v>
      </c>
      <c r="C345" s="165">
        <v>120</v>
      </c>
      <c r="D345" s="166">
        <v>43326</v>
      </c>
      <c r="E345" s="164" t="s">
        <v>956</v>
      </c>
    </row>
    <row r="346" spans="1:5" x14ac:dyDescent="0.3">
      <c r="A346" s="10" t="s">
        <v>952</v>
      </c>
      <c r="B346" s="164" t="s">
        <v>958</v>
      </c>
      <c r="C346" s="165">
        <v>300</v>
      </c>
      <c r="D346" s="166">
        <v>43355</v>
      </c>
      <c r="E346" s="164" t="s">
        <v>972</v>
      </c>
    </row>
    <row r="347" spans="1:5" x14ac:dyDescent="0.3">
      <c r="A347" s="10" t="s">
        <v>952</v>
      </c>
      <c r="B347" s="164" t="s">
        <v>973</v>
      </c>
      <c r="C347" s="165">
        <v>430</v>
      </c>
      <c r="D347" s="166">
        <v>43374</v>
      </c>
      <c r="E347" s="164" t="s">
        <v>956</v>
      </c>
    </row>
    <row r="348" spans="1:5" x14ac:dyDescent="0.3">
      <c r="A348" s="10" t="s">
        <v>952</v>
      </c>
      <c r="B348" s="164" t="s">
        <v>974</v>
      </c>
      <c r="C348" s="165">
        <v>242.5</v>
      </c>
      <c r="D348" s="166">
        <v>43378</v>
      </c>
      <c r="E348" s="164" t="s">
        <v>956</v>
      </c>
    </row>
    <row r="349" spans="1:5" x14ac:dyDescent="0.3">
      <c r="A349" s="10" t="s">
        <v>952</v>
      </c>
      <c r="B349" s="164" t="s">
        <v>975</v>
      </c>
      <c r="C349" s="165">
        <v>400</v>
      </c>
      <c r="D349" s="166">
        <v>43392</v>
      </c>
      <c r="E349" s="164" t="s">
        <v>956</v>
      </c>
    </row>
    <row r="350" spans="1:5" x14ac:dyDescent="0.3">
      <c r="A350" s="10" t="s">
        <v>952</v>
      </c>
      <c r="B350" s="164" t="s">
        <v>976</v>
      </c>
      <c r="C350" s="165">
        <v>130</v>
      </c>
      <c r="D350" s="166">
        <v>43399</v>
      </c>
      <c r="E350" s="164" t="s">
        <v>956</v>
      </c>
    </row>
    <row r="351" spans="1:5" x14ac:dyDescent="0.3">
      <c r="A351" s="10" t="s">
        <v>952</v>
      </c>
      <c r="B351" s="164" t="s">
        <v>977</v>
      </c>
      <c r="C351" s="165">
        <v>1400</v>
      </c>
      <c r="D351" s="166">
        <v>43410</v>
      </c>
      <c r="E351" s="164" t="s">
        <v>956</v>
      </c>
    </row>
    <row r="352" spans="1:5" x14ac:dyDescent="0.3">
      <c r="A352" s="10" t="s">
        <v>952</v>
      </c>
      <c r="B352" s="164" t="s">
        <v>978</v>
      </c>
      <c r="C352" s="165">
        <v>297.5</v>
      </c>
      <c r="D352" s="166">
        <v>43412</v>
      </c>
      <c r="E352" s="164" t="s">
        <v>956</v>
      </c>
    </row>
    <row r="353" spans="1:5" x14ac:dyDescent="0.3">
      <c r="A353" s="10" t="s">
        <v>952</v>
      </c>
      <c r="B353" s="164" t="s">
        <v>969</v>
      </c>
      <c r="C353" s="165">
        <v>360</v>
      </c>
      <c r="D353" s="166">
        <v>43438</v>
      </c>
      <c r="E353" s="164" t="s">
        <v>956</v>
      </c>
    </row>
    <row r="354" spans="1:5" x14ac:dyDescent="0.3">
      <c r="A354" s="10" t="s">
        <v>952</v>
      </c>
      <c r="B354" s="164" t="s">
        <v>978</v>
      </c>
      <c r="C354" s="165">
        <v>117.5</v>
      </c>
      <c r="D354" s="166">
        <v>43444</v>
      </c>
      <c r="E354" s="164" t="s">
        <v>956</v>
      </c>
    </row>
    <row r="355" spans="1:5" x14ac:dyDescent="0.3">
      <c r="A355" s="10" t="s">
        <v>952</v>
      </c>
      <c r="B355" s="164" t="s">
        <v>960</v>
      </c>
      <c r="C355" s="165">
        <v>510</v>
      </c>
      <c r="D355" s="166">
        <v>43451</v>
      </c>
      <c r="E355" s="164" t="s">
        <v>956</v>
      </c>
    </row>
    <row r="356" spans="1:5" x14ac:dyDescent="0.3">
      <c r="A356" s="10" t="s">
        <v>952</v>
      </c>
      <c r="B356" s="164" t="s">
        <v>977</v>
      </c>
      <c r="C356" s="165">
        <v>1000</v>
      </c>
      <c r="D356" s="166">
        <v>43451</v>
      </c>
      <c r="E356" s="164" t="s">
        <v>979</v>
      </c>
    </row>
    <row r="357" spans="1:5" x14ac:dyDescent="0.3">
      <c r="A357" s="10" t="s">
        <v>952</v>
      </c>
      <c r="B357" s="164" t="s">
        <v>980</v>
      </c>
      <c r="C357" s="165">
        <v>1563.7</v>
      </c>
      <c r="D357" s="166">
        <v>43452</v>
      </c>
      <c r="E357" s="164" t="s">
        <v>979</v>
      </c>
    </row>
    <row r="358" spans="1:5" x14ac:dyDescent="0.3">
      <c r="A358" s="10" t="s">
        <v>952</v>
      </c>
      <c r="B358" s="164" t="s">
        <v>981</v>
      </c>
      <c r="C358" s="165">
        <v>400</v>
      </c>
      <c r="D358" s="166">
        <v>43154</v>
      </c>
      <c r="E358" s="164" t="s">
        <v>959</v>
      </c>
    </row>
    <row r="359" spans="1:5" x14ac:dyDescent="0.3">
      <c r="A359" s="10" t="s">
        <v>952</v>
      </c>
      <c r="B359" s="164" t="s">
        <v>982</v>
      </c>
      <c r="C359" s="165">
        <v>894.84</v>
      </c>
      <c r="D359" s="166">
        <v>43235</v>
      </c>
      <c r="E359" s="164" t="s">
        <v>970</v>
      </c>
    </row>
    <row r="360" spans="1:5" x14ac:dyDescent="0.3">
      <c r="A360" s="10" t="s">
        <v>952</v>
      </c>
      <c r="B360" s="164" t="s">
        <v>983</v>
      </c>
      <c r="C360" s="165">
        <v>400</v>
      </c>
      <c r="D360" s="166">
        <v>43249</v>
      </c>
      <c r="E360" s="164" t="s">
        <v>984</v>
      </c>
    </row>
    <row r="361" spans="1:5" x14ac:dyDescent="0.3">
      <c r="A361" s="10" t="s">
        <v>952</v>
      </c>
      <c r="B361" s="164" t="s">
        <v>983</v>
      </c>
      <c r="C361" s="165">
        <v>80</v>
      </c>
      <c r="D361" s="166">
        <v>43273</v>
      </c>
      <c r="E361" s="164" t="s">
        <v>956</v>
      </c>
    </row>
    <row r="362" spans="1:5" x14ac:dyDescent="0.3">
      <c r="A362" s="10" t="s">
        <v>952</v>
      </c>
      <c r="B362" s="164" t="s">
        <v>985</v>
      </c>
      <c r="C362" s="165">
        <v>250</v>
      </c>
      <c r="D362" s="166">
        <v>43277</v>
      </c>
      <c r="E362" s="164" t="s">
        <v>956</v>
      </c>
    </row>
    <row r="363" spans="1:5" x14ac:dyDescent="0.3">
      <c r="A363" s="10" t="s">
        <v>952</v>
      </c>
      <c r="B363" s="164" t="s">
        <v>986</v>
      </c>
      <c r="C363" s="165">
        <v>120</v>
      </c>
      <c r="D363" s="166">
        <v>43283</v>
      </c>
      <c r="E363" s="164" t="s">
        <v>984</v>
      </c>
    </row>
    <row r="364" spans="1:5" x14ac:dyDescent="0.3">
      <c r="A364" s="10" t="s">
        <v>952</v>
      </c>
      <c r="B364" s="164" t="s">
        <v>987</v>
      </c>
      <c r="C364" s="165">
        <v>4445</v>
      </c>
      <c r="D364" s="166">
        <v>43308</v>
      </c>
      <c r="E364" s="164" t="s">
        <v>956</v>
      </c>
    </row>
    <row r="365" spans="1:5" x14ac:dyDescent="0.3">
      <c r="A365" s="10" t="s">
        <v>952</v>
      </c>
      <c r="B365" s="164" t="s">
        <v>988</v>
      </c>
      <c r="C365" s="165">
        <v>170</v>
      </c>
      <c r="D365" s="166">
        <v>43308</v>
      </c>
      <c r="E365" s="164" t="s">
        <v>956</v>
      </c>
    </row>
    <row r="366" spans="1:5" x14ac:dyDescent="0.3">
      <c r="A366" s="10" t="s">
        <v>952</v>
      </c>
      <c r="B366" s="164" t="s">
        <v>989</v>
      </c>
      <c r="C366" s="165">
        <v>455</v>
      </c>
      <c r="D366" s="166">
        <v>43312</v>
      </c>
      <c r="E366" s="164" t="s">
        <v>970</v>
      </c>
    </row>
    <row r="367" spans="1:5" x14ac:dyDescent="0.3">
      <c r="A367" s="10" t="s">
        <v>952</v>
      </c>
      <c r="B367" s="164" t="s">
        <v>990</v>
      </c>
      <c r="C367" s="165">
        <v>1040</v>
      </c>
      <c r="D367" s="166">
        <v>43340</v>
      </c>
      <c r="E367" s="164" t="s">
        <v>984</v>
      </c>
    </row>
    <row r="368" spans="1:5" x14ac:dyDescent="0.3">
      <c r="A368" s="10" t="s">
        <v>952</v>
      </c>
      <c r="B368" s="164" t="s">
        <v>991</v>
      </c>
      <c r="C368" s="165">
        <v>820</v>
      </c>
      <c r="D368" s="166">
        <v>43348</v>
      </c>
      <c r="E368" s="164" t="s">
        <v>984</v>
      </c>
    </row>
    <row r="369" spans="1:5" x14ac:dyDescent="0.3">
      <c r="A369" s="10" t="s">
        <v>952</v>
      </c>
      <c r="B369" s="164" t="s">
        <v>989</v>
      </c>
      <c r="C369" s="165">
        <v>610</v>
      </c>
      <c r="D369" s="166">
        <v>43389</v>
      </c>
      <c r="E369" s="164" t="s">
        <v>992</v>
      </c>
    </row>
    <row r="370" spans="1:5" x14ac:dyDescent="0.3">
      <c r="A370" s="10" t="s">
        <v>952</v>
      </c>
      <c r="B370" s="164" t="s">
        <v>988</v>
      </c>
      <c r="C370" s="165">
        <v>1000</v>
      </c>
      <c r="D370" s="166">
        <v>43448</v>
      </c>
      <c r="E370" s="164" t="s">
        <v>993</v>
      </c>
    </row>
    <row r="371" spans="1:5" x14ac:dyDescent="0.3">
      <c r="A371" s="10" t="s">
        <v>952</v>
      </c>
      <c r="B371" s="164" t="s">
        <v>994</v>
      </c>
      <c r="C371" s="165">
        <v>473.75</v>
      </c>
      <c r="D371" s="166">
        <v>43229</v>
      </c>
      <c r="E371" s="164" t="s">
        <v>995</v>
      </c>
    </row>
    <row r="372" spans="1:5" x14ac:dyDescent="0.3">
      <c r="A372" s="10" t="s">
        <v>952</v>
      </c>
      <c r="B372" s="164" t="s">
        <v>994</v>
      </c>
      <c r="C372" s="165">
        <v>1618</v>
      </c>
      <c r="D372" s="166">
        <v>43244</v>
      </c>
      <c r="E372" s="164" t="s">
        <v>995</v>
      </c>
    </row>
    <row r="373" spans="1:5" x14ac:dyDescent="0.3">
      <c r="A373" s="10" t="s">
        <v>952</v>
      </c>
      <c r="B373" s="164" t="s">
        <v>994</v>
      </c>
      <c r="C373" s="165">
        <v>885.24</v>
      </c>
      <c r="D373" s="166">
        <v>43285</v>
      </c>
      <c r="E373" s="164" t="s">
        <v>995</v>
      </c>
    </row>
    <row r="374" spans="1:5" x14ac:dyDescent="0.3">
      <c r="A374" s="10" t="s">
        <v>952</v>
      </c>
      <c r="B374" s="164" t="s">
        <v>994</v>
      </c>
      <c r="C374" s="165">
        <v>411.71</v>
      </c>
      <c r="D374" s="166">
        <v>43335</v>
      </c>
      <c r="E374" s="164" t="s">
        <v>995</v>
      </c>
    </row>
    <row r="375" spans="1:5" x14ac:dyDescent="0.3">
      <c r="A375" s="10" t="s">
        <v>952</v>
      </c>
      <c r="B375" s="164" t="s">
        <v>994</v>
      </c>
      <c r="C375" s="165">
        <v>489.9</v>
      </c>
      <c r="D375" s="166">
        <v>43347</v>
      </c>
      <c r="E375" s="164" t="s">
        <v>995</v>
      </c>
    </row>
    <row r="376" spans="1:5" x14ac:dyDescent="0.3">
      <c r="A376" s="10" t="s">
        <v>952</v>
      </c>
      <c r="B376" s="164" t="s">
        <v>994</v>
      </c>
      <c r="C376" s="165">
        <v>296.39999999999998</v>
      </c>
      <c r="D376" s="166">
        <v>43389</v>
      </c>
      <c r="E376" s="164" t="s">
        <v>995</v>
      </c>
    </row>
    <row r="377" spans="1:5" x14ac:dyDescent="0.3">
      <c r="A377" s="10" t="s">
        <v>952</v>
      </c>
      <c r="B377" s="164" t="s">
        <v>996</v>
      </c>
      <c r="C377" s="165">
        <v>2000</v>
      </c>
      <c r="D377" s="166">
        <v>43124</v>
      </c>
      <c r="E377" s="164" t="s">
        <v>997</v>
      </c>
    </row>
    <row r="378" spans="1:5" x14ac:dyDescent="0.3">
      <c r="A378" s="16" t="s">
        <v>952</v>
      </c>
      <c r="B378" s="167" t="s">
        <v>996</v>
      </c>
      <c r="C378" s="168">
        <v>2500</v>
      </c>
      <c r="D378" s="169">
        <v>43311</v>
      </c>
      <c r="E378" s="167" t="s">
        <v>997</v>
      </c>
    </row>
    <row r="379" spans="1:5" x14ac:dyDescent="0.3">
      <c r="A379" s="170" t="s">
        <v>998</v>
      </c>
      <c r="B379" s="171" t="s">
        <v>999</v>
      </c>
      <c r="C379" s="172">
        <v>7236.52</v>
      </c>
      <c r="D379" s="173">
        <v>43129</v>
      </c>
      <c r="E379" s="171" t="s">
        <v>1000</v>
      </c>
    </row>
    <row r="380" spans="1:5" x14ac:dyDescent="0.3">
      <c r="A380" s="10" t="s">
        <v>998</v>
      </c>
      <c r="B380" s="164" t="s">
        <v>999</v>
      </c>
      <c r="C380" s="165">
        <v>5091.66</v>
      </c>
      <c r="D380" s="166">
        <v>43129</v>
      </c>
      <c r="E380" s="164" t="s">
        <v>1000</v>
      </c>
    </row>
    <row r="381" spans="1:5" x14ac:dyDescent="0.3">
      <c r="A381" s="10" t="s">
        <v>998</v>
      </c>
      <c r="B381" s="164" t="s">
        <v>999</v>
      </c>
      <c r="C381" s="165">
        <v>28407.4</v>
      </c>
      <c r="D381" s="166">
        <v>43187</v>
      </c>
      <c r="E381" s="164" t="s">
        <v>1000</v>
      </c>
    </row>
    <row r="382" spans="1:5" x14ac:dyDescent="0.3">
      <c r="A382" s="10" t="s">
        <v>998</v>
      </c>
      <c r="B382" s="164" t="s">
        <v>1001</v>
      </c>
      <c r="C382" s="165">
        <v>14550.8</v>
      </c>
      <c r="D382" s="166">
        <v>43209</v>
      </c>
      <c r="E382" s="164" t="s">
        <v>1002</v>
      </c>
    </row>
    <row r="383" spans="1:5" x14ac:dyDescent="0.3">
      <c r="A383" s="10" t="s">
        <v>998</v>
      </c>
      <c r="B383" s="164" t="s">
        <v>999</v>
      </c>
      <c r="C383" s="165">
        <v>7136.58</v>
      </c>
      <c r="D383" s="166">
        <v>43222</v>
      </c>
      <c r="E383" s="164" t="s">
        <v>1003</v>
      </c>
    </row>
    <row r="384" spans="1:5" x14ac:dyDescent="0.3">
      <c r="A384" s="10" t="s">
        <v>998</v>
      </c>
      <c r="B384" s="164" t="s">
        <v>999</v>
      </c>
      <c r="C384" s="165">
        <v>4911.0600000000004</v>
      </c>
      <c r="D384" s="166">
        <v>43222</v>
      </c>
      <c r="E384" s="164" t="s">
        <v>1004</v>
      </c>
    </row>
    <row r="385" spans="1:5" x14ac:dyDescent="0.3">
      <c r="A385" s="10" t="s">
        <v>998</v>
      </c>
      <c r="B385" s="164" t="s">
        <v>999</v>
      </c>
      <c r="C385" s="165">
        <v>8446.2800000000007</v>
      </c>
      <c r="D385" s="166">
        <v>43250</v>
      </c>
      <c r="E385" s="164" t="s">
        <v>1005</v>
      </c>
    </row>
    <row r="386" spans="1:5" x14ac:dyDescent="0.3">
      <c r="A386" s="10" t="s">
        <v>998</v>
      </c>
      <c r="B386" s="164" t="s">
        <v>999</v>
      </c>
      <c r="C386" s="165">
        <v>5354.63</v>
      </c>
      <c r="D386" s="166">
        <v>43250</v>
      </c>
      <c r="E386" s="164" t="s">
        <v>1003</v>
      </c>
    </row>
    <row r="387" spans="1:5" x14ac:dyDescent="0.3">
      <c r="A387" s="10" t="s">
        <v>998</v>
      </c>
      <c r="B387" s="164" t="s">
        <v>999</v>
      </c>
      <c r="C387" s="165">
        <v>3852.16</v>
      </c>
      <c r="D387" s="166">
        <v>43279</v>
      </c>
      <c r="E387" s="164" t="s">
        <v>1003</v>
      </c>
    </row>
    <row r="388" spans="1:5" x14ac:dyDescent="0.3">
      <c r="A388" s="10" t="s">
        <v>998</v>
      </c>
      <c r="B388" s="164" t="s">
        <v>999</v>
      </c>
      <c r="C388" s="165">
        <v>1240.82</v>
      </c>
      <c r="D388" s="166">
        <v>43279</v>
      </c>
      <c r="E388" s="164" t="s">
        <v>1006</v>
      </c>
    </row>
    <row r="389" spans="1:5" x14ac:dyDescent="0.3">
      <c r="A389" s="10" t="s">
        <v>998</v>
      </c>
      <c r="B389" s="164" t="s">
        <v>999</v>
      </c>
      <c r="C389" s="165">
        <v>119.23</v>
      </c>
      <c r="D389" s="166">
        <v>43279</v>
      </c>
      <c r="E389" s="164" t="s">
        <v>1007</v>
      </c>
    </row>
    <row r="390" spans="1:5" x14ac:dyDescent="0.3">
      <c r="A390" s="10" t="s">
        <v>998</v>
      </c>
      <c r="B390" s="164" t="s">
        <v>999</v>
      </c>
      <c r="C390" s="165">
        <v>9466.27</v>
      </c>
      <c r="D390" s="166">
        <v>43279</v>
      </c>
      <c r="E390" s="164" t="s">
        <v>1005</v>
      </c>
    </row>
    <row r="391" spans="1:5" x14ac:dyDescent="0.3">
      <c r="A391" s="10" t="s">
        <v>998</v>
      </c>
      <c r="B391" s="164" t="s">
        <v>999</v>
      </c>
      <c r="C391" s="165">
        <v>7323.43</v>
      </c>
      <c r="D391" s="166">
        <v>43332</v>
      </c>
      <c r="E391" s="164" t="s">
        <v>1003</v>
      </c>
    </row>
    <row r="392" spans="1:5" x14ac:dyDescent="0.3">
      <c r="A392" s="10" t="s">
        <v>998</v>
      </c>
      <c r="B392" s="164" t="s">
        <v>1008</v>
      </c>
      <c r="C392" s="165">
        <v>14000</v>
      </c>
      <c r="D392" s="166">
        <v>43354</v>
      </c>
      <c r="E392" s="164" t="s">
        <v>1009</v>
      </c>
    </row>
    <row r="393" spans="1:5" x14ac:dyDescent="0.3">
      <c r="A393" s="10" t="s">
        <v>998</v>
      </c>
      <c r="B393" s="164" t="s">
        <v>999</v>
      </c>
      <c r="C393" s="165">
        <v>3460.04</v>
      </c>
      <c r="D393" s="166">
        <v>43370</v>
      </c>
      <c r="E393" s="164" t="s">
        <v>1004</v>
      </c>
    </row>
    <row r="394" spans="1:5" x14ac:dyDescent="0.3">
      <c r="A394" s="10" t="s">
        <v>998</v>
      </c>
      <c r="B394" s="164" t="s">
        <v>999</v>
      </c>
      <c r="C394" s="165">
        <v>31037.29</v>
      </c>
      <c r="D394" s="166">
        <v>43370</v>
      </c>
      <c r="E394" s="164" t="s">
        <v>1005</v>
      </c>
    </row>
    <row r="395" spans="1:5" x14ac:dyDescent="0.3">
      <c r="A395" s="10" t="s">
        <v>998</v>
      </c>
      <c r="B395" s="164" t="s">
        <v>999</v>
      </c>
      <c r="C395" s="165">
        <v>5532.68</v>
      </c>
      <c r="D395" s="166">
        <v>43370</v>
      </c>
      <c r="E395" s="164" t="s">
        <v>1003</v>
      </c>
    </row>
    <row r="396" spans="1:5" x14ac:dyDescent="0.3">
      <c r="A396" s="10" t="s">
        <v>998</v>
      </c>
      <c r="B396" s="164" t="s">
        <v>999</v>
      </c>
      <c r="C396" s="165">
        <v>5401.32</v>
      </c>
      <c r="D396" s="166">
        <v>43370</v>
      </c>
      <c r="E396" s="164" t="s">
        <v>1003</v>
      </c>
    </row>
    <row r="397" spans="1:5" x14ac:dyDescent="0.3">
      <c r="A397" s="10" t="s">
        <v>998</v>
      </c>
      <c r="B397" s="164" t="s">
        <v>999</v>
      </c>
      <c r="C397" s="165">
        <v>31109.51</v>
      </c>
      <c r="D397" s="166">
        <v>43423</v>
      </c>
      <c r="E397" s="164" t="s">
        <v>1005</v>
      </c>
    </row>
    <row r="398" spans="1:5" x14ac:dyDescent="0.3">
      <c r="A398" s="10" t="s">
        <v>998</v>
      </c>
      <c r="B398" s="164" t="s">
        <v>999</v>
      </c>
      <c r="C398" s="165">
        <v>3588.43</v>
      </c>
      <c r="D398" s="166">
        <v>43423</v>
      </c>
      <c r="E398" s="164" t="s">
        <v>1003</v>
      </c>
    </row>
    <row r="399" spans="1:5" x14ac:dyDescent="0.3">
      <c r="A399" s="16" t="s">
        <v>998</v>
      </c>
      <c r="B399" s="167" t="s">
        <v>999</v>
      </c>
      <c r="C399" s="168">
        <v>4512.45</v>
      </c>
      <c r="D399" s="169">
        <v>43423</v>
      </c>
      <c r="E399" s="167" t="s">
        <v>1003</v>
      </c>
    </row>
    <row r="400" spans="1:5" x14ac:dyDescent="0.3">
      <c r="A400" s="170" t="s">
        <v>1010</v>
      </c>
      <c r="B400" s="171" t="s">
        <v>1011</v>
      </c>
      <c r="C400" s="172">
        <v>18995</v>
      </c>
      <c r="D400" s="173">
        <v>43137</v>
      </c>
      <c r="E400" s="171" t="s">
        <v>1012</v>
      </c>
    </row>
    <row r="401" spans="1:5" x14ac:dyDescent="0.3">
      <c r="A401" s="10" t="s">
        <v>1010</v>
      </c>
      <c r="B401" s="164" t="s">
        <v>1013</v>
      </c>
      <c r="C401" s="165">
        <v>5000</v>
      </c>
      <c r="D401" s="166">
        <v>43137</v>
      </c>
      <c r="E401" s="164" t="s">
        <v>1014</v>
      </c>
    </row>
    <row r="402" spans="1:5" x14ac:dyDescent="0.3">
      <c r="A402" s="10" t="s">
        <v>1010</v>
      </c>
      <c r="B402" s="164" t="s">
        <v>1013</v>
      </c>
      <c r="C402" s="165">
        <v>5000</v>
      </c>
      <c r="D402" s="166">
        <v>43172</v>
      </c>
      <c r="E402" s="164" t="s">
        <v>1014</v>
      </c>
    </row>
    <row r="403" spans="1:5" x14ac:dyDescent="0.3">
      <c r="A403" s="10" t="s">
        <v>1010</v>
      </c>
      <c r="B403" s="164" t="s">
        <v>1011</v>
      </c>
      <c r="C403" s="165">
        <v>15914.98</v>
      </c>
      <c r="D403" s="166">
        <v>43220</v>
      </c>
      <c r="E403" s="164" t="s">
        <v>1012</v>
      </c>
    </row>
    <row r="404" spans="1:5" x14ac:dyDescent="0.3">
      <c r="A404" s="16" t="s">
        <v>1010</v>
      </c>
      <c r="B404" s="167" t="s">
        <v>1011</v>
      </c>
      <c r="C404" s="168">
        <v>3760.02</v>
      </c>
      <c r="D404" s="169">
        <v>43255</v>
      </c>
      <c r="E404" s="167" t="s">
        <v>1012</v>
      </c>
    </row>
    <row r="405" spans="1:5" x14ac:dyDescent="0.3">
      <c r="A405" s="170" t="s">
        <v>1015</v>
      </c>
      <c r="B405" s="171" t="s">
        <v>1016</v>
      </c>
      <c r="C405" s="172">
        <v>2000</v>
      </c>
      <c r="D405" s="173">
        <v>43181</v>
      </c>
      <c r="E405" s="171" t="s">
        <v>1017</v>
      </c>
    </row>
    <row r="406" spans="1:5" x14ac:dyDescent="0.3">
      <c r="A406" s="10" t="s">
        <v>1015</v>
      </c>
      <c r="B406" s="164" t="s">
        <v>1018</v>
      </c>
      <c r="C406" s="165">
        <v>120</v>
      </c>
      <c r="D406" s="166">
        <v>43185</v>
      </c>
      <c r="E406" s="164" t="s">
        <v>1017</v>
      </c>
    </row>
    <row r="407" spans="1:5" x14ac:dyDescent="0.3">
      <c r="A407" s="10" t="s">
        <v>1015</v>
      </c>
      <c r="B407" s="164" t="s">
        <v>1019</v>
      </c>
      <c r="C407" s="165">
        <v>5000</v>
      </c>
      <c r="D407" s="166">
        <v>43229</v>
      </c>
      <c r="E407" s="164" t="s">
        <v>1017</v>
      </c>
    </row>
    <row r="408" spans="1:5" x14ac:dyDescent="0.3">
      <c r="A408" s="10" t="s">
        <v>1015</v>
      </c>
      <c r="B408" s="164" t="s">
        <v>1020</v>
      </c>
      <c r="C408" s="165">
        <v>2350</v>
      </c>
      <c r="D408" s="166">
        <v>43231</v>
      </c>
      <c r="E408" s="164" t="s">
        <v>1021</v>
      </c>
    </row>
    <row r="409" spans="1:5" x14ac:dyDescent="0.3">
      <c r="A409" s="16" t="s">
        <v>1015</v>
      </c>
      <c r="B409" s="167" t="s">
        <v>326</v>
      </c>
      <c r="C409" s="168">
        <v>50000</v>
      </c>
      <c r="D409" s="169">
        <v>43271</v>
      </c>
      <c r="E409" s="167" t="s">
        <v>1022</v>
      </c>
    </row>
    <row r="410" spans="1:5" x14ac:dyDescent="0.3">
      <c r="A410" s="174" t="s">
        <v>1023</v>
      </c>
      <c r="B410" s="175" t="s">
        <v>1024</v>
      </c>
      <c r="C410" s="176">
        <v>30000</v>
      </c>
      <c r="D410" s="177">
        <v>43399</v>
      </c>
      <c r="E410" s="175" t="s">
        <v>1025</v>
      </c>
    </row>
    <row r="411" spans="1:5" x14ac:dyDescent="0.3">
      <c r="A411" s="170" t="s">
        <v>1026</v>
      </c>
      <c r="B411" s="171" t="s">
        <v>969</v>
      </c>
      <c r="C411" s="172">
        <v>1947.8</v>
      </c>
      <c r="D411" s="173">
        <v>43124</v>
      </c>
      <c r="E411" s="171" t="s">
        <v>1027</v>
      </c>
    </row>
    <row r="412" spans="1:5" x14ac:dyDescent="0.3">
      <c r="A412" s="10" t="s">
        <v>1026</v>
      </c>
      <c r="B412" s="164" t="s">
        <v>969</v>
      </c>
      <c r="C412" s="165">
        <v>1177.74</v>
      </c>
      <c r="D412" s="166">
        <v>43129</v>
      </c>
      <c r="E412" s="164" t="s">
        <v>1027</v>
      </c>
    </row>
    <row r="413" spans="1:5" x14ac:dyDescent="0.3">
      <c r="A413" s="10" t="s">
        <v>1026</v>
      </c>
      <c r="B413" s="164" t="s">
        <v>969</v>
      </c>
      <c r="C413" s="165">
        <v>229.86</v>
      </c>
      <c r="D413" s="166">
        <v>43214</v>
      </c>
      <c r="E413" s="164" t="s">
        <v>1027</v>
      </c>
    </row>
    <row r="414" spans="1:5" x14ac:dyDescent="0.3">
      <c r="A414" s="10" t="s">
        <v>1026</v>
      </c>
      <c r="B414" s="164" t="s">
        <v>969</v>
      </c>
      <c r="C414" s="165">
        <v>1546.86</v>
      </c>
      <c r="D414" s="166">
        <v>43214</v>
      </c>
      <c r="E414" s="164" t="s">
        <v>1027</v>
      </c>
    </row>
    <row r="415" spans="1:5" x14ac:dyDescent="0.3">
      <c r="A415" s="10" t="s">
        <v>1026</v>
      </c>
      <c r="B415" s="164" t="s">
        <v>1028</v>
      </c>
      <c r="C415" s="165">
        <v>4620.3599999999997</v>
      </c>
      <c r="D415" s="166">
        <v>43245</v>
      </c>
      <c r="E415" s="164" t="s">
        <v>1027</v>
      </c>
    </row>
    <row r="416" spans="1:5" x14ac:dyDescent="0.3">
      <c r="A416" s="10" t="s">
        <v>1026</v>
      </c>
      <c r="B416" s="164" t="s">
        <v>1028</v>
      </c>
      <c r="C416" s="165">
        <v>59.82</v>
      </c>
      <c r="D416" s="166">
        <v>43245</v>
      </c>
      <c r="E416" s="164" t="s">
        <v>1027</v>
      </c>
    </row>
    <row r="417" spans="1:5" x14ac:dyDescent="0.3">
      <c r="A417" s="10" t="s">
        <v>1026</v>
      </c>
      <c r="B417" s="164" t="s">
        <v>1028</v>
      </c>
      <c r="C417" s="165">
        <v>2500</v>
      </c>
      <c r="D417" s="166">
        <v>43314</v>
      </c>
      <c r="E417" s="164" t="s">
        <v>1029</v>
      </c>
    </row>
    <row r="418" spans="1:5" x14ac:dyDescent="0.3">
      <c r="A418" s="10" t="s">
        <v>1026</v>
      </c>
      <c r="B418" s="164" t="s">
        <v>1030</v>
      </c>
      <c r="C418" s="165">
        <v>402.51</v>
      </c>
      <c r="D418" s="166">
        <v>43328</v>
      </c>
      <c r="E418" s="164" t="s">
        <v>1031</v>
      </c>
    </row>
    <row r="419" spans="1:5" x14ac:dyDescent="0.3">
      <c r="A419" s="10" t="s">
        <v>1026</v>
      </c>
      <c r="B419" s="164" t="s">
        <v>969</v>
      </c>
      <c r="C419" s="165">
        <v>866.82</v>
      </c>
      <c r="D419" s="166">
        <v>43391</v>
      </c>
      <c r="E419" s="164" t="s">
        <v>1027</v>
      </c>
    </row>
    <row r="420" spans="1:5" x14ac:dyDescent="0.3">
      <c r="A420" s="10" t="s">
        <v>1026</v>
      </c>
      <c r="B420" s="164" t="s">
        <v>969</v>
      </c>
      <c r="C420" s="165">
        <v>992.58</v>
      </c>
      <c r="D420" s="166">
        <v>43446</v>
      </c>
      <c r="E420" s="164" t="s">
        <v>1027</v>
      </c>
    </row>
    <row r="421" spans="1:5" x14ac:dyDescent="0.3">
      <c r="A421" s="16" t="s">
        <v>1026</v>
      </c>
      <c r="B421" s="167" t="s">
        <v>1028</v>
      </c>
      <c r="C421" s="168">
        <v>2496</v>
      </c>
      <c r="D421" s="169">
        <v>43452</v>
      </c>
      <c r="E421" s="167" t="s">
        <v>1029</v>
      </c>
    </row>
    <row r="422" spans="1:5" x14ac:dyDescent="0.3">
      <c r="A422" s="170" t="s">
        <v>1032</v>
      </c>
      <c r="B422" s="171" t="s">
        <v>1033</v>
      </c>
      <c r="C422" s="172">
        <v>1292.5</v>
      </c>
      <c r="D422" s="173">
        <v>43123</v>
      </c>
      <c r="E422" s="171" t="s">
        <v>1034</v>
      </c>
    </row>
    <row r="423" spans="1:5" x14ac:dyDescent="0.3">
      <c r="A423" s="10" t="s">
        <v>1032</v>
      </c>
      <c r="B423" s="164" t="s">
        <v>1035</v>
      </c>
      <c r="C423" s="165">
        <v>1300</v>
      </c>
      <c r="D423" s="166">
        <v>43126</v>
      </c>
      <c r="E423" s="164" t="s">
        <v>499</v>
      </c>
    </row>
    <row r="424" spans="1:5" x14ac:dyDescent="0.3">
      <c r="A424" s="10" t="s">
        <v>1032</v>
      </c>
      <c r="B424" s="164" t="s">
        <v>1033</v>
      </c>
      <c r="C424" s="165">
        <v>1114.5</v>
      </c>
      <c r="D424" s="166">
        <v>43157</v>
      </c>
      <c r="E424" s="164" t="s">
        <v>1034</v>
      </c>
    </row>
    <row r="425" spans="1:5" x14ac:dyDescent="0.3">
      <c r="A425" s="10" t="s">
        <v>1032</v>
      </c>
      <c r="B425" s="164" t="s">
        <v>1033</v>
      </c>
      <c r="C425" s="165">
        <v>1154.5</v>
      </c>
      <c r="D425" s="166">
        <v>43181</v>
      </c>
      <c r="E425" s="164" t="s">
        <v>1034</v>
      </c>
    </row>
    <row r="426" spans="1:5" x14ac:dyDescent="0.3">
      <c r="A426" s="10" t="s">
        <v>1032</v>
      </c>
      <c r="B426" s="164" t="s">
        <v>1036</v>
      </c>
      <c r="C426" s="165">
        <v>750</v>
      </c>
      <c r="D426" s="166">
        <v>43209</v>
      </c>
      <c r="E426" s="164" t="s">
        <v>1037</v>
      </c>
    </row>
    <row r="427" spans="1:5" x14ac:dyDescent="0.3">
      <c r="A427" s="10" t="s">
        <v>1032</v>
      </c>
      <c r="B427" s="164" t="s">
        <v>1033</v>
      </c>
      <c r="C427" s="165">
        <v>1353</v>
      </c>
      <c r="D427" s="166">
        <v>43220</v>
      </c>
      <c r="E427" s="164" t="s">
        <v>1034</v>
      </c>
    </row>
    <row r="428" spans="1:5" x14ac:dyDescent="0.3">
      <c r="A428" s="10" t="s">
        <v>1032</v>
      </c>
      <c r="B428" s="164" t="s">
        <v>1033</v>
      </c>
      <c r="C428" s="165">
        <v>1122</v>
      </c>
      <c r="D428" s="166">
        <v>43244</v>
      </c>
      <c r="E428" s="164" t="s">
        <v>1034</v>
      </c>
    </row>
    <row r="429" spans="1:5" x14ac:dyDescent="0.3">
      <c r="A429" s="10" t="s">
        <v>1032</v>
      </c>
      <c r="B429" s="164" t="s">
        <v>1033</v>
      </c>
      <c r="C429" s="165">
        <v>1556.5</v>
      </c>
      <c r="D429" s="166">
        <v>43249</v>
      </c>
      <c r="E429" s="164" t="s">
        <v>1034</v>
      </c>
    </row>
    <row r="430" spans="1:5" x14ac:dyDescent="0.3">
      <c r="A430" s="10" t="s">
        <v>1032</v>
      </c>
      <c r="B430" s="164" t="s">
        <v>1033</v>
      </c>
      <c r="C430" s="165">
        <v>1122</v>
      </c>
      <c r="D430" s="166">
        <v>43308</v>
      </c>
      <c r="E430" s="164" t="s">
        <v>1034</v>
      </c>
    </row>
    <row r="431" spans="1:5" x14ac:dyDescent="0.3">
      <c r="A431" s="10" t="s">
        <v>1032</v>
      </c>
      <c r="B431" s="164" t="s">
        <v>1033</v>
      </c>
      <c r="C431" s="165">
        <v>1298</v>
      </c>
      <c r="D431" s="166">
        <v>43327</v>
      </c>
      <c r="E431" s="164" t="s">
        <v>1034</v>
      </c>
    </row>
    <row r="432" spans="1:5" x14ac:dyDescent="0.3">
      <c r="A432" s="10" t="s">
        <v>1032</v>
      </c>
      <c r="B432" s="164" t="s">
        <v>1033</v>
      </c>
      <c r="C432" s="165">
        <v>924</v>
      </c>
      <c r="D432" s="166">
        <v>43369</v>
      </c>
      <c r="E432" s="164" t="s">
        <v>1034</v>
      </c>
    </row>
    <row r="433" spans="1:5" x14ac:dyDescent="0.3">
      <c r="A433" s="10" t="s">
        <v>1032</v>
      </c>
      <c r="B433" s="164" t="s">
        <v>1033</v>
      </c>
      <c r="C433" s="165">
        <v>877</v>
      </c>
      <c r="D433" s="166">
        <v>43392</v>
      </c>
      <c r="E433" s="164" t="s">
        <v>1034</v>
      </c>
    </row>
    <row r="434" spans="1:5" x14ac:dyDescent="0.3">
      <c r="A434" s="10" t="s">
        <v>1032</v>
      </c>
      <c r="B434" s="164" t="s">
        <v>1033</v>
      </c>
      <c r="C434" s="165">
        <v>776</v>
      </c>
      <c r="D434" s="166">
        <v>43427</v>
      </c>
      <c r="E434" s="164" t="s">
        <v>1034</v>
      </c>
    </row>
    <row r="435" spans="1:5" x14ac:dyDescent="0.3">
      <c r="A435" s="16" t="s">
        <v>1032</v>
      </c>
      <c r="B435" s="167" t="s">
        <v>1033</v>
      </c>
      <c r="C435" s="168">
        <v>863.5</v>
      </c>
      <c r="D435" s="169">
        <v>43455</v>
      </c>
      <c r="E435" s="167" t="s">
        <v>1034</v>
      </c>
    </row>
    <row r="436" spans="1:5" x14ac:dyDescent="0.3">
      <c r="A436" s="170" t="s">
        <v>1038</v>
      </c>
      <c r="B436" s="171" t="s">
        <v>1039</v>
      </c>
      <c r="C436" s="172">
        <v>6117.05</v>
      </c>
      <c r="D436" s="173">
        <v>43173</v>
      </c>
      <c r="E436" s="171" t="s">
        <v>1040</v>
      </c>
    </row>
    <row r="437" spans="1:5" x14ac:dyDescent="0.3">
      <c r="A437" s="16" t="s">
        <v>1038</v>
      </c>
      <c r="B437" s="167" t="s">
        <v>1039</v>
      </c>
      <c r="C437" s="168">
        <v>5566.24</v>
      </c>
      <c r="D437" s="169">
        <v>43388</v>
      </c>
      <c r="E437" s="167" t="s">
        <v>1041</v>
      </c>
    </row>
    <row r="438" spans="1:5" x14ac:dyDescent="0.3">
      <c r="A438" s="170" t="s">
        <v>1042</v>
      </c>
      <c r="B438" s="171" t="s">
        <v>1043</v>
      </c>
      <c r="C438" s="172">
        <v>14966.33</v>
      </c>
      <c r="D438" s="173">
        <v>43123</v>
      </c>
      <c r="E438" s="171" t="s">
        <v>1044</v>
      </c>
    </row>
    <row r="439" spans="1:5" x14ac:dyDescent="0.3">
      <c r="A439" s="10" t="s">
        <v>1042</v>
      </c>
      <c r="B439" s="164" t="s">
        <v>1043</v>
      </c>
      <c r="C439" s="165">
        <v>2716.61</v>
      </c>
      <c r="D439" s="166">
        <v>43136</v>
      </c>
      <c r="E439" s="164" t="s">
        <v>1044</v>
      </c>
    </row>
    <row r="440" spans="1:5" x14ac:dyDescent="0.3">
      <c r="A440" s="10" t="s">
        <v>1042</v>
      </c>
      <c r="B440" s="164" t="s">
        <v>1045</v>
      </c>
      <c r="C440" s="165">
        <v>2147</v>
      </c>
      <c r="D440" s="166">
        <v>43151</v>
      </c>
      <c r="E440" s="164" t="s">
        <v>628</v>
      </c>
    </row>
    <row r="441" spans="1:5" x14ac:dyDescent="0.3">
      <c r="A441" s="10" t="s">
        <v>1042</v>
      </c>
      <c r="B441" s="164" t="s">
        <v>1043</v>
      </c>
      <c r="C441" s="165">
        <v>11711.28</v>
      </c>
      <c r="D441" s="166">
        <v>43174</v>
      </c>
      <c r="E441" s="164" t="s">
        <v>1044</v>
      </c>
    </row>
    <row r="442" spans="1:5" x14ac:dyDescent="0.3">
      <c r="A442" s="10" t="s">
        <v>1042</v>
      </c>
      <c r="B442" s="164" t="s">
        <v>1046</v>
      </c>
      <c r="C442" s="165">
        <v>28808</v>
      </c>
      <c r="D442" s="166">
        <v>43203</v>
      </c>
      <c r="E442" s="164" t="s">
        <v>1047</v>
      </c>
    </row>
    <row r="443" spans="1:5" x14ac:dyDescent="0.3">
      <c r="A443" s="10" t="s">
        <v>1042</v>
      </c>
      <c r="B443" s="164" t="s">
        <v>1046</v>
      </c>
      <c r="C443" s="165">
        <v>14138.16</v>
      </c>
      <c r="D443" s="166">
        <v>43207</v>
      </c>
      <c r="E443" s="164" t="s">
        <v>1047</v>
      </c>
    </row>
    <row r="444" spans="1:5" x14ac:dyDescent="0.3">
      <c r="A444" s="10" t="s">
        <v>1042</v>
      </c>
      <c r="B444" s="164" t="s">
        <v>1045</v>
      </c>
      <c r="C444" s="165">
        <v>3552</v>
      </c>
      <c r="D444" s="166">
        <v>43214</v>
      </c>
      <c r="E444" s="164" t="s">
        <v>628</v>
      </c>
    </row>
    <row r="445" spans="1:5" x14ac:dyDescent="0.3">
      <c r="A445" s="10" t="s">
        <v>1042</v>
      </c>
      <c r="B445" s="164" t="s">
        <v>1046</v>
      </c>
      <c r="C445" s="165">
        <v>5331.57</v>
      </c>
      <c r="D445" s="166">
        <v>43214</v>
      </c>
      <c r="E445" s="164" t="s">
        <v>1044</v>
      </c>
    </row>
    <row r="446" spans="1:5" x14ac:dyDescent="0.3">
      <c r="A446" s="10" t="s">
        <v>1042</v>
      </c>
      <c r="B446" s="164" t="s">
        <v>1046</v>
      </c>
      <c r="C446" s="165">
        <v>28803.03</v>
      </c>
      <c r="D446" s="166">
        <v>43241</v>
      </c>
      <c r="E446" s="164" t="s">
        <v>1044</v>
      </c>
    </row>
    <row r="447" spans="1:5" x14ac:dyDescent="0.3">
      <c r="A447" s="10" t="s">
        <v>1042</v>
      </c>
      <c r="B447" s="164" t="s">
        <v>1046</v>
      </c>
      <c r="C447" s="165">
        <v>9602</v>
      </c>
      <c r="D447" s="166">
        <v>43251</v>
      </c>
      <c r="E447" s="164" t="s">
        <v>1044</v>
      </c>
    </row>
    <row r="448" spans="1:5" x14ac:dyDescent="0.3">
      <c r="A448" s="10" t="s">
        <v>1042</v>
      </c>
      <c r="B448" s="164" t="s">
        <v>1046</v>
      </c>
      <c r="C448" s="165">
        <v>21488.54</v>
      </c>
      <c r="D448" s="166">
        <v>43277</v>
      </c>
      <c r="E448" s="164" t="s">
        <v>1044</v>
      </c>
    </row>
    <row r="449" spans="1:5" x14ac:dyDescent="0.3">
      <c r="A449" s="10" t="s">
        <v>1042</v>
      </c>
      <c r="B449" s="164" t="s">
        <v>1046</v>
      </c>
      <c r="C449" s="165">
        <v>10797.84</v>
      </c>
      <c r="D449" s="166">
        <v>43277</v>
      </c>
      <c r="E449" s="164" t="s">
        <v>1044</v>
      </c>
    </row>
    <row r="450" spans="1:5" x14ac:dyDescent="0.3">
      <c r="A450" s="10" t="s">
        <v>1042</v>
      </c>
      <c r="B450" s="164" t="s">
        <v>1046</v>
      </c>
      <c r="C450" s="165">
        <v>19971.62</v>
      </c>
      <c r="D450" s="166">
        <v>43306</v>
      </c>
      <c r="E450" s="164" t="s">
        <v>1044</v>
      </c>
    </row>
    <row r="451" spans="1:5" x14ac:dyDescent="0.3">
      <c r="A451" s="10" t="s">
        <v>1042</v>
      </c>
      <c r="B451" s="164" t="s">
        <v>1045</v>
      </c>
      <c r="C451" s="165">
        <v>1467</v>
      </c>
      <c r="D451" s="166">
        <v>42976</v>
      </c>
      <c r="E451" s="164" t="s">
        <v>628</v>
      </c>
    </row>
    <row r="452" spans="1:5" x14ac:dyDescent="0.3">
      <c r="A452" s="10" t="s">
        <v>1042</v>
      </c>
      <c r="B452" s="164" t="s">
        <v>1046</v>
      </c>
      <c r="C452" s="165">
        <v>9604</v>
      </c>
      <c r="D452" s="166">
        <v>43350</v>
      </c>
      <c r="E452" s="164" t="s">
        <v>1044</v>
      </c>
    </row>
    <row r="453" spans="1:5" x14ac:dyDescent="0.3">
      <c r="A453" s="10" t="s">
        <v>1042</v>
      </c>
      <c r="B453" s="164" t="s">
        <v>1046</v>
      </c>
      <c r="C453" s="165">
        <v>6163.8</v>
      </c>
      <c r="D453" s="166">
        <v>43350</v>
      </c>
      <c r="E453" s="164" t="s">
        <v>1044</v>
      </c>
    </row>
    <row r="454" spans="1:5" x14ac:dyDescent="0.3">
      <c r="A454" s="10" t="s">
        <v>1042</v>
      </c>
      <c r="B454" s="164" t="s">
        <v>1046</v>
      </c>
      <c r="C454" s="165">
        <v>7023.24</v>
      </c>
      <c r="D454" s="166">
        <v>43367</v>
      </c>
      <c r="E454" s="164" t="s">
        <v>1044</v>
      </c>
    </row>
    <row r="455" spans="1:5" x14ac:dyDescent="0.3">
      <c r="A455" s="10" t="s">
        <v>1042</v>
      </c>
      <c r="B455" s="164" t="s">
        <v>1046</v>
      </c>
      <c r="C455" s="165">
        <v>15374.21</v>
      </c>
      <c r="D455" s="166">
        <v>43374</v>
      </c>
      <c r="E455" s="164" t="s">
        <v>1044</v>
      </c>
    </row>
    <row r="456" spans="1:5" x14ac:dyDescent="0.3">
      <c r="A456" s="10" t="s">
        <v>1042</v>
      </c>
      <c r="B456" s="164" t="s">
        <v>1046</v>
      </c>
      <c r="C456" s="165">
        <v>28563.33</v>
      </c>
      <c r="D456" s="166">
        <v>43398</v>
      </c>
      <c r="E456" s="164" t="s">
        <v>1044</v>
      </c>
    </row>
    <row r="457" spans="1:5" x14ac:dyDescent="0.3">
      <c r="A457" s="10" t="s">
        <v>1042</v>
      </c>
      <c r="B457" s="164" t="s">
        <v>519</v>
      </c>
      <c r="C457" s="165">
        <v>712</v>
      </c>
      <c r="D457" s="166">
        <v>43426</v>
      </c>
      <c r="E457" s="164" t="s">
        <v>628</v>
      </c>
    </row>
    <row r="458" spans="1:5" x14ac:dyDescent="0.3">
      <c r="A458" s="10" t="s">
        <v>1042</v>
      </c>
      <c r="B458" s="164" t="s">
        <v>1046</v>
      </c>
      <c r="C458" s="165">
        <v>9602</v>
      </c>
      <c r="D458" s="166">
        <v>43427</v>
      </c>
      <c r="E458" s="164" t="s">
        <v>1044</v>
      </c>
    </row>
    <row r="459" spans="1:5" x14ac:dyDescent="0.3">
      <c r="A459" s="10" t="s">
        <v>1042</v>
      </c>
      <c r="B459" s="164" t="s">
        <v>1046</v>
      </c>
      <c r="C459" s="165">
        <v>11544.56</v>
      </c>
      <c r="D459" s="166">
        <v>43427</v>
      </c>
      <c r="E459" s="164" t="s">
        <v>1044</v>
      </c>
    </row>
    <row r="460" spans="1:5" x14ac:dyDescent="0.3">
      <c r="A460" s="10" t="s">
        <v>1042</v>
      </c>
      <c r="B460" s="164" t="s">
        <v>1046</v>
      </c>
      <c r="C460" s="165">
        <v>1855.16</v>
      </c>
      <c r="D460" s="166">
        <v>43451</v>
      </c>
      <c r="E460" s="164" t="s">
        <v>1044</v>
      </c>
    </row>
    <row r="461" spans="1:5" x14ac:dyDescent="0.3">
      <c r="A461" s="10" t="s">
        <v>1042</v>
      </c>
      <c r="B461" s="164" t="s">
        <v>1045</v>
      </c>
      <c r="C461" s="165">
        <v>3054.5</v>
      </c>
      <c r="D461" s="166">
        <v>43453</v>
      </c>
      <c r="E461" s="164" t="s">
        <v>628</v>
      </c>
    </row>
    <row r="462" spans="1:5" x14ac:dyDescent="0.3">
      <c r="A462" s="16" t="s">
        <v>1042</v>
      </c>
      <c r="B462" s="167" t="s">
        <v>1046</v>
      </c>
      <c r="C462" s="168">
        <v>16055.6</v>
      </c>
      <c r="D462" s="169">
        <v>43458</v>
      </c>
      <c r="E462" s="167" t="s">
        <v>1044</v>
      </c>
    </row>
    <row r="463" spans="1:5" x14ac:dyDescent="0.3">
      <c r="A463" s="174" t="s">
        <v>1048</v>
      </c>
      <c r="B463" s="175" t="s">
        <v>1049</v>
      </c>
      <c r="C463" s="176">
        <v>15000</v>
      </c>
      <c r="D463" s="177">
        <v>43118</v>
      </c>
      <c r="E463" s="175" t="s">
        <v>1050</v>
      </c>
    </row>
    <row r="464" spans="1:5" x14ac:dyDescent="0.3">
      <c r="A464" s="170" t="s">
        <v>7324</v>
      </c>
      <c r="B464" s="171" t="s">
        <v>7325</v>
      </c>
      <c r="C464" s="172">
        <v>80</v>
      </c>
      <c r="D464" s="173">
        <v>43213</v>
      </c>
      <c r="E464" s="171" t="s">
        <v>7326</v>
      </c>
    </row>
    <row r="465" spans="1:5" x14ac:dyDescent="0.3">
      <c r="A465" s="10" t="s">
        <v>7324</v>
      </c>
      <c r="B465" s="164" t="s">
        <v>7327</v>
      </c>
      <c r="C465" s="165">
        <v>175</v>
      </c>
      <c r="D465" s="166">
        <v>43255</v>
      </c>
      <c r="E465" s="164" t="s">
        <v>7328</v>
      </c>
    </row>
    <row r="466" spans="1:5" x14ac:dyDescent="0.3">
      <c r="A466" s="10" t="s">
        <v>7324</v>
      </c>
      <c r="B466" s="164" t="s">
        <v>7329</v>
      </c>
      <c r="C466" s="165">
        <v>2000</v>
      </c>
      <c r="D466" s="166">
        <v>43271</v>
      </c>
      <c r="E466" s="164" t="s">
        <v>499</v>
      </c>
    </row>
    <row r="467" spans="1:5" x14ac:dyDescent="0.3">
      <c r="A467" s="10" t="s">
        <v>7324</v>
      </c>
      <c r="B467" s="164" t="s">
        <v>7325</v>
      </c>
      <c r="C467" s="165">
        <v>60</v>
      </c>
      <c r="D467" s="166">
        <v>43125</v>
      </c>
      <c r="E467" s="164" t="s">
        <v>7328</v>
      </c>
    </row>
    <row r="468" spans="1:5" x14ac:dyDescent="0.3">
      <c r="A468" s="10" t="s">
        <v>7324</v>
      </c>
      <c r="B468" s="164" t="s">
        <v>7330</v>
      </c>
      <c r="C468" s="165">
        <v>250</v>
      </c>
      <c r="D468" s="166">
        <v>43412</v>
      </c>
      <c r="E468" s="164" t="s">
        <v>7328</v>
      </c>
    </row>
    <row r="469" spans="1:5" x14ac:dyDescent="0.3">
      <c r="A469" s="10" t="s">
        <v>7324</v>
      </c>
      <c r="B469" s="164" t="s">
        <v>7330</v>
      </c>
      <c r="C469" s="165">
        <v>6000</v>
      </c>
      <c r="D469" s="166" t="s">
        <v>940</v>
      </c>
      <c r="E469" s="164" t="s">
        <v>7331</v>
      </c>
    </row>
    <row r="470" spans="1:5" x14ac:dyDescent="0.3">
      <c r="A470" s="159" t="s">
        <v>1051</v>
      </c>
      <c r="B470" s="160" t="s">
        <v>269</v>
      </c>
      <c r="C470" s="999">
        <v>437</v>
      </c>
      <c r="D470" s="162">
        <v>43115</v>
      </c>
      <c r="E470" s="160" t="s">
        <v>1052</v>
      </c>
    </row>
    <row r="471" spans="1:5" x14ac:dyDescent="0.3">
      <c r="A471" s="10" t="s">
        <v>1051</v>
      </c>
      <c r="B471" s="164" t="s">
        <v>269</v>
      </c>
      <c r="C471" s="165">
        <v>202</v>
      </c>
      <c r="D471" s="166">
        <v>43115</v>
      </c>
      <c r="E471" s="164" t="s">
        <v>1052</v>
      </c>
    </row>
    <row r="472" spans="1:5" x14ac:dyDescent="0.3">
      <c r="A472" s="10" t="s">
        <v>1051</v>
      </c>
      <c r="B472" s="164" t="s">
        <v>269</v>
      </c>
      <c r="C472" s="165">
        <v>90</v>
      </c>
      <c r="D472" s="166">
        <v>43276</v>
      </c>
      <c r="E472" s="164" t="s">
        <v>1052</v>
      </c>
    </row>
    <row r="473" spans="1:5" x14ac:dyDescent="0.3">
      <c r="A473" s="10" t="s">
        <v>1051</v>
      </c>
      <c r="B473" s="164" t="s">
        <v>269</v>
      </c>
      <c r="C473" s="165">
        <v>90</v>
      </c>
      <c r="D473" s="166">
        <v>43304</v>
      </c>
      <c r="E473" s="164" t="s">
        <v>1052</v>
      </c>
    </row>
    <row r="474" spans="1:5" x14ac:dyDescent="0.3">
      <c r="A474" s="10" t="s">
        <v>1051</v>
      </c>
      <c r="B474" s="164" t="s">
        <v>1053</v>
      </c>
      <c r="C474" s="165">
        <v>1000</v>
      </c>
      <c r="D474" s="166">
        <v>43158</v>
      </c>
      <c r="E474" s="164" t="s">
        <v>1054</v>
      </c>
    </row>
    <row r="475" spans="1:5" x14ac:dyDescent="0.3">
      <c r="A475" s="10" t="s">
        <v>1051</v>
      </c>
      <c r="B475" s="164" t="s">
        <v>1055</v>
      </c>
      <c r="C475" s="165">
        <v>1000</v>
      </c>
      <c r="D475" s="166">
        <v>43202</v>
      </c>
      <c r="E475" s="164" t="s">
        <v>1056</v>
      </c>
    </row>
    <row r="476" spans="1:5" x14ac:dyDescent="0.3">
      <c r="A476" s="10" t="s">
        <v>1051</v>
      </c>
      <c r="B476" s="164" t="s">
        <v>326</v>
      </c>
      <c r="C476" s="165">
        <v>1329.9</v>
      </c>
      <c r="D476" s="166">
        <v>43209</v>
      </c>
      <c r="E476" s="164" t="s">
        <v>1057</v>
      </c>
    </row>
    <row r="477" spans="1:5" x14ac:dyDescent="0.3">
      <c r="A477" s="10" t="s">
        <v>1051</v>
      </c>
      <c r="B477" s="164" t="s">
        <v>1058</v>
      </c>
      <c r="C477" s="165">
        <v>400</v>
      </c>
      <c r="D477" s="166">
        <v>43223</v>
      </c>
      <c r="E477" s="164" t="s">
        <v>1056</v>
      </c>
    </row>
    <row r="478" spans="1:5" x14ac:dyDescent="0.3">
      <c r="A478" s="10" t="s">
        <v>1051</v>
      </c>
      <c r="B478" s="164" t="s">
        <v>1058</v>
      </c>
      <c r="C478" s="165">
        <v>1210</v>
      </c>
      <c r="D478" s="166">
        <v>43223</v>
      </c>
      <c r="E478" s="164" t="s">
        <v>1056</v>
      </c>
    </row>
    <row r="479" spans="1:5" x14ac:dyDescent="0.3">
      <c r="A479" s="10" t="s">
        <v>1051</v>
      </c>
      <c r="B479" s="164" t="s">
        <v>1059</v>
      </c>
      <c r="C479" s="165">
        <v>130</v>
      </c>
      <c r="D479" s="166">
        <v>43224</v>
      </c>
      <c r="E479" s="164" t="s">
        <v>1060</v>
      </c>
    </row>
    <row r="480" spans="1:5" x14ac:dyDescent="0.3">
      <c r="A480" s="10" t="s">
        <v>1051</v>
      </c>
      <c r="B480" s="164" t="s">
        <v>1061</v>
      </c>
      <c r="C480" s="165">
        <v>150</v>
      </c>
      <c r="D480" s="166">
        <v>43242</v>
      </c>
      <c r="E480" s="164" t="s">
        <v>1056</v>
      </c>
    </row>
    <row r="481" spans="1:5" x14ac:dyDescent="0.3">
      <c r="A481" s="10" t="s">
        <v>1051</v>
      </c>
      <c r="B481" s="164" t="s">
        <v>386</v>
      </c>
      <c r="C481" s="165">
        <v>20.71</v>
      </c>
      <c r="D481" s="166">
        <v>43262</v>
      </c>
      <c r="E481" s="164" t="s">
        <v>1062</v>
      </c>
    </row>
    <row r="482" spans="1:5" x14ac:dyDescent="0.3">
      <c r="A482" s="10" t="s">
        <v>1051</v>
      </c>
      <c r="B482" s="164" t="s">
        <v>326</v>
      </c>
      <c r="C482" s="165">
        <v>283.70999999999998</v>
      </c>
      <c r="D482" s="166">
        <v>43273</v>
      </c>
      <c r="E482" s="164" t="s">
        <v>1063</v>
      </c>
    </row>
    <row r="483" spans="1:5" x14ac:dyDescent="0.3">
      <c r="A483" s="10" t="s">
        <v>1051</v>
      </c>
      <c r="B483" s="164" t="s">
        <v>1064</v>
      </c>
      <c r="C483" s="165">
        <v>52121.53</v>
      </c>
      <c r="D483" s="166">
        <v>43277</v>
      </c>
      <c r="E483" s="164" t="s">
        <v>1065</v>
      </c>
    </row>
    <row r="484" spans="1:5" x14ac:dyDescent="0.3">
      <c r="A484" s="10" t="s">
        <v>1051</v>
      </c>
      <c r="B484" s="164" t="s">
        <v>1059</v>
      </c>
      <c r="C484" s="165">
        <v>130</v>
      </c>
      <c r="D484" s="166">
        <v>43224</v>
      </c>
      <c r="E484" s="164" t="s">
        <v>1060</v>
      </c>
    </row>
    <row r="485" spans="1:5" x14ac:dyDescent="0.3">
      <c r="A485" s="10" t="s">
        <v>1051</v>
      </c>
      <c r="B485" s="164" t="s">
        <v>1066</v>
      </c>
      <c r="C485" s="165">
        <v>29256.21</v>
      </c>
      <c r="D485" s="166">
        <v>43332</v>
      </c>
      <c r="E485" s="164" t="s">
        <v>1065</v>
      </c>
    </row>
    <row r="486" spans="1:5" x14ac:dyDescent="0.3">
      <c r="A486" s="10" t="s">
        <v>1051</v>
      </c>
      <c r="B486" s="164" t="s">
        <v>1066</v>
      </c>
      <c r="C486" s="165">
        <v>59004.44</v>
      </c>
      <c r="D486" s="166">
        <v>43370</v>
      </c>
      <c r="E486" s="164" t="s">
        <v>1065</v>
      </c>
    </row>
    <row r="487" spans="1:5" x14ac:dyDescent="0.3">
      <c r="A487" s="10" t="s">
        <v>1051</v>
      </c>
      <c r="B487" s="164" t="s">
        <v>1067</v>
      </c>
      <c r="C487" s="165">
        <v>180</v>
      </c>
      <c r="D487" s="166">
        <v>43418</v>
      </c>
      <c r="E487" s="164" t="s">
        <v>1056</v>
      </c>
    </row>
    <row r="488" spans="1:5" x14ac:dyDescent="0.3">
      <c r="A488" s="10" t="s">
        <v>1051</v>
      </c>
      <c r="B488" s="164" t="s">
        <v>1066</v>
      </c>
      <c r="C488" s="165">
        <v>27059.4</v>
      </c>
      <c r="D488" s="166">
        <v>43452</v>
      </c>
      <c r="E488" s="164" t="s">
        <v>1065</v>
      </c>
    </row>
    <row r="489" spans="1:5" x14ac:dyDescent="0.3">
      <c r="A489" s="10" t="s">
        <v>1051</v>
      </c>
      <c r="B489" s="164" t="s">
        <v>1066</v>
      </c>
      <c r="C489" s="165">
        <v>53894.8</v>
      </c>
      <c r="D489" s="166">
        <v>43461</v>
      </c>
      <c r="E489" s="164" t="s">
        <v>1065</v>
      </c>
    </row>
    <row r="490" spans="1:5" x14ac:dyDescent="0.3">
      <c r="A490" s="10" t="s">
        <v>1051</v>
      </c>
      <c r="B490" s="164" t="s">
        <v>1068</v>
      </c>
      <c r="C490" s="165">
        <v>1000</v>
      </c>
      <c r="D490" s="166">
        <v>43279</v>
      </c>
      <c r="E490" s="164" t="s">
        <v>1069</v>
      </c>
    </row>
    <row r="491" spans="1:5" x14ac:dyDescent="0.3">
      <c r="A491" s="10" t="s">
        <v>1051</v>
      </c>
      <c r="B491" s="164" t="s">
        <v>1068</v>
      </c>
      <c r="C491" s="165">
        <v>1102</v>
      </c>
      <c r="D491" s="166">
        <v>43279</v>
      </c>
      <c r="E491" s="164" t="s">
        <v>1069</v>
      </c>
    </row>
    <row r="492" spans="1:5" x14ac:dyDescent="0.3">
      <c r="A492" s="16" t="s">
        <v>1051</v>
      </c>
      <c r="B492" s="167" t="s">
        <v>1070</v>
      </c>
      <c r="C492" s="168">
        <v>24896.7</v>
      </c>
      <c r="D492" s="169">
        <v>43308</v>
      </c>
      <c r="E492" s="167" t="s">
        <v>1071</v>
      </c>
    </row>
  </sheetData>
  <sheetProtection algorithmName="SHA-512" hashValue="JH3ZnOsEFzO6lRtRgUgfhSzmeIrknejVgntoNLECGJ2C3orV3+EiACeAIDfXNm9/Vqncl3BXB+5EbgOSvpcHow==" saltValue="0m7kmcxT7y0pmdU1s3cHPg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87" header="0.31496062992125984" footer="0.31496062992125984"/>
  <pageSetup paperSize="8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E18"/>
  <sheetViews>
    <sheetView topLeftCell="B4" zoomScale="85" zoomScaleNormal="85" workbookViewId="0">
      <selection activeCell="E19" sqref="E19"/>
    </sheetView>
  </sheetViews>
  <sheetFormatPr defaultRowHeight="14.4" x14ac:dyDescent="0.3"/>
  <cols>
    <col min="1" max="5" width="34.44140625" customWidth="1"/>
  </cols>
  <sheetData>
    <row r="1" spans="1:5" x14ac:dyDescent="0.3">
      <c r="B1" s="1" t="s">
        <v>0</v>
      </c>
    </row>
    <row r="2" spans="1:5" x14ac:dyDescent="0.3">
      <c r="C2" s="1" t="s">
        <v>584</v>
      </c>
    </row>
    <row r="3" spans="1:5" ht="30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31.95" customHeight="1" x14ac:dyDescent="0.3">
      <c r="A4" s="80" t="s">
        <v>585</v>
      </c>
      <c r="B4" s="46" t="s">
        <v>586</v>
      </c>
      <c r="C4" s="134">
        <v>5186.75</v>
      </c>
      <c r="D4" s="135">
        <v>43129</v>
      </c>
      <c r="E4" s="80" t="s">
        <v>541</v>
      </c>
    </row>
    <row r="5" spans="1:5" ht="31.95" customHeight="1" x14ac:dyDescent="0.3">
      <c r="A5" s="80" t="s">
        <v>585</v>
      </c>
      <c r="B5" s="46">
        <v>0</v>
      </c>
      <c r="C5" s="134">
        <v>5197.24</v>
      </c>
      <c r="D5" s="135">
        <v>43134</v>
      </c>
      <c r="E5" s="80" t="s">
        <v>541</v>
      </c>
    </row>
    <row r="6" spans="1:5" ht="31.95" customHeight="1" x14ac:dyDescent="0.3">
      <c r="A6" s="80" t="s">
        <v>585</v>
      </c>
      <c r="B6" s="46" t="s">
        <v>586</v>
      </c>
      <c r="C6" s="134">
        <v>4578.9799999999996</v>
      </c>
      <c r="D6" s="135">
        <v>43188</v>
      </c>
      <c r="E6" s="80" t="s">
        <v>541</v>
      </c>
    </row>
    <row r="7" spans="1:5" ht="31.95" customHeight="1" x14ac:dyDescent="0.3">
      <c r="A7" s="80" t="s">
        <v>585</v>
      </c>
      <c r="B7" s="46" t="s">
        <v>586</v>
      </c>
      <c r="C7" s="134">
        <v>5130.25</v>
      </c>
      <c r="D7" s="135">
        <v>43220</v>
      </c>
      <c r="E7" s="80" t="s">
        <v>541</v>
      </c>
    </row>
    <row r="8" spans="1:5" ht="31.95" customHeight="1" x14ac:dyDescent="0.3">
      <c r="A8" s="80" t="s">
        <v>585</v>
      </c>
      <c r="B8" s="46" t="s">
        <v>586</v>
      </c>
      <c r="C8" s="134">
        <v>2952.45</v>
      </c>
      <c r="D8" s="135">
        <v>43229</v>
      </c>
      <c r="E8" s="80" t="s">
        <v>541</v>
      </c>
    </row>
    <row r="9" spans="1:5" ht="31.95" customHeight="1" x14ac:dyDescent="0.3">
      <c r="A9" s="80" t="s">
        <v>585</v>
      </c>
      <c r="B9" s="46" t="s">
        <v>586</v>
      </c>
      <c r="C9" s="134">
        <v>5276.69</v>
      </c>
      <c r="D9" s="135">
        <v>43241</v>
      </c>
      <c r="E9" s="80" t="s">
        <v>541</v>
      </c>
    </row>
    <row r="10" spans="1:5" ht="31.95" customHeight="1" x14ac:dyDescent="0.3">
      <c r="A10" s="80" t="s">
        <v>585</v>
      </c>
      <c r="B10" s="46" t="s">
        <v>586</v>
      </c>
      <c r="C10" s="136">
        <v>10073.49</v>
      </c>
      <c r="D10" s="137">
        <v>43313</v>
      </c>
      <c r="E10" s="80" t="s">
        <v>541</v>
      </c>
    </row>
    <row r="11" spans="1:5" ht="31.95" customHeight="1" x14ac:dyDescent="0.3">
      <c r="A11" s="80" t="s">
        <v>585</v>
      </c>
      <c r="B11" s="46" t="s">
        <v>586</v>
      </c>
      <c r="C11" s="134">
        <v>5470.81</v>
      </c>
      <c r="D11" s="135">
        <v>43326</v>
      </c>
      <c r="E11" s="80" t="s">
        <v>541</v>
      </c>
    </row>
    <row r="12" spans="1:5" ht="31.95" customHeight="1" x14ac:dyDescent="0.3">
      <c r="A12" s="80" t="s">
        <v>585</v>
      </c>
      <c r="B12" s="46" t="s">
        <v>586</v>
      </c>
      <c r="C12" s="134">
        <v>5197.8500000000004</v>
      </c>
      <c r="D12" s="135">
        <v>43369</v>
      </c>
      <c r="E12" s="80" t="s">
        <v>541</v>
      </c>
    </row>
    <row r="13" spans="1:5" ht="31.95" customHeight="1" x14ac:dyDescent="0.3">
      <c r="A13" s="80" t="s">
        <v>585</v>
      </c>
      <c r="B13" s="46" t="s">
        <v>586</v>
      </c>
      <c r="C13" s="134">
        <v>7580.04</v>
      </c>
      <c r="D13" s="135">
        <v>43399</v>
      </c>
      <c r="E13" s="80" t="s">
        <v>541</v>
      </c>
    </row>
    <row r="14" spans="1:5" ht="31.95" customHeight="1" x14ac:dyDescent="0.3">
      <c r="A14" s="80" t="s">
        <v>585</v>
      </c>
      <c r="B14" s="46" t="s">
        <v>586</v>
      </c>
      <c r="C14" s="134">
        <v>4869.6000000000004</v>
      </c>
      <c r="D14" s="135">
        <v>43432</v>
      </c>
      <c r="E14" s="80" t="s">
        <v>541</v>
      </c>
    </row>
    <row r="15" spans="1:5" ht="31.95" customHeight="1" x14ac:dyDescent="0.3">
      <c r="A15" s="80" t="s">
        <v>585</v>
      </c>
      <c r="B15" s="46" t="s">
        <v>586</v>
      </c>
      <c r="C15" s="134">
        <v>354</v>
      </c>
      <c r="D15" s="135">
        <v>43432</v>
      </c>
      <c r="E15" s="80" t="s">
        <v>541</v>
      </c>
    </row>
    <row r="16" spans="1:5" ht="15.6" x14ac:dyDescent="0.3">
      <c r="D16" s="138" t="s">
        <v>587</v>
      </c>
    </row>
    <row r="17" spans="4:4" ht="15.6" x14ac:dyDescent="0.3">
      <c r="D17" s="138" t="s">
        <v>588</v>
      </c>
    </row>
    <row r="18" spans="4:4" x14ac:dyDescent="0.3">
      <c r="D18" s="139"/>
    </row>
  </sheetData>
  <sheetProtection algorithmName="SHA-512" hashValue="7SInMjHklV61VyfLUjJ2BRbsEnvc9GrJE1AMXFZHQex6MDBfr32IOdeP2JLRuig19l4QsjcZx0dD2/+ebyEGbg==" saltValue="cc+tNKsSFTUdNgg7BgZoEg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E7"/>
  <sheetViews>
    <sheetView workbookViewId="0">
      <selection activeCell="C19" sqref="C19"/>
    </sheetView>
  </sheetViews>
  <sheetFormatPr defaultRowHeight="14.4" x14ac:dyDescent="0.3"/>
  <cols>
    <col min="1" max="3" width="34.44140625" customWidth="1"/>
    <col min="4" max="4" width="35.6640625" bestFit="1" customWidth="1"/>
    <col min="5" max="5" width="34.44140625" customWidth="1"/>
  </cols>
  <sheetData>
    <row r="1" spans="1:5" x14ac:dyDescent="0.3">
      <c r="B1" s="1" t="s">
        <v>0</v>
      </c>
    </row>
    <row r="2" spans="1:5" x14ac:dyDescent="0.3">
      <c r="C2" t="s">
        <v>434</v>
      </c>
    </row>
    <row r="3" spans="1:5" ht="30" customHeight="1" x14ac:dyDescent="0.3">
      <c r="A3" s="52" t="s">
        <v>2</v>
      </c>
      <c r="B3" s="52" t="s">
        <v>3</v>
      </c>
      <c r="C3" s="52" t="s">
        <v>4</v>
      </c>
      <c r="D3" s="52" t="s">
        <v>5</v>
      </c>
      <c r="E3" s="52" t="s">
        <v>6</v>
      </c>
    </row>
    <row r="4" spans="1:5" ht="98.25" customHeight="1" x14ac:dyDescent="0.3">
      <c r="A4" s="98" t="s">
        <v>7</v>
      </c>
      <c r="B4" s="98" t="s">
        <v>8</v>
      </c>
      <c r="C4" s="98" t="s">
        <v>9</v>
      </c>
      <c r="D4" s="98" t="s">
        <v>10</v>
      </c>
      <c r="E4" s="98" t="s">
        <v>11</v>
      </c>
    </row>
    <row r="5" spans="1:5" ht="28.8" x14ac:dyDescent="0.3">
      <c r="A5" s="99" t="s">
        <v>435</v>
      </c>
      <c r="B5" s="99" t="s">
        <v>436</v>
      </c>
      <c r="C5" s="100">
        <v>14998.5</v>
      </c>
      <c r="D5" s="101">
        <v>43199</v>
      </c>
      <c r="E5" s="102" t="s">
        <v>437</v>
      </c>
    </row>
    <row r="6" spans="1:5" ht="28.8" x14ac:dyDescent="0.3">
      <c r="A6" s="99" t="s">
        <v>435</v>
      </c>
      <c r="B6" s="99" t="s">
        <v>436</v>
      </c>
      <c r="C6" s="100">
        <v>30000</v>
      </c>
      <c r="D6" s="101">
        <v>43396</v>
      </c>
      <c r="E6" s="102" t="s">
        <v>437</v>
      </c>
    </row>
    <row r="7" spans="1:5" ht="28.8" x14ac:dyDescent="0.3">
      <c r="A7" s="99" t="s">
        <v>435</v>
      </c>
      <c r="B7" s="99" t="s">
        <v>436</v>
      </c>
      <c r="C7" s="100">
        <v>28079.24</v>
      </c>
      <c r="D7" s="101">
        <v>43461</v>
      </c>
      <c r="E7" s="102" t="s">
        <v>437</v>
      </c>
    </row>
  </sheetData>
  <sheetProtection algorithmName="SHA-512" hashValue="025mEFWeBSHaC9TCW/zKZO676Onk2yFz0ITKsLEA9fiOLcldThOYwaxjXe9DKv0I/0B9SzReyDxv0RuT18EtzA==" saltValue="8G3uXijIxQUBgy/eOKwfyQ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E80"/>
  <sheetViews>
    <sheetView topLeftCell="A58" workbookViewId="0">
      <selection activeCell="D83" sqref="D83"/>
    </sheetView>
  </sheetViews>
  <sheetFormatPr defaultRowHeight="14.4" x14ac:dyDescent="0.3"/>
  <cols>
    <col min="1" max="1" width="34.44140625" customWidth="1"/>
    <col min="2" max="2" width="34.44140625" style="77" customWidth="1"/>
    <col min="3" max="4" width="34.44140625" style="75" customWidth="1"/>
    <col min="5" max="5" width="34.44140625" style="76" customWidth="1"/>
  </cols>
  <sheetData>
    <row r="1" spans="1:5" x14ac:dyDescent="0.3">
      <c r="B1" s="74" t="s">
        <v>0</v>
      </c>
    </row>
    <row r="2" spans="1:5" x14ac:dyDescent="0.3">
      <c r="C2" s="75" t="s">
        <v>377</v>
      </c>
    </row>
    <row r="3" spans="1:5" ht="30" customHeight="1" x14ac:dyDescent="0.3">
      <c r="A3" s="2" t="s">
        <v>2</v>
      </c>
      <c r="B3" s="78" t="s">
        <v>3</v>
      </c>
      <c r="C3" s="79" t="s">
        <v>4</v>
      </c>
      <c r="D3" s="79" t="s">
        <v>5</v>
      </c>
      <c r="E3" s="80" t="s">
        <v>6</v>
      </c>
    </row>
    <row r="4" spans="1:5" ht="98.25" customHeight="1" x14ac:dyDescent="0.3">
      <c r="A4" s="45" t="s">
        <v>7</v>
      </c>
      <c r="B4" s="81" t="s">
        <v>8</v>
      </c>
      <c r="C4" s="82" t="s">
        <v>9</v>
      </c>
      <c r="D4" s="82" t="s">
        <v>10</v>
      </c>
      <c r="E4" s="45" t="s">
        <v>11</v>
      </c>
    </row>
    <row r="5" spans="1:5" ht="28.8" x14ac:dyDescent="0.3">
      <c r="A5" s="83" t="s">
        <v>378</v>
      </c>
      <c r="B5" s="84" t="s">
        <v>379</v>
      </c>
      <c r="C5" s="85">
        <v>300</v>
      </c>
      <c r="D5" s="86">
        <v>43151</v>
      </c>
      <c r="E5" s="87" t="s">
        <v>380</v>
      </c>
    </row>
    <row r="6" spans="1:5" ht="28.8" x14ac:dyDescent="0.3">
      <c r="A6" s="83" t="s">
        <v>378</v>
      </c>
      <c r="B6" s="84" t="s">
        <v>381</v>
      </c>
      <c r="C6" s="85">
        <v>22500</v>
      </c>
      <c r="D6" s="86">
        <v>43339</v>
      </c>
      <c r="E6" s="87" t="s">
        <v>382</v>
      </c>
    </row>
    <row r="7" spans="1:5" ht="28.8" x14ac:dyDescent="0.3">
      <c r="A7" s="83" t="s">
        <v>378</v>
      </c>
      <c r="B7" s="84" t="s">
        <v>383</v>
      </c>
      <c r="C7" s="85">
        <v>525</v>
      </c>
      <c r="D7" s="86">
        <v>43357</v>
      </c>
      <c r="E7" s="87" t="s">
        <v>384</v>
      </c>
    </row>
    <row r="8" spans="1:5" ht="28.8" x14ac:dyDescent="0.3">
      <c r="A8" s="83" t="s">
        <v>378</v>
      </c>
      <c r="B8" s="84" t="s">
        <v>383</v>
      </c>
      <c r="C8" s="85">
        <v>455</v>
      </c>
      <c r="D8" s="86">
        <v>43357</v>
      </c>
      <c r="E8" s="87" t="s">
        <v>384</v>
      </c>
    </row>
    <row r="9" spans="1:5" ht="28.8" x14ac:dyDescent="0.3">
      <c r="A9" s="83" t="s">
        <v>378</v>
      </c>
      <c r="B9" s="88" t="s">
        <v>385</v>
      </c>
      <c r="C9" s="89">
        <v>1552.99</v>
      </c>
      <c r="D9" s="86">
        <v>43451</v>
      </c>
      <c r="E9" s="90" t="s">
        <v>386</v>
      </c>
    </row>
    <row r="10" spans="1:5" ht="28.8" x14ac:dyDescent="0.3">
      <c r="A10" s="45" t="s">
        <v>387</v>
      </c>
      <c r="B10" s="84" t="s">
        <v>388</v>
      </c>
      <c r="C10" s="91">
        <v>363690</v>
      </c>
      <c r="D10" s="86">
        <v>43220</v>
      </c>
      <c r="E10" s="87" t="s">
        <v>389</v>
      </c>
    </row>
    <row r="11" spans="1:5" ht="28.8" x14ac:dyDescent="0.3">
      <c r="A11" s="45" t="s">
        <v>387</v>
      </c>
      <c r="B11" s="84" t="s">
        <v>388</v>
      </c>
      <c r="C11" s="91">
        <f>13185+24615+17325+24390</f>
        <v>79515</v>
      </c>
      <c r="D11" s="86">
        <v>43308</v>
      </c>
      <c r="E11" s="87" t="s">
        <v>389</v>
      </c>
    </row>
    <row r="12" spans="1:5" x14ac:dyDescent="0.3">
      <c r="A12" s="45" t="s">
        <v>387</v>
      </c>
      <c r="B12" s="84" t="s">
        <v>388</v>
      </c>
      <c r="C12" s="91">
        <v>9207</v>
      </c>
      <c r="D12" s="86">
        <v>43182</v>
      </c>
      <c r="E12" s="87" t="s">
        <v>390</v>
      </c>
    </row>
    <row r="13" spans="1:5" x14ac:dyDescent="0.3">
      <c r="A13" s="45" t="s">
        <v>387</v>
      </c>
      <c r="B13" s="84" t="s">
        <v>388</v>
      </c>
      <c r="C13" s="91">
        <v>7551</v>
      </c>
      <c r="D13" s="86">
        <v>43214</v>
      </c>
      <c r="E13" s="87" t="s">
        <v>390</v>
      </c>
    </row>
    <row r="14" spans="1:5" ht="28.8" x14ac:dyDescent="0.3">
      <c r="A14" s="45" t="s">
        <v>387</v>
      </c>
      <c r="B14" s="84" t="s">
        <v>388</v>
      </c>
      <c r="C14" s="91">
        <v>11665</v>
      </c>
      <c r="D14" s="86">
        <v>43361</v>
      </c>
      <c r="E14" s="87" t="s">
        <v>391</v>
      </c>
    </row>
    <row r="15" spans="1:5" ht="28.8" x14ac:dyDescent="0.3">
      <c r="A15" s="45" t="s">
        <v>387</v>
      </c>
      <c r="B15" s="84" t="s">
        <v>388</v>
      </c>
      <c r="C15" s="91">
        <v>2700</v>
      </c>
      <c r="D15" s="86">
        <v>43216</v>
      </c>
      <c r="E15" s="87" t="s">
        <v>391</v>
      </c>
    </row>
    <row r="16" spans="1:5" ht="28.8" x14ac:dyDescent="0.3">
      <c r="A16" s="45" t="s">
        <v>387</v>
      </c>
      <c r="B16" s="84" t="s">
        <v>392</v>
      </c>
      <c r="C16" s="91">
        <v>250722.38</v>
      </c>
      <c r="D16" s="86">
        <v>43132</v>
      </c>
      <c r="E16" s="87" t="s">
        <v>389</v>
      </c>
    </row>
    <row r="17" spans="1:5" ht="28.8" x14ac:dyDescent="0.3">
      <c r="A17" s="45" t="s">
        <v>387</v>
      </c>
      <c r="B17" s="84" t="s">
        <v>392</v>
      </c>
      <c r="C17" s="91">
        <v>88439.91</v>
      </c>
      <c r="D17" s="86">
        <v>43263</v>
      </c>
      <c r="E17" s="87" t="s">
        <v>389</v>
      </c>
    </row>
    <row r="18" spans="1:5" ht="28.8" x14ac:dyDescent="0.3">
      <c r="A18" s="45" t="s">
        <v>387</v>
      </c>
      <c r="B18" s="84" t="s">
        <v>392</v>
      </c>
      <c r="C18" s="91">
        <v>50530</v>
      </c>
      <c r="D18" s="86">
        <v>43403</v>
      </c>
      <c r="E18" s="87" t="s">
        <v>389</v>
      </c>
    </row>
    <row r="19" spans="1:5" ht="28.8" x14ac:dyDescent="0.3">
      <c r="A19" s="45" t="s">
        <v>387</v>
      </c>
      <c r="B19" s="84" t="s">
        <v>392</v>
      </c>
      <c r="C19" s="91">
        <v>33751.300000000003</v>
      </c>
      <c r="D19" s="86">
        <v>43455</v>
      </c>
      <c r="E19" s="87" t="s">
        <v>389</v>
      </c>
    </row>
    <row r="20" spans="1:5" x14ac:dyDescent="0.3">
      <c r="A20" s="45" t="s">
        <v>387</v>
      </c>
      <c r="B20" s="84" t="s">
        <v>393</v>
      </c>
      <c r="C20" s="91">
        <v>15511.21</v>
      </c>
      <c r="D20" s="86">
        <v>43202</v>
      </c>
      <c r="E20" s="92" t="s">
        <v>394</v>
      </c>
    </row>
    <row r="21" spans="1:5" x14ac:dyDescent="0.3">
      <c r="A21" s="45" t="s">
        <v>387</v>
      </c>
      <c r="B21" s="84" t="s">
        <v>393</v>
      </c>
      <c r="C21" s="91">
        <v>41785.86</v>
      </c>
      <c r="D21" s="86">
        <v>43328</v>
      </c>
      <c r="E21" s="92" t="s">
        <v>394</v>
      </c>
    </row>
    <row r="22" spans="1:5" ht="15.6" x14ac:dyDescent="0.3">
      <c r="A22" s="45" t="s">
        <v>387</v>
      </c>
      <c r="B22" s="93" t="s">
        <v>395</v>
      </c>
      <c r="C22" s="91">
        <v>8385.77</v>
      </c>
      <c r="D22" s="86">
        <v>43188</v>
      </c>
      <c r="E22" s="92" t="s">
        <v>396</v>
      </c>
    </row>
    <row r="23" spans="1:5" x14ac:dyDescent="0.3">
      <c r="A23" t="s">
        <v>397</v>
      </c>
      <c r="B23" s="77" t="s">
        <v>398</v>
      </c>
      <c r="C23" s="94">
        <v>23844.17</v>
      </c>
      <c r="D23" s="95" t="s">
        <v>399</v>
      </c>
      <c r="E23" s="76" t="s">
        <v>400</v>
      </c>
    </row>
    <row r="24" spans="1:5" x14ac:dyDescent="0.3">
      <c r="A24" t="s">
        <v>397</v>
      </c>
      <c r="B24" s="77" t="s">
        <v>398</v>
      </c>
      <c r="C24" s="94">
        <v>23844.17</v>
      </c>
      <c r="D24" s="95" t="s">
        <v>401</v>
      </c>
      <c r="E24" s="76" t="s">
        <v>400</v>
      </c>
    </row>
    <row r="25" spans="1:5" x14ac:dyDescent="0.3">
      <c r="A25" t="s">
        <v>397</v>
      </c>
      <c r="B25" s="77" t="s">
        <v>398</v>
      </c>
      <c r="C25" s="94">
        <v>23844.17</v>
      </c>
      <c r="D25" s="95" t="s">
        <v>402</v>
      </c>
      <c r="E25" s="76" t="s">
        <v>400</v>
      </c>
    </row>
    <row r="26" spans="1:5" x14ac:dyDescent="0.3">
      <c r="A26" t="s">
        <v>397</v>
      </c>
      <c r="B26" s="77" t="s">
        <v>398</v>
      </c>
      <c r="C26" s="94">
        <v>23825</v>
      </c>
      <c r="D26" s="95" t="s">
        <v>403</v>
      </c>
      <c r="E26" s="76" t="s">
        <v>400</v>
      </c>
    </row>
    <row r="27" spans="1:5" x14ac:dyDescent="0.3">
      <c r="A27" t="s">
        <v>397</v>
      </c>
      <c r="B27" s="77" t="s">
        <v>398</v>
      </c>
      <c r="C27" s="94">
        <v>23825</v>
      </c>
      <c r="D27" s="95" t="s">
        <v>404</v>
      </c>
      <c r="E27" s="76" t="s">
        <v>400</v>
      </c>
    </row>
    <row r="28" spans="1:5" x14ac:dyDescent="0.3">
      <c r="A28" t="s">
        <v>397</v>
      </c>
      <c r="B28" s="77" t="s">
        <v>398</v>
      </c>
      <c r="C28" s="94">
        <v>47713</v>
      </c>
      <c r="D28" s="95" t="s">
        <v>405</v>
      </c>
      <c r="E28" s="76" t="s">
        <v>400</v>
      </c>
    </row>
    <row r="29" spans="1:5" x14ac:dyDescent="0.3">
      <c r="A29" t="s">
        <v>397</v>
      </c>
      <c r="B29" s="77" t="s">
        <v>398</v>
      </c>
      <c r="C29" s="94">
        <v>23825</v>
      </c>
      <c r="D29" s="95" t="s">
        <v>406</v>
      </c>
      <c r="E29" s="76" t="s">
        <v>400</v>
      </c>
    </row>
    <row r="30" spans="1:5" x14ac:dyDescent="0.3">
      <c r="A30" t="s">
        <v>397</v>
      </c>
      <c r="B30" s="77" t="s">
        <v>398</v>
      </c>
      <c r="C30" s="94">
        <v>35737.5</v>
      </c>
      <c r="D30" s="95" t="s">
        <v>407</v>
      </c>
      <c r="E30" s="76" t="s">
        <v>400</v>
      </c>
    </row>
    <row r="31" spans="1:5" x14ac:dyDescent="0.3">
      <c r="A31" t="s">
        <v>408</v>
      </c>
      <c r="B31" s="77" t="s">
        <v>409</v>
      </c>
      <c r="C31" s="96">
        <v>56280</v>
      </c>
      <c r="D31" s="97">
        <v>43186</v>
      </c>
      <c r="E31" s="76" t="s">
        <v>410</v>
      </c>
    </row>
    <row r="32" spans="1:5" x14ac:dyDescent="0.3">
      <c r="A32" t="s">
        <v>408</v>
      </c>
      <c r="B32" s="77" t="s">
        <v>411</v>
      </c>
      <c r="C32" s="96">
        <v>415.7</v>
      </c>
      <c r="D32" s="97">
        <v>43188</v>
      </c>
      <c r="E32" s="76" t="s">
        <v>412</v>
      </c>
    </row>
    <row r="33" spans="1:5" x14ac:dyDescent="0.3">
      <c r="A33" t="s">
        <v>408</v>
      </c>
      <c r="B33" s="77" t="s">
        <v>409</v>
      </c>
      <c r="C33" s="96">
        <v>28006</v>
      </c>
      <c r="D33" s="97">
        <v>43206</v>
      </c>
      <c r="E33" s="76" t="s">
        <v>410</v>
      </c>
    </row>
    <row r="34" spans="1:5" x14ac:dyDescent="0.3">
      <c r="A34" t="s">
        <v>408</v>
      </c>
      <c r="B34" s="77" t="s">
        <v>409</v>
      </c>
      <c r="C34" s="96">
        <v>39597</v>
      </c>
      <c r="D34" s="97">
        <v>43238</v>
      </c>
      <c r="E34" s="76" t="s">
        <v>410</v>
      </c>
    </row>
    <row r="35" spans="1:5" x14ac:dyDescent="0.3">
      <c r="A35" t="s">
        <v>408</v>
      </c>
      <c r="B35" s="77" t="s">
        <v>413</v>
      </c>
      <c r="C35" s="96">
        <v>254.03</v>
      </c>
      <c r="D35" s="97">
        <v>43262</v>
      </c>
      <c r="E35" s="76" t="s">
        <v>414</v>
      </c>
    </row>
    <row r="36" spans="1:5" x14ac:dyDescent="0.3">
      <c r="A36" t="s">
        <v>408</v>
      </c>
      <c r="B36" s="77" t="s">
        <v>409</v>
      </c>
      <c r="C36" s="96">
        <v>26113</v>
      </c>
      <c r="D36" s="97">
        <v>43285</v>
      </c>
      <c r="E36" s="76" t="s">
        <v>410</v>
      </c>
    </row>
    <row r="37" spans="1:5" x14ac:dyDescent="0.3">
      <c r="A37" t="s">
        <v>408</v>
      </c>
      <c r="B37" s="77" t="s">
        <v>409</v>
      </c>
      <c r="C37" s="96">
        <v>12964.5</v>
      </c>
      <c r="D37" s="97">
        <v>43325</v>
      </c>
      <c r="E37" s="76" t="s">
        <v>410</v>
      </c>
    </row>
    <row r="38" spans="1:5" x14ac:dyDescent="0.3">
      <c r="A38" t="s">
        <v>408</v>
      </c>
      <c r="B38" s="77" t="s">
        <v>413</v>
      </c>
      <c r="C38" s="96">
        <v>2620.2399999999998</v>
      </c>
      <c r="D38" s="97">
        <v>43328</v>
      </c>
      <c r="E38" s="76" t="s">
        <v>414</v>
      </c>
    </row>
    <row r="39" spans="1:5" x14ac:dyDescent="0.3">
      <c r="A39" t="s">
        <v>408</v>
      </c>
      <c r="B39" s="77" t="s">
        <v>415</v>
      </c>
      <c r="C39" s="96">
        <v>600</v>
      </c>
      <c r="D39" s="97">
        <v>43322</v>
      </c>
      <c r="E39" s="76" t="s">
        <v>416</v>
      </c>
    </row>
    <row r="40" spans="1:5" x14ac:dyDescent="0.3">
      <c r="A40" t="s">
        <v>408</v>
      </c>
      <c r="B40" s="77" t="s">
        <v>411</v>
      </c>
      <c r="C40" s="96">
        <v>828.1</v>
      </c>
      <c r="D40" s="97">
        <v>43340</v>
      </c>
      <c r="E40" s="76" t="s">
        <v>412</v>
      </c>
    </row>
    <row r="41" spans="1:5" x14ac:dyDescent="0.3">
      <c r="A41" t="s">
        <v>408</v>
      </c>
      <c r="B41" s="77" t="s">
        <v>409</v>
      </c>
      <c r="C41" s="96">
        <v>25627.5</v>
      </c>
      <c r="D41" s="97">
        <v>43367</v>
      </c>
      <c r="E41" s="76" t="s">
        <v>410</v>
      </c>
    </row>
    <row r="42" spans="1:5" x14ac:dyDescent="0.3">
      <c r="A42" t="s">
        <v>408</v>
      </c>
      <c r="B42" s="77" t="s">
        <v>409</v>
      </c>
      <c r="C42" s="96">
        <v>24857</v>
      </c>
      <c r="D42" s="97">
        <v>43375</v>
      </c>
      <c r="E42" s="76" t="s">
        <v>410</v>
      </c>
    </row>
    <row r="43" spans="1:5" x14ac:dyDescent="0.3">
      <c r="A43" t="s">
        <v>408</v>
      </c>
      <c r="B43" s="77" t="s">
        <v>409</v>
      </c>
      <c r="C43" s="96">
        <v>18546.21</v>
      </c>
      <c r="D43" s="97">
        <v>43391</v>
      </c>
      <c r="E43" s="76" t="s">
        <v>410</v>
      </c>
    </row>
    <row r="44" spans="1:5" x14ac:dyDescent="0.3">
      <c r="A44" t="s">
        <v>408</v>
      </c>
      <c r="B44" s="77" t="s">
        <v>417</v>
      </c>
      <c r="C44" s="96">
        <v>400</v>
      </c>
      <c r="D44" s="97">
        <v>43419</v>
      </c>
      <c r="E44" s="76" t="s">
        <v>416</v>
      </c>
    </row>
    <row r="45" spans="1:5" x14ac:dyDescent="0.3">
      <c r="A45" t="s">
        <v>408</v>
      </c>
      <c r="B45" s="77" t="s">
        <v>409</v>
      </c>
      <c r="C45" s="96">
        <v>23383</v>
      </c>
      <c r="D45" s="97">
        <v>43420</v>
      </c>
      <c r="E45" s="76" t="s">
        <v>410</v>
      </c>
    </row>
    <row r="46" spans="1:5" x14ac:dyDescent="0.3">
      <c r="A46" t="s">
        <v>408</v>
      </c>
      <c r="B46" s="77" t="s">
        <v>418</v>
      </c>
      <c r="C46" s="96">
        <v>3150</v>
      </c>
      <c r="D46" s="97">
        <v>43431</v>
      </c>
      <c r="E46" s="76" t="s">
        <v>416</v>
      </c>
    </row>
    <row r="47" spans="1:5" x14ac:dyDescent="0.3">
      <c r="A47" t="s">
        <v>408</v>
      </c>
      <c r="B47" s="77" t="s">
        <v>419</v>
      </c>
      <c r="C47" s="96">
        <v>700</v>
      </c>
      <c r="D47" s="97">
        <v>43433</v>
      </c>
      <c r="E47" s="76" t="s">
        <v>416</v>
      </c>
    </row>
    <row r="48" spans="1:5" x14ac:dyDescent="0.3">
      <c r="A48" t="s">
        <v>408</v>
      </c>
      <c r="B48" s="77" t="s">
        <v>411</v>
      </c>
      <c r="C48" s="96">
        <v>1029.7</v>
      </c>
      <c r="D48" s="97">
        <v>43453</v>
      </c>
      <c r="E48" s="76" t="s">
        <v>412</v>
      </c>
    </row>
    <row r="49" spans="1:5" x14ac:dyDescent="0.3">
      <c r="A49" t="s">
        <v>408</v>
      </c>
      <c r="B49" s="77" t="s">
        <v>411</v>
      </c>
      <c r="C49" s="96">
        <v>596.9</v>
      </c>
      <c r="D49" s="97">
        <v>43424</v>
      </c>
      <c r="E49" s="76" t="s">
        <v>412</v>
      </c>
    </row>
    <row r="50" spans="1:5" x14ac:dyDescent="0.3">
      <c r="A50" t="s">
        <v>408</v>
      </c>
      <c r="B50" s="77" t="s">
        <v>409</v>
      </c>
      <c r="C50" s="96">
        <v>23081.5</v>
      </c>
      <c r="D50" s="97">
        <v>43455</v>
      </c>
      <c r="E50" s="76" t="s">
        <v>410</v>
      </c>
    </row>
    <row r="51" spans="1:5" x14ac:dyDescent="0.3">
      <c r="A51" t="s">
        <v>420</v>
      </c>
      <c r="B51" s="77" t="s">
        <v>421</v>
      </c>
      <c r="C51" s="96">
        <v>7266</v>
      </c>
      <c r="D51" s="97">
        <v>43147</v>
      </c>
      <c r="E51" s="76" t="s">
        <v>422</v>
      </c>
    </row>
    <row r="52" spans="1:5" x14ac:dyDescent="0.3">
      <c r="A52" t="s">
        <v>420</v>
      </c>
      <c r="B52" s="77" t="s">
        <v>421</v>
      </c>
      <c r="C52" s="96">
        <v>2974.8</v>
      </c>
      <c r="D52" s="97">
        <v>43173</v>
      </c>
      <c r="E52" s="76" t="s">
        <v>422</v>
      </c>
    </row>
    <row r="53" spans="1:5" x14ac:dyDescent="0.3">
      <c r="A53" t="s">
        <v>420</v>
      </c>
      <c r="B53" s="77" t="s">
        <v>421</v>
      </c>
      <c r="C53" s="96">
        <v>3336</v>
      </c>
      <c r="D53" s="97">
        <v>43173</v>
      </c>
      <c r="E53" s="76" t="s">
        <v>422</v>
      </c>
    </row>
    <row r="54" spans="1:5" x14ac:dyDescent="0.3">
      <c r="A54" t="s">
        <v>420</v>
      </c>
      <c r="B54" s="77" t="s">
        <v>421</v>
      </c>
      <c r="C54" s="96">
        <v>5457.4</v>
      </c>
      <c r="D54" s="97">
        <v>43298</v>
      </c>
      <c r="E54" s="76" t="s">
        <v>422</v>
      </c>
    </row>
    <row r="55" spans="1:5" x14ac:dyDescent="0.3">
      <c r="A55" t="s">
        <v>420</v>
      </c>
      <c r="B55" s="77" t="s">
        <v>421</v>
      </c>
      <c r="C55" s="96">
        <v>13372.4</v>
      </c>
      <c r="D55" s="97">
        <v>43298</v>
      </c>
      <c r="E55" s="76" t="s">
        <v>422</v>
      </c>
    </row>
    <row r="56" spans="1:5" x14ac:dyDescent="0.3">
      <c r="A56" t="s">
        <v>420</v>
      </c>
      <c r="B56" s="77" t="s">
        <v>421</v>
      </c>
      <c r="C56" s="96">
        <v>7450</v>
      </c>
      <c r="D56" s="97">
        <v>43342</v>
      </c>
      <c r="E56" s="76" t="s">
        <v>422</v>
      </c>
    </row>
    <row r="57" spans="1:5" x14ac:dyDescent="0.3">
      <c r="A57" t="s">
        <v>420</v>
      </c>
      <c r="B57" s="77" t="s">
        <v>421</v>
      </c>
      <c r="C57" s="96">
        <v>11806.8</v>
      </c>
      <c r="D57" s="97">
        <v>43420</v>
      </c>
      <c r="E57" s="76" t="s">
        <v>422</v>
      </c>
    </row>
    <row r="58" spans="1:5" x14ac:dyDescent="0.3">
      <c r="A58" t="s">
        <v>420</v>
      </c>
      <c r="B58" s="77" t="s">
        <v>421</v>
      </c>
      <c r="C58" s="96">
        <v>16256</v>
      </c>
      <c r="D58" s="97">
        <v>43425</v>
      </c>
      <c r="E58" s="76" t="s">
        <v>422</v>
      </c>
    </row>
    <row r="59" spans="1:5" x14ac:dyDescent="0.3">
      <c r="A59" t="s">
        <v>423</v>
      </c>
      <c r="B59" s="77" t="s">
        <v>424</v>
      </c>
      <c r="C59" s="96">
        <v>37309.599999999999</v>
      </c>
      <c r="D59" s="97">
        <v>43129</v>
      </c>
      <c r="E59" s="76" t="s">
        <v>425</v>
      </c>
    </row>
    <row r="60" spans="1:5" x14ac:dyDescent="0.3">
      <c r="A60" t="s">
        <v>423</v>
      </c>
      <c r="B60" s="77" t="s">
        <v>424</v>
      </c>
      <c r="C60" s="96">
        <v>10704</v>
      </c>
      <c r="D60" s="75" t="s">
        <v>426</v>
      </c>
      <c r="E60" s="76" t="s">
        <v>425</v>
      </c>
    </row>
    <row r="61" spans="1:5" x14ac:dyDescent="0.3">
      <c r="A61" t="s">
        <v>423</v>
      </c>
      <c r="B61" s="77" t="s">
        <v>427</v>
      </c>
      <c r="C61" s="96">
        <v>1500</v>
      </c>
      <c r="D61" s="97">
        <v>43188</v>
      </c>
      <c r="E61" s="76" t="s">
        <v>428</v>
      </c>
    </row>
    <row r="62" spans="1:5" x14ac:dyDescent="0.3">
      <c r="A62" t="s">
        <v>423</v>
      </c>
      <c r="B62" s="77" t="s">
        <v>424</v>
      </c>
      <c r="C62" s="96">
        <v>4070.4</v>
      </c>
      <c r="D62" s="97">
        <v>43210</v>
      </c>
      <c r="E62" s="76" t="s">
        <v>425</v>
      </c>
    </row>
    <row r="63" spans="1:5" x14ac:dyDescent="0.3">
      <c r="A63" t="s">
        <v>423</v>
      </c>
      <c r="B63" s="77" t="s">
        <v>424</v>
      </c>
      <c r="C63" s="96">
        <v>17972.599999999999</v>
      </c>
      <c r="D63" s="97">
        <v>43244</v>
      </c>
      <c r="E63" s="76" t="s">
        <v>425</v>
      </c>
    </row>
    <row r="64" spans="1:5" x14ac:dyDescent="0.3">
      <c r="A64" t="s">
        <v>423</v>
      </c>
      <c r="B64" s="77" t="s">
        <v>424</v>
      </c>
      <c r="C64" s="96">
        <v>5565.2</v>
      </c>
      <c r="D64" s="97">
        <v>43306</v>
      </c>
      <c r="E64" s="76" t="s">
        <v>425</v>
      </c>
    </row>
    <row r="65" spans="1:5" x14ac:dyDescent="0.3">
      <c r="A65" t="s">
        <v>423</v>
      </c>
      <c r="B65" s="77" t="s">
        <v>424</v>
      </c>
      <c r="C65" s="96">
        <v>15386.64</v>
      </c>
      <c r="D65" s="97">
        <v>43308</v>
      </c>
      <c r="E65" s="76" t="s">
        <v>425</v>
      </c>
    </row>
    <row r="66" spans="1:5" x14ac:dyDescent="0.3">
      <c r="A66" t="s">
        <v>423</v>
      </c>
      <c r="B66" s="77" t="s">
        <v>424</v>
      </c>
      <c r="C66" s="96">
        <v>1654</v>
      </c>
      <c r="D66" s="97">
        <v>43348</v>
      </c>
      <c r="E66" s="76" t="s">
        <v>425</v>
      </c>
    </row>
    <row r="67" spans="1:5" x14ac:dyDescent="0.3">
      <c r="A67" t="s">
        <v>423</v>
      </c>
      <c r="B67" s="77" t="s">
        <v>424</v>
      </c>
      <c r="C67" s="96">
        <v>14334.6</v>
      </c>
      <c r="D67" s="97">
        <v>43369</v>
      </c>
      <c r="E67" s="76" t="s">
        <v>425</v>
      </c>
    </row>
    <row r="68" spans="1:5" x14ac:dyDescent="0.3">
      <c r="A68" t="s">
        <v>423</v>
      </c>
      <c r="B68" s="77" t="s">
        <v>429</v>
      </c>
      <c r="C68" s="96">
        <v>3000</v>
      </c>
      <c r="D68" s="97">
        <v>43399</v>
      </c>
      <c r="E68" s="76" t="s">
        <v>428</v>
      </c>
    </row>
    <row r="69" spans="1:5" x14ac:dyDescent="0.3">
      <c r="A69" t="s">
        <v>423</v>
      </c>
      <c r="B69" s="77" t="s">
        <v>424</v>
      </c>
      <c r="C69" s="96">
        <v>480.73</v>
      </c>
      <c r="D69" s="97">
        <v>43416</v>
      </c>
      <c r="E69" s="76" t="s">
        <v>430</v>
      </c>
    </row>
    <row r="70" spans="1:5" x14ac:dyDescent="0.3">
      <c r="A70" t="s">
        <v>423</v>
      </c>
      <c r="B70" s="77" t="s">
        <v>424</v>
      </c>
      <c r="C70" s="96">
        <v>2265.84</v>
      </c>
      <c r="D70" s="97">
        <v>43437</v>
      </c>
      <c r="E70" s="76" t="s">
        <v>425</v>
      </c>
    </row>
    <row r="71" spans="1:5" x14ac:dyDescent="0.3">
      <c r="A71" t="s">
        <v>423</v>
      </c>
      <c r="B71" s="77" t="s">
        <v>424</v>
      </c>
      <c r="C71" s="96">
        <v>380</v>
      </c>
      <c r="D71" s="97">
        <v>43437</v>
      </c>
      <c r="E71" s="76" t="s">
        <v>425</v>
      </c>
    </row>
    <row r="72" spans="1:5" x14ac:dyDescent="0.3">
      <c r="A72" t="s">
        <v>423</v>
      </c>
      <c r="B72" s="77" t="s">
        <v>424</v>
      </c>
      <c r="C72" s="96">
        <v>5062</v>
      </c>
      <c r="D72" s="97">
        <v>43437</v>
      </c>
      <c r="E72" s="76" t="s">
        <v>425</v>
      </c>
    </row>
    <row r="73" spans="1:5" x14ac:dyDescent="0.3">
      <c r="A73" t="s">
        <v>423</v>
      </c>
      <c r="B73" s="77" t="s">
        <v>424</v>
      </c>
      <c r="C73" s="96">
        <v>10124.959999999999</v>
      </c>
      <c r="D73" s="97">
        <v>43437</v>
      </c>
      <c r="E73" s="76" t="s">
        <v>425</v>
      </c>
    </row>
    <row r="74" spans="1:5" x14ac:dyDescent="0.3">
      <c r="A74" t="s">
        <v>423</v>
      </c>
      <c r="B74" s="77" t="s">
        <v>424</v>
      </c>
      <c r="C74" s="96">
        <v>1153.0999999999999</v>
      </c>
      <c r="D74" s="97">
        <v>43437</v>
      </c>
      <c r="E74" s="76" t="s">
        <v>425</v>
      </c>
    </row>
    <row r="75" spans="1:5" x14ac:dyDescent="0.3">
      <c r="A75" t="s">
        <v>423</v>
      </c>
      <c r="B75" s="77" t="s">
        <v>424</v>
      </c>
      <c r="C75" s="96">
        <v>5568.5</v>
      </c>
      <c r="D75" s="97">
        <v>43437</v>
      </c>
      <c r="E75" s="76" t="s">
        <v>425</v>
      </c>
    </row>
    <row r="76" spans="1:5" x14ac:dyDescent="0.3">
      <c r="A76" t="s">
        <v>423</v>
      </c>
      <c r="B76" s="77" t="s">
        <v>424</v>
      </c>
      <c r="C76" s="96">
        <v>7012</v>
      </c>
      <c r="D76" s="97">
        <v>43437</v>
      </c>
      <c r="E76" s="76" t="s">
        <v>425</v>
      </c>
    </row>
    <row r="77" spans="1:5" x14ac:dyDescent="0.3">
      <c r="A77" t="s">
        <v>423</v>
      </c>
      <c r="B77" s="77" t="s">
        <v>424</v>
      </c>
      <c r="C77" s="96">
        <v>7019.7</v>
      </c>
      <c r="D77" s="97">
        <v>43437</v>
      </c>
      <c r="E77" s="76" t="s">
        <v>425</v>
      </c>
    </row>
    <row r="78" spans="1:5" x14ac:dyDescent="0.3">
      <c r="A78" t="s">
        <v>423</v>
      </c>
      <c r="B78" s="77" t="s">
        <v>424</v>
      </c>
      <c r="C78" s="96">
        <v>12258.4</v>
      </c>
      <c r="D78" s="97">
        <v>43437</v>
      </c>
      <c r="E78" s="76" t="s">
        <v>425</v>
      </c>
    </row>
    <row r="79" spans="1:5" x14ac:dyDescent="0.3">
      <c r="A79" t="s">
        <v>423</v>
      </c>
      <c r="B79" s="77" t="s">
        <v>431</v>
      </c>
      <c r="C79" s="96">
        <v>400</v>
      </c>
      <c r="D79" s="97">
        <v>43448</v>
      </c>
      <c r="E79" s="76" t="s">
        <v>432</v>
      </c>
    </row>
    <row r="80" spans="1:5" x14ac:dyDescent="0.3">
      <c r="A80" t="s">
        <v>423</v>
      </c>
      <c r="B80" s="77" t="s">
        <v>433</v>
      </c>
      <c r="C80" s="96">
        <v>550</v>
      </c>
      <c r="D80" s="97">
        <v>43451</v>
      </c>
      <c r="E80" s="76" t="s">
        <v>432</v>
      </c>
    </row>
  </sheetData>
  <sheetProtection algorithmName="SHA-512" hashValue="tWlmC9hZlRA//ZWotB7cQ4eWrnNXF8JGtdSYEFT6psEtcxeKSURNC5metD+lqJW6CiUJKsw2UlpGKJsXDg3vJQ==" saltValue="rSTclhexsyoh6fCj2XowaA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</sheetPr>
  <dimension ref="A1:E98"/>
  <sheetViews>
    <sheetView topLeftCell="A88" zoomScaleNormal="100" workbookViewId="0">
      <selection activeCell="B42" sqref="B42"/>
    </sheetView>
  </sheetViews>
  <sheetFormatPr defaultRowHeight="14.4" x14ac:dyDescent="0.3"/>
  <cols>
    <col min="1" max="5" width="34.44140625" customWidth="1"/>
  </cols>
  <sheetData>
    <row r="1" spans="1:5" x14ac:dyDescent="0.3">
      <c r="A1" s="1241" t="s">
        <v>0</v>
      </c>
      <c r="B1" s="1241"/>
      <c r="C1" s="1241"/>
      <c r="D1" s="1241"/>
      <c r="E1" s="1241"/>
    </row>
    <row r="2" spans="1:5" x14ac:dyDescent="0.3">
      <c r="C2" t="s">
        <v>324</v>
      </c>
    </row>
    <row r="3" spans="1:5" ht="30" customHeight="1" x14ac:dyDescent="0.3">
      <c r="A3" s="52" t="s">
        <v>2</v>
      </c>
      <c r="B3" s="52" t="s">
        <v>3</v>
      </c>
      <c r="C3" s="52" t="s">
        <v>4</v>
      </c>
      <c r="D3" s="52" t="s">
        <v>5</v>
      </c>
      <c r="E3" s="52" t="s">
        <v>6</v>
      </c>
    </row>
    <row r="4" spans="1:5" ht="30" customHeight="1" x14ac:dyDescent="0.3">
      <c r="A4" s="53" t="s">
        <v>325</v>
      </c>
      <c r="B4" s="54" t="s">
        <v>326</v>
      </c>
      <c r="C4" s="55">
        <v>390.4</v>
      </c>
      <c r="D4" s="56">
        <v>43110</v>
      </c>
      <c r="E4" s="53" t="s">
        <v>327</v>
      </c>
    </row>
    <row r="5" spans="1:5" ht="30" customHeight="1" x14ac:dyDescent="0.3">
      <c r="A5" s="53" t="s">
        <v>325</v>
      </c>
      <c r="B5" s="54" t="s">
        <v>326</v>
      </c>
      <c r="C5" s="55">
        <v>730.71</v>
      </c>
      <c r="D5" s="56">
        <v>43389</v>
      </c>
      <c r="E5" s="53" t="s">
        <v>328</v>
      </c>
    </row>
    <row r="6" spans="1:5" ht="27" customHeight="1" x14ac:dyDescent="0.3">
      <c r="A6" s="53" t="s">
        <v>325</v>
      </c>
      <c r="B6" s="54" t="s">
        <v>329</v>
      </c>
      <c r="C6" s="55">
        <v>15886.97</v>
      </c>
      <c r="D6" s="56">
        <v>43131</v>
      </c>
      <c r="E6" s="53" t="s">
        <v>330</v>
      </c>
    </row>
    <row r="7" spans="1:5" ht="28.8" x14ac:dyDescent="0.3">
      <c r="A7" s="53" t="s">
        <v>325</v>
      </c>
      <c r="B7" s="54" t="s">
        <v>329</v>
      </c>
      <c r="C7" s="55">
        <v>14965.22</v>
      </c>
      <c r="D7" s="57" t="s">
        <v>331</v>
      </c>
      <c r="E7" s="53" t="s">
        <v>330</v>
      </c>
    </row>
    <row r="8" spans="1:5" ht="28.8" x14ac:dyDescent="0.3">
      <c r="A8" s="53" t="s">
        <v>325</v>
      </c>
      <c r="B8" s="54" t="s">
        <v>329</v>
      </c>
      <c r="C8" s="55">
        <v>9163</v>
      </c>
      <c r="D8" s="56">
        <v>43185</v>
      </c>
      <c r="E8" s="53" t="s">
        <v>332</v>
      </c>
    </row>
    <row r="9" spans="1:5" ht="28.8" x14ac:dyDescent="0.3">
      <c r="A9" s="53" t="s">
        <v>325</v>
      </c>
      <c r="B9" s="54" t="s">
        <v>329</v>
      </c>
      <c r="C9" s="55">
        <v>13822.25</v>
      </c>
      <c r="D9" s="56">
        <v>43193</v>
      </c>
      <c r="E9" s="53" t="s">
        <v>330</v>
      </c>
    </row>
    <row r="10" spans="1:5" ht="28.8" x14ac:dyDescent="0.3">
      <c r="A10" s="53" t="s">
        <v>325</v>
      </c>
      <c r="B10" s="54" t="s">
        <v>329</v>
      </c>
      <c r="C10" s="55">
        <v>12753.02</v>
      </c>
      <c r="D10" s="56">
        <v>43234</v>
      </c>
      <c r="E10" s="53" t="s">
        <v>330</v>
      </c>
    </row>
    <row r="11" spans="1:5" ht="28.8" x14ac:dyDescent="0.3">
      <c r="A11" s="53" t="s">
        <v>325</v>
      </c>
      <c r="B11" s="54" t="s">
        <v>329</v>
      </c>
      <c r="C11" s="55">
        <v>4508</v>
      </c>
      <c r="D11" s="56">
        <v>43242</v>
      </c>
      <c r="E11" s="53" t="s">
        <v>333</v>
      </c>
    </row>
    <row r="12" spans="1:5" ht="28.8" x14ac:dyDescent="0.3">
      <c r="A12" s="53" t="s">
        <v>325</v>
      </c>
      <c r="B12" s="54" t="s">
        <v>329</v>
      </c>
      <c r="C12" s="55">
        <v>11610.05</v>
      </c>
      <c r="D12" s="56">
        <v>43270</v>
      </c>
      <c r="E12" s="53" t="s">
        <v>334</v>
      </c>
    </row>
    <row r="13" spans="1:5" ht="28.8" x14ac:dyDescent="0.3">
      <c r="A13" s="53" t="s">
        <v>325</v>
      </c>
      <c r="B13" s="54" t="s">
        <v>329</v>
      </c>
      <c r="C13" s="55">
        <v>10365.69</v>
      </c>
      <c r="D13" s="56">
        <v>43273</v>
      </c>
      <c r="E13" s="53" t="s">
        <v>334</v>
      </c>
    </row>
    <row r="14" spans="1:5" ht="28.8" x14ac:dyDescent="0.3">
      <c r="A14" s="53" t="s">
        <v>325</v>
      </c>
      <c r="B14" s="54" t="s">
        <v>329</v>
      </c>
      <c r="C14" s="55">
        <v>8595.93</v>
      </c>
      <c r="D14" s="56">
        <v>43273</v>
      </c>
      <c r="E14" s="53" t="s">
        <v>334</v>
      </c>
    </row>
    <row r="15" spans="1:5" ht="28.8" x14ac:dyDescent="0.3">
      <c r="A15" s="53" t="s">
        <v>325</v>
      </c>
      <c r="B15" s="54" t="s">
        <v>329</v>
      </c>
      <c r="C15" s="55">
        <v>290.95999999999998</v>
      </c>
      <c r="D15" s="56">
        <v>43278</v>
      </c>
      <c r="E15" s="53" t="s">
        <v>334</v>
      </c>
    </row>
    <row r="16" spans="1:5" ht="28.8" x14ac:dyDescent="0.3">
      <c r="A16" s="53" t="s">
        <v>325</v>
      </c>
      <c r="B16" s="54" t="s">
        <v>329</v>
      </c>
      <c r="C16" s="55">
        <v>9647.2199999999993</v>
      </c>
      <c r="D16" s="56">
        <v>43283</v>
      </c>
      <c r="E16" s="53" t="s">
        <v>334</v>
      </c>
    </row>
    <row r="17" spans="1:5" ht="28.8" x14ac:dyDescent="0.3">
      <c r="A17" s="53" t="s">
        <v>325</v>
      </c>
      <c r="B17" s="54" t="s">
        <v>329</v>
      </c>
      <c r="C17" s="55">
        <v>255.83</v>
      </c>
      <c r="D17" s="56">
        <v>43290</v>
      </c>
      <c r="E17" s="53" t="s">
        <v>334</v>
      </c>
    </row>
    <row r="18" spans="1:5" ht="28.8" x14ac:dyDescent="0.3">
      <c r="A18" s="53" t="s">
        <v>325</v>
      </c>
      <c r="B18" s="54" t="s">
        <v>329</v>
      </c>
      <c r="C18" s="55">
        <v>3869.35</v>
      </c>
      <c r="D18" s="56">
        <v>43419</v>
      </c>
      <c r="E18" s="53" t="s">
        <v>334</v>
      </c>
    </row>
    <row r="19" spans="1:5" ht="28.8" x14ac:dyDescent="0.3">
      <c r="A19" s="53" t="s">
        <v>325</v>
      </c>
      <c r="B19" s="54" t="s">
        <v>329</v>
      </c>
      <c r="C19" s="55">
        <v>3454.56</v>
      </c>
      <c r="D19" s="56">
        <v>43420</v>
      </c>
      <c r="E19" s="53" t="s">
        <v>334</v>
      </c>
    </row>
    <row r="20" spans="1:5" ht="28.8" x14ac:dyDescent="0.3">
      <c r="A20" s="53" t="s">
        <v>325</v>
      </c>
      <c r="B20" s="54" t="s">
        <v>210</v>
      </c>
      <c r="C20" s="55">
        <v>19950</v>
      </c>
      <c r="D20" s="56">
        <v>43187</v>
      </c>
      <c r="E20" s="53" t="s">
        <v>335</v>
      </c>
    </row>
    <row r="21" spans="1:5" ht="28.8" x14ac:dyDescent="0.3">
      <c r="A21" s="53" t="s">
        <v>325</v>
      </c>
      <c r="B21" s="54" t="s">
        <v>210</v>
      </c>
      <c r="C21" s="55">
        <v>19950</v>
      </c>
      <c r="D21" s="56">
        <v>43264</v>
      </c>
      <c r="E21" s="53" t="s">
        <v>335</v>
      </c>
    </row>
    <row r="22" spans="1:5" ht="28.8" x14ac:dyDescent="0.3">
      <c r="A22" s="53" t="s">
        <v>325</v>
      </c>
      <c r="B22" s="54" t="s">
        <v>210</v>
      </c>
      <c r="C22" s="55">
        <v>11160</v>
      </c>
      <c r="D22" s="56">
        <v>43357</v>
      </c>
      <c r="E22" s="53" t="s">
        <v>334</v>
      </c>
    </row>
    <row r="23" spans="1:5" ht="28.8" x14ac:dyDescent="0.3">
      <c r="A23" s="53" t="s">
        <v>325</v>
      </c>
      <c r="B23" s="54" t="s">
        <v>210</v>
      </c>
      <c r="C23" s="55">
        <v>11095</v>
      </c>
      <c r="D23" s="56">
        <v>43357</v>
      </c>
      <c r="E23" s="53" t="s">
        <v>334</v>
      </c>
    </row>
    <row r="24" spans="1:5" ht="28.8" x14ac:dyDescent="0.3">
      <c r="A24" s="53" t="s">
        <v>325</v>
      </c>
      <c r="B24" s="54" t="s">
        <v>210</v>
      </c>
      <c r="C24" s="55">
        <v>14265</v>
      </c>
      <c r="D24" s="56">
        <v>43357</v>
      </c>
      <c r="E24" s="53" t="s">
        <v>334</v>
      </c>
    </row>
    <row r="25" spans="1:5" ht="28.8" x14ac:dyDescent="0.3">
      <c r="A25" s="53" t="s">
        <v>325</v>
      </c>
      <c r="B25" s="54" t="s">
        <v>210</v>
      </c>
      <c r="C25" s="55">
        <v>8680</v>
      </c>
      <c r="D25" s="56">
        <v>43357</v>
      </c>
      <c r="E25" s="53" t="s">
        <v>334</v>
      </c>
    </row>
    <row r="26" spans="1:5" ht="28.8" x14ac:dyDescent="0.3">
      <c r="A26" s="53" t="s">
        <v>325</v>
      </c>
      <c r="B26" s="54" t="s">
        <v>210</v>
      </c>
      <c r="C26" s="55">
        <v>10475.58</v>
      </c>
      <c r="D26" s="56">
        <v>43371</v>
      </c>
      <c r="E26" s="53" t="s">
        <v>335</v>
      </c>
    </row>
    <row r="27" spans="1:5" ht="28.8" x14ac:dyDescent="0.3">
      <c r="A27" s="53" t="s">
        <v>325</v>
      </c>
      <c r="B27" s="54" t="s">
        <v>210</v>
      </c>
      <c r="C27" s="55">
        <v>2030</v>
      </c>
      <c r="D27" s="56">
        <v>43388</v>
      </c>
      <c r="E27" s="53" t="s">
        <v>334</v>
      </c>
    </row>
    <row r="28" spans="1:5" ht="28.8" x14ac:dyDescent="0.3">
      <c r="A28" s="53" t="s">
        <v>325</v>
      </c>
      <c r="B28" s="54" t="s">
        <v>210</v>
      </c>
      <c r="C28" s="55">
        <v>11160</v>
      </c>
      <c r="D28" s="56">
        <v>43388</v>
      </c>
      <c r="E28" s="53" t="s">
        <v>334</v>
      </c>
    </row>
    <row r="29" spans="1:5" ht="28.8" x14ac:dyDescent="0.3">
      <c r="A29" s="53" t="s">
        <v>325</v>
      </c>
      <c r="B29" s="54" t="s">
        <v>210</v>
      </c>
      <c r="C29" s="55">
        <v>8680</v>
      </c>
      <c r="D29" s="56">
        <v>43388</v>
      </c>
      <c r="E29" s="53" t="s">
        <v>334</v>
      </c>
    </row>
    <row r="30" spans="1:5" ht="28.8" x14ac:dyDescent="0.3">
      <c r="A30" s="53" t="s">
        <v>325</v>
      </c>
      <c r="B30" s="54" t="s">
        <v>210</v>
      </c>
      <c r="C30" s="55">
        <v>2610</v>
      </c>
      <c r="D30" s="56">
        <v>43388</v>
      </c>
      <c r="E30" s="53" t="s">
        <v>334</v>
      </c>
    </row>
    <row r="31" spans="1:5" ht="28.8" x14ac:dyDescent="0.3">
      <c r="A31" s="53" t="s">
        <v>325</v>
      </c>
      <c r="B31" s="54" t="s">
        <v>210</v>
      </c>
      <c r="C31" s="55">
        <v>10800</v>
      </c>
      <c r="D31" s="56">
        <v>43404</v>
      </c>
      <c r="E31" s="53" t="s">
        <v>334</v>
      </c>
    </row>
    <row r="32" spans="1:5" ht="28.8" x14ac:dyDescent="0.3">
      <c r="A32" s="53" t="s">
        <v>325</v>
      </c>
      <c r="B32" s="54" t="s">
        <v>210</v>
      </c>
      <c r="C32" s="55">
        <v>8400</v>
      </c>
      <c r="D32" s="56">
        <v>43404</v>
      </c>
      <c r="E32" s="53" t="s">
        <v>334</v>
      </c>
    </row>
    <row r="33" spans="1:5" ht="28.8" x14ac:dyDescent="0.3">
      <c r="A33" s="53" t="s">
        <v>325</v>
      </c>
      <c r="B33" s="54" t="s">
        <v>210</v>
      </c>
      <c r="C33" s="55">
        <v>2070</v>
      </c>
      <c r="D33" s="56">
        <v>43437</v>
      </c>
      <c r="E33" s="53" t="s">
        <v>334</v>
      </c>
    </row>
    <row r="34" spans="1:5" ht="28.8" x14ac:dyDescent="0.3">
      <c r="A34" s="53" t="s">
        <v>325</v>
      </c>
      <c r="B34" s="54" t="s">
        <v>210</v>
      </c>
      <c r="C34" s="55">
        <v>1610</v>
      </c>
      <c r="D34" s="56">
        <v>43437</v>
      </c>
      <c r="E34" s="53" t="s">
        <v>334</v>
      </c>
    </row>
    <row r="35" spans="1:5" ht="28.8" x14ac:dyDescent="0.3">
      <c r="A35" s="53" t="s">
        <v>325</v>
      </c>
      <c r="B35" s="54" t="s">
        <v>210</v>
      </c>
      <c r="C35" s="55">
        <v>9625</v>
      </c>
      <c r="D35" s="56">
        <v>43455</v>
      </c>
      <c r="E35" s="53" t="s">
        <v>334</v>
      </c>
    </row>
    <row r="36" spans="1:5" ht="28.8" x14ac:dyDescent="0.3">
      <c r="A36" s="53" t="s">
        <v>325</v>
      </c>
      <c r="B36" s="54" t="s">
        <v>210</v>
      </c>
      <c r="C36" s="55">
        <v>12375</v>
      </c>
      <c r="D36" s="56">
        <v>43455</v>
      </c>
      <c r="E36" s="53" t="s">
        <v>334</v>
      </c>
    </row>
    <row r="37" spans="1:5" ht="28.8" x14ac:dyDescent="0.3">
      <c r="A37" s="53" t="s">
        <v>325</v>
      </c>
      <c r="B37" s="54" t="s">
        <v>210</v>
      </c>
      <c r="C37" s="55">
        <v>840</v>
      </c>
      <c r="D37" s="56">
        <v>43455</v>
      </c>
      <c r="E37" s="53" t="s">
        <v>334</v>
      </c>
    </row>
    <row r="38" spans="1:5" ht="28.8" x14ac:dyDescent="0.3">
      <c r="A38" s="53" t="s">
        <v>325</v>
      </c>
      <c r="B38" s="54" t="s">
        <v>210</v>
      </c>
      <c r="C38" s="55">
        <v>11892.71</v>
      </c>
      <c r="D38" s="56">
        <v>43461</v>
      </c>
      <c r="E38" s="53" t="s">
        <v>335</v>
      </c>
    </row>
    <row r="39" spans="1:5" ht="28.8" x14ac:dyDescent="0.3">
      <c r="A39" s="53" t="s">
        <v>325</v>
      </c>
      <c r="B39" s="54" t="s">
        <v>210</v>
      </c>
      <c r="C39" s="55">
        <v>7958.69</v>
      </c>
      <c r="D39" s="56">
        <v>43461</v>
      </c>
      <c r="E39" s="53" t="s">
        <v>335</v>
      </c>
    </row>
    <row r="40" spans="1:5" ht="28.8" x14ac:dyDescent="0.3">
      <c r="A40" s="53" t="s">
        <v>325</v>
      </c>
      <c r="B40" s="54" t="s">
        <v>210</v>
      </c>
      <c r="C40" s="55">
        <v>8237.36</v>
      </c>
      <c r="D40" s="56">
        <v>43461</v>
      </c>
      <c r="E40" s="53" t="s">
        <v>335</v>
      </c>
    </row>
    <row r="41" spans="1:5" ht="24.75" customHeight="1" x14ac:dyDescent="0.3">
      <c r="A41" s="53" t="s">
        <v>325</v>
      </c>
      <c r="B41" s="54" t="s">
        <v>210</v>
      </c>
      <c r="C41" s="55">
        <v>200</v>
      </c>
      <c r="D41" s="56">
        <v>43465</v>
      </c>
      <c r="E41" s="53" t="s">
        <v>336</v>
      </c>
    </row>
    <row r="42" spans="1:5" ht="28.8" x14ac:dyDescent="0.3">
      <c r="A42" s="53" t="s">
        <v>325</v>
      </c>
      <c r="B42" s="54" t="s">
        <v>337</v>
      </c>
      <c r="C42" s="55">
        <v>11103.21</v>
      </c>
      <c r="D42" s="56">
        <v>43321</v>
      </c>
      <c r="E42" s="53" t="s">
        <v>338</v>
      </c>
    </row>
    <row r="43" spans="1:5" ht="28.8" x14ac:dyDescent="0.3">
      <c r="A43" s="53" t="s">
        <v>325</v>
      </c>
      <c r="B43" s="54" t="s">
        <v>337</v>
      </c>
      <c r="C43" s="55">
        <v>11773.46</v>
      </c>
      <c r="D43" s="56">
        <v>43321</v>
      </c>
      <c r="E43" s="53" t="s">
        <v>338</v>
      </c>
    </row>
    <row r="44" spans="1:5" ht="28.8" x14ac:dyDescent="0.3">
      <c r="A44" s="53" t="s">
        <v>325</v>
      </c>
      <c r="B44" s="54" t="s">
        <v>337</v>
      </c>
      <c r="C44" s="55">
        <v>1870</v>
      </c>
      <c r="D44" s="56">
        <v>43446</v>
      </c>
      <c r="E44" s="53" t="s">
        <v>338</v>
      </c>
    </row>
    <row r="45" spans="1:5" ht="21" customHeight="1" x14ac:dyDescent="0.3">
      <c r="A45" s="53" t="s">
        <v>325</v>
      </c>
      <c r="B45" s="54" t="s">
        <v>339</v>
      </c>
      <c r="C45" s="55">
        <v>3250</v>
      </c>
      <c r="D45" s="56">
        <v>43370</v>
      </c>
      <c r="E45" s="53" t="s">
        <v>340</v>
      </c>
    </row>
    <row r="46" spans="1:5" ht="21" customHeight="1" x14ac:dyDescent="0.3">
      <c r="A46" s="53" t="s">
        <v>325</v>
      </c>
      <c r="B46" s="54" t="s">
        <v>339</v>
      </c>
      <c r="C46" s="55">
        <v>908.45</v>
      </c>
      <c r="D46" s="56">
        <v>43458</v>
      </c>
      <c r="E46" s="53" t="s">
        <v>340</v>
      </c>
    </row>
    <row r="47" spans="1:5" ht="30.75" customHeight="1" x14ac:dyDescent="0.3">
      <c r="A47" s="53" t="s">
        <v>325</v>
      </c>
      <c r="B47" s="54" t="s">
        <v>341</v>
      </c>
      <c r="C47" s="55">
        <v>1120</v>
      </c>
      <c r="D47" s="56">
        <v>43160</v>
      </c>
      <c r="E47" s="53" t="s">
        <v>342</v>
      </c>
    </row>
    <row r="48" spans="1:5" s="58" customFormat="1" ht="39" customHeight="1" x14ac:dyDescent="0.3">
      <c r="A48" s="53" t="s">
        <v>325</v>
      </c>
      <c r="B48" s="54" t="s">
        <v>341</v>
      </c>
      <c r="C48" s="55">
        <v>1120</v>
      </c>
      <c r="D48" s="56">
        <v>43160</v>
      </c>
      <c r="E48" s="53" t="s">
        <v>342</v>
      </c>
    </row>
    <row r="49" spans="1:5" ht="39" customHeight="1" x14ac:dyDescent="0.3">
      <c r="A49" s="53" t="s">
        <v>325</v>
      </c>
      <c r="B49" s="54" t="s">
        <v>341</v>
      </c>
      <c r="C49" s="55">
        <v>2550</v>
      </c>
      <c r="D49" s="56">
        <v>43322</v>
      </c>
      <c r="E49" s="53" t="s">
        <v>342</v>
      </c>
    </row>
    <row r="50" spans="1:5" ht="39" customHeight="1" x14ac:dyDescent="0.3">
      <c r="A50" s="53" t="s">
        <v>325</v>
      </c>
      <c r="B50" s="54" t="s">
        <v>341</v>
      </c>
      <c r="C50" s="55">
        <v>880</v>
      </c>
      <c r="D50" s="56">
        <v>43355</v>
      </c>
      <c r="E50" s="53" t="s">
        <v>342</v>
      </c>
    </row>
    <row r="51" spans="1:5" s="58" customFormat="1" ht="39" customHeight="1" x14ac:dyDescent="0.3">
      <c r="A51" s="53" t="s">
        <v>325</v>
      </c>
      <c r="B51" s="54" t="s">
        <v>343</v>
      </c>
      <c r="C51" s="55">
        <v>1000</v>
      </c>
      <c r="D51" s="56">
        <v>43167</v>
      </c>
      <c r="E51" s="53" t="s">
        <v>344</v>
      </c>
    </row>
    <row r="52" spans="1:5" s="58" customFormat="1" ht="39" customHeight="1" x14ac:dyDescent="0.3">
      <c r="A52" s="53" t="s">
        <v>325</v>
      </c>
      <c r="B52" s="54" t="s">
        <v>343</v>
      </c>
      <c r="C52" s="55">
        <v>1000</v>
      </c>
      <c r="D52" s="56">
        <v>43167</v>
      </c>
      <c r="E52" s="53" t="s">
        <v>344</v>
      </c>
    </row>
    <row r="53" spans="1:5" s="58" customFormat="1" ht="39" customHeight="1" x14ac:dyDescent="0.3">
      <c r="A53" s="53" t="s">
        <v>325</v>
      </c>
      <c r="B53" s="54" t="s">
        <v>345</v>
      </c>
      <c r="C53" s="55">
        <v>8000</v>
      </c>
      <c r="D53" s="56">
        <v>43245</v>
      </c>
      <c r="E53" s="53" t="s">
        <v>346</v>
      </c>
    </row>
    <row r="54" spans="1:5" s="58" customFormat="1" ht="39" customHeight="1" x14ac:dyDescent="0.3">
      <c r="A54" s="53" t="s">
        <v>325</v>
      </c>
      <c r="B54" s="53" t="s">
        <v>347</v>
      </c>
      <c r="C54" s="55">
        <v>150</v>
      </c>
      <c r="D54" s="56">
        <v>43349</v>
      </c>
      <c r="E54" s="53" t="s">
        <v>348</v>
      </c>
    </row>
    <row r="55" spans="1:5" ht="33" customHeight="1" x14ac:dyDescent="0.3">
      <c r="A55" s="59" t="s">
        <v>349</v>
      </c>
      <c r="B55" s="60" t="s">
        <v>350</v>
      </c>
      <c r="C55" s="61">
        <v>33655.99</v>
      </c>
      <c r="D55" s="62">
        <v>43131</v>
      </c>
      <c r="E55" s="59" t="s">
        <v>351</v>
      </c>
    </row>
    <row r="56" spans="1:5" ht="33" customHeight="1" x14ac:dyDescent="0.3">
      <c r="A56" s="59" t="s">
        <v>349</v>
      </c>
      <c r="B56" s="60" t="s">
        <v>350</v>
      </c>
      <c r="C56" s="61">
        <v>22766.59</v>
      </c>
      <c r="D56" s="62">
        <v>43252</v>
      </c>
      <c r="E56" s="59" t="s">
        <v>351</v>
      </c>
    </row>
    <row r="57" spans="1:5" ht="33" customHeight="1" x14ac:dyDescent="0.3">
      <c r="A57" s="59" t="s">
        <v>349</v>
      </c>
      <c r="B57" s="60" t="s">
        <v>350</v>
      </c>
      <c r="C57" s="61">
        <v>24490.37</v>
      </c>
      <c r="D57" s="62">
        <v>43290</v>
      </c>
      <c r="E57" s="59" t="s">
        <v>351</v>
      </c>
    </row>
    <row r="58" spans="1:5" ht="33" customHeight="1" x14ac:dyDescent="0.3">
      <c r="A58" s="59" t="s">
        <v>349</v>
      </c>
      <c r="B58" s="60" t="s">
        <v>350</v>
      </c>
      <c r="C58" s="61">
        <v>12120.68</v>
      </c>
      <c r="D58" s="62">
        <v>43304</v>
      </c>
      <c r="E58" s="59" t="s">
        <v>351</v>
      </c>
    </row>
    <row r="59" spans="1:5" ht="33" customHeight="1" x14ac:dyDescent="0.3">
      <c r="A59" s="59" t="s">
        <v>349</v>
      </c>
      <c r="B59" s="60" t="s">
        <v>350</v>
      </c>
      <c r="C59" s="61">
        <v>25345.49</v>
      </c>
      <c r="D59" s="62">
        <v>43347</v>
      </c>
      <c r="E59" s="59" t="s">
        <v>351</v>
      </c>
    </row>
    <row r="60" spans="1:5" ht="33" customHeight="1" x14ac:dyDescent="0.3">
      <c r="A60" s="59" t="s">
        <v>349</v>
      </c>
      <c r="B60" s="60" t="s">
        <v>350</v>
      </c>
      <c r="C60" s="61">
        <v>13162.47</v>
      </c>
      <c r="D60" s="62">
        <v>43368</v>
      </c>
      <c r="E60" s="59" t="s">
        <v>351</v>
      </c>
    </row>
    <row r="61" spans="1:5" ht="33" customHeight="1" x14ac:dyDescent="0.3">
      <c r="A61" s="59" t="s">
        <v>349</v>
      </c>
      <c r="B61" s="60" t="s">
        <v>350</v>
      </c>
      <c r="C61" s="61">
        <v>11527.74</v>
      </c>
      <c r="D61" s="62">
        <v>43409</v>
      </c>
      <c r="E61" s="59" t="s">
        <v>351</v>
      </c>
    </row>
    <row r="62" spans="1:5" ht="33" customHeight="1" x14ac:dyDescent="0.3">
      <c r="A62" s="59" t="s">
        <v>349</v>
      </c>
      <c r="B62" s="60" t="s">
        <v>350</v>
      </c>
      <c r="C62" s="61">
        <v>12315.54</v>
      </c>
      <c r="D62" s="62">
        <v>43438</v>
      </c>
      <c r="E62" s="59" t="s">
        <v>351</v>
      </c>
    </row>
    <row r="63" spans="1:5" ht="33" customHeight="1" x14ac:dyDescent="0.3">
      <c r="A63" s="59" t="s">
        <v>349</v>
      </c>
      <c r="B63" s="60" t="s">
        <v>352</v>
      </c>
      <c r="C63" s="61">
        <v>75</v>
      </c>
      <c r="D63" s="62">
        <v>43154</v>
      </c>
      <c r="E63" s="59" t="s">
        <v>348</v>
      </c>
    </row>
    <row r="64" spans="1:5" ht="33" customHeight="1" x14ac:dyDescent="0.3">
      <c r="A64" s="59" t="s">
        <v>349</v>
      </c>
      <c r="B64" s="60" t="s">
        <v>353</v>
      </c>
      <c r="C64" s="61">
        <v>819.67</v>
      </c>
      <c r="D64" s="62">
        <v>43174</v>
      </c>
      <c r="E64" s="59" t="s">
        <v>354</v>
      </c>
    </row>
    <row r="65" spans="1:5" ht="33" customHeight="1" x14ac:dyDescent="0.3">
      <c r="A65" s="59" t="s">
        <v>349</v>
      </c>
      <c r="B65" s="60" t="s">
        <v>353</v>
      </c>
      <c r="C65" s="61">
        <v>959.02</v>
      </c>
      <c r="D65" s="62">
        <v>43174</v>
      </c>
      <c r="E65" s="59" t="s">
        <v>355</v>
      </c>
    </row>
    <row r="66" spans="1:5" ht="33" customHeight="1" x14ac:dyDescent="0.3">
      <c r="A66" s="59" t="s">
        <v>349</v>
      </c>
      <c r="B66" s="60" t="s">
        <v>356</v>
      </c>
      <c r="C66" s="61">
        <v>747.72</v>
      </c>
      <c r="D66" s="62">
        <v>43234</v>
      </c>
      <c r="E66" s="59" t="s">
        <v>348</v>
      </c>
    </row>
    <row r="67" spans="1:5" ht="33" customHeight="1" x14ac:dyDescent="0.3">
      <c r="A67" s="59" t="s">
        <v>349</v>
      </c>
      <c r="B67" s="60" t="s">
        <v>357</v>
      </c>
      <c r="C67" s="61">
        <v>160</v>
      </c>
      <c r="D67" s="62">
        <v>43242</v>
      </c>
      <c r="E67" s="59" t="s">
        <v>348</v>
      </c>
    </row>
    <row r="68" spans="1:5" ht="33" customHeight="1" x14ac:dyDescent="0.3">
      <c r="A68" s="59" t="s">
        <v>349</v>
      </c>
      <c r="B68" s="60" t="s">
        <v>357</v>
      </c>
      <c r="C68" s="61">
        <v>330</v>
      </c>
      <c r="D68" s="62">
        <v>43242</v>
      </c>
      <c r="E68" s="59" t="s">
        <v>348</v>
      </c>
    </row>
    <row r="69" spans="1:5" ht="33" customHeight="1" x14ac:dyDescent="0.3">
      <c r="A69" s="59" t="s">
        <v>349</v>
      </c>
      <c r="B69" s="60" t="s">
        <v>358</v>
      </c>
      <c r="C69" s="61">
        <v>4344.2700000000004</v>
      </c>
      <c r="D69" s="62">
        <v>43294</v>
      </c>
      <c r="E69" s="59" t="s">
        <v>355</v>
      </c>
    </row>
    <row r="70" spans="1:5" ht="33" customHeight="1" x14ac:dyDescent="0.3">
      <c r="A70" s="63" t="s">
        <v>359</v>
      </c>
      <c r="B70" s="64" t="s">
        <v>350</v>
      </c>
      <c r="C70" s="65">
        <v>6439.35</v>
      </c>
      <c r="D70" s="66">
        <v>43117</v>
      </c>
      <c r="E70" s="63" t="s">
        <v>351</v>
      </c>
    </row>
    <row r="71" spans="1:5" ht="33" customHeight="1" x14ac:dyDescent="0.3">
      <c r="A71" s="63" t="s">
        <v>359</v>
      </c>
      <c r="B71" s="64" t="s">
        <v>350</v>
      </c>
      <c r="C71" s="65">
        <v>13220.25</v>
      </c>
      <c r="D71" s="66">
        <v>43188</v>
      </c>
      <c r="E71" s="63" t="s">
        <v>351</v>
      </c>
    </row>
    <row r="72" spans="1:5" ht="33" customHeight="1" x14ac:dyDescent="0.3">
      <c r="A72" s="63" t="s">
        <v>359</v>
      </c>
      <c r="B72" s="64" t="s">
        <v>350</v>
      </c>
      <c r="C72" s="65">
        <v>7042.11</v>
      </c>
      <c r="D72" s="66">
        <v>43292</v>
      </c>
      <c r="E72" s="63" t="s">
        <v>351</v>
      </c>
    </row>
    <row r="73" spans="1:5" ht="33" customHeight="1" x14ac:dyDescent="0.3">
      <c r="A73" s="63" t="s">
        <v>359</v>
      </c>
      <c r="B73" s="64" t="s">
        <v>350</v>
      </c>
      <c r="C73" s="65">
        <v>13743.46</v>
      </c>
      <c r="D73" s="66">
        <v>43305</v>
      </c>
      <c r="E73" s="63" t="s">
        <v>351</v>
      </c>
    </row>
    <row r="74" spans="1:5" ht="33" customHeight="1" x14ac:dyDescent="0.3">
      <c r="A74" s="63" t="s">
        <v>359</v>
      </c>
      <c r="B74" s="64" t="s">
        <v>350</v>
      </c>
      <c r="C74" s="65">
        <v>13363.18</v>
      </c>
      <c r="D74" s="66">
        <v>43332</v>
      </c>
      <c r="E74" s="63" t="s">
        <v>351</v>
      </c>
    </row>
    <row r="75" spans="1:5" ht="33" customHeight="1" x14ac:dyDescent="0.3">
      <c r="A75" s="63" t="s">
        <v>359</v>
      </c>
      <c r="B75" s="64" t="s">
        <v>350</v>
      </c>
      <c r="C75" s="65">
        <v>6777.49</v>
      </c>
      <c r="D75" s="66">
        <v>43374</v>
      </c>
      <c r="E75" s="63" t="s">
        <v>351</v>
      </c>
    </row>
    <row r="76" spans="1:5" ht="33" customHeight="1" x14ac:dyDescent="0.3">
      <c r="A76" s="63" t="s">
        <v>359</v>
      </c>
      <c r="B76" s="64" t="s">
        <v>350</v>
      </c>
      <c r="C76" s="65">
        <v>7149.95</v>
      </c>
      <c r="D76" s="66">
        <v>43431</v>
      </c>
      <c r="E76" s="63" t="s">
        <v>351</v>
      </c>
    </row>
    <row r="80" spans="1:5" x14ac:dyDescent="0.3">
      <c r="A80" s="1242" t="s">
        <v>0</v>
      </c>
      <c r="B80" s="1242"/>
      <c r="C80" s="1242"/>
      <c r="D80" s="1242"/>
      <c r="E80" s="1242"/>
    </row>
    <row r="81" spans="1:5" x14ac:dyDescent="0.3">
      <c r="C81" t="s">
        <v>324</v>
      </c>
    </row>
    <row r="82" spans="1:5" ht="30" customHeight="1" x14ac:dyDescent="0.3">
      <c r="A82" s="52" t="s">
        <v>2</v>
      </c>
      <c r="B82" s="52" t="s">
        <v>3</v>
      </c>
      <c r="C82" s="52" t="s">
        <v>4</v>
      </c>
      <c r="D82" s="52" t="s">
        <v>5</v>
      </c>
      <c r="E82" s="52" t="s">
        <v>6</v>
      </c>
    </row>
    <row r="83" spans="1:5" ht="28.8" x14ac:dyDescent="0.3">
      <c r="A83" s="53" t="s">
        <v>325</v>
      </c>
      <c r="B83" s="53" t="s">
        <v>343</v>
      </c>
      <c r="C83" s="67">
        <v>4795.2</v>
      </c>
      <c r="D83" s="53"/>
      <c r="E83" s="53" t="s">
        <v>360</v>
      </c>
    </row>
    <row r="84" spans="1:5" ht="28.8" x14ac:dyDescent="0.3">
      <c r="A84" s="53" t="s">
        <v>325</v>
      </c>
      <c r="B84" s="53" t="s">
        <v>361</v>
      </c>
      <c r="C84" s="67">
        <v>720</v>
      </c>
      <c r="D84" s="53"/>
      <c r="E84" s="53" t="s">
        <v>360</v>
      </c>
    </row>
    <row r="85" spans="1:5" ht="28.8" x14ac:dyDescent="0.3">
      <c r="A85" s="53" t="s">
        <v>325</v>
      </c>
      <c r="B85" s="53" t="s">
        <v>362</v>
      </c>
      <c r="C85" s="67">
        <v>10800</v>
      </c>
      <c r="D85" s="53"/>
      <c r="E85" s="53" t="s">
        <v>360</v>
      </c>
    </row>
    <row r="86" spans="1:5" ht="28.8" x14ac:dyDescent="0.3">
      <c r="A86" s="53" t="s">
        <v>325</v>
      </c>
      <c r="B86" s="53" t="s">
        <v>363</v>
      </c>
      <c r="C86" s="67">
        <v>1680</v>
      </c>
      <c r="D86" s="53"/>
      <c r="E86" s="53" t="s">
        <v>360</v>
      </c>
    </row>
    <row r="87" spans="1:5" ht="28.8" x14ac:dyDescent="0.3">
      <c r="A87" s="59" t="s">
        <v>349</v>
      </c>
      <c r="B87" s="59" t="s">
        <v>364</v>
      </c>
      <c r="C87" s="68">
        <v>5616</v>
      </c>
      <c r="D87" s="69"/>
      <c r="E87" s="59" t="s">
        <v>360</v>
      </c>
    </row>
    <row r="88" spans="1:5" ht="28.8" x14ac:dyDescent="0.3">
      <c r="A88" s="59" t="s">
        <v>349</v>
      </c>
      <c r="B88" s="59" t="s">
        <v>365</v>
      </c>
      <c r="C88" s="68">
        <v>1344</v>
      </c>
      <c r="D88" s="69"/>
      <c r="E88" s="59" t="s">
        <v>360</v>
      </c>
    </row>
    <row r="89" spans="1:5" ht="28.8" x14ac:dyDescent="0.3">
      <c r="A89" s="59" t="s">
        <v>349</v>
      </c>
      <c r="B89" s="59" t="s">
        <v>366</v>
      </c>
      <c r="C89" s="68">
        <v>1890</v>
      </c>
      <c r="D89" s="69"/>
      <c r="E89" s="59" t="s">
        <v>360</v>
      </c>
    </row>
    <row r="90" spans="1:5" ht="28.8" x14ac:dyDescent="0.3">
      <c r="A90" s="59" t="s">
        <v>349</v>
      </c>
      <c r="B90" s="59" t="s">
        <v>367</v>
      </c>
      <c r="C90" s="68">
        <v>1828</v>
      </c>
      <c r="D90" s="69"/>
      <c r="E90" s="59" t="s">
        <v>360</v>
      </c>
    </row>
    <row r="91" spans="1:5" ht="28.8" x14ac:dyDescent="0.3">
      <c r="A91" s="59" t="s">
        <v>349</v>
      </c>
      <c r="B91" s="59" t="s">
        <v>353</v>
      </c>
      <c r="C91" s="68">
        <v>4858.8</v>
      </c>
      <c r="D91" s="69"/>
      <c r="E91" s="59" t="s">
        <v>360</v>
      </c>
    </row>
    <row r="92" spans="1:5" ht="28.8" x14ac:dyDescent="0.3">
      <c r="A92" s="59" t="s">
        <v>349</v>
      </c>
      <c r="B92" s="59" t="s">
        <v>368</v>
      </c>
      <c r="C92" s="68">
        <v>13000</v>
      </c>
      <c r="D92" s="69"/>
      <c r="E92" s="59" t="s">
        <v>360</v>
      </c>
    </row>
    <row r="93" spans="1:5" ht="28.8" x14ac:dyDescent="0.3">
      <c r="A93" s="59" t="s">
        <v>349</v>
      </c>
      <c r="B93" s="59" t="s">
        <v>369</v>
      </c>
      <c r="C93" s="68">
        <v>540</v>
      </c>
      <c r="D93" s="69"/>
      <c r="E93" s="59" t="s">
        <v>360</v>
      </c>
    </row>
    <row r="94" spans="1:5" ht="28.8" x14ac:dyDescent="0.3">
      <c r="A94" s="59" t="s">
        <v>349</v>
      </c>
      <c r="B94" s="59" t="s">
        <v>370</v>
      </c>
      <c r="C94" s="68">
        <v>2400</v>
      </c>
      <c r="D94" s="69"/>
      <c r="E94" s="59" t="s">
        <v>360</v>
      </c>
    </row>
    <row r="95" spans="1:5" ht="28.8" x14ac:dyDescent="0.3">
      <c r="A95" s="59" t="s">
        <v>349</v>
      </c>
      <c r="B95" s="59" t="s">
        <v>371</v>
      </c>
      <c r="C95" s="68">
        <v>5372.4</v>
      </c>
      <c r="D95" s="69"/>
      <c r="E95" s="59" t="s">
        <v>360</v>
      </c>
    </row>
    <row r="96" spans="1:5" ht="28.8" x14ac:dyDescent="0.3">
      <c r="A96" s="70" t="s">
        <v>372</v>
      </c>
      <c r="B96" s="70" t="s">
        <v>373</v>
      </c>
      <c r="C96" s="71">
        <f>4.25*600*12</f>
        <v>30600</v>
      </c>
      <c r="D96" s="70"/>
      <c r="E96" s="70" t="s">
        <v>360</v>
      </c>
    </row>
    <row r="97" spans="1:5" ht="28.8" x14ac:dyDescent="0.3">
      <c r="A97" s="72" t="s">
        <v>374</v>
      </c>
      <c r="B97" s="72" t="s">
        <v>375</v>
      </c>
      <c r="C97" s="73">
        <f>8.1*25*12</f>
        <v>2430</v>
      </c>
      <c r="D97" s="72"/>
      <c r="E97" s="72" t="s">
        <v>360</v>
      </c>
    </row>
    <row r="98" spans="1:5" ht="28.8" x14ac:dyDescent="0.3">
      <c r="A98" s="72" t="s">
        <v>374</v>
      </c>
      <c r="B98" s="72" t="s">
        <v>376</v>
      </c>
      <c r="C98" s="73">
        <f>13.5*40*12</f>
        <v>6480</v>
      </c>
      <c r="D98" s="72"/>
      <c r="E98" s="72" t="s">
        <v>360</v>
      </c>
    </row>
  </sheetData>
  <sheetProtection algorithmName="SHA-512" hashValue="LH0Ia2LXiQcgM1jc2BKZ2Sb9JMx5HdhtaI9nO8KIHOp8b8SrpG9I7jCZ8Goal93LaQKiXWfRVALHXFO/nDtJmg==" saltValue="5S07rTQu51E7iDdTQ83lyA==" spinCount="100000" sheet="1" formatCells="0" formatColumns="0" formatRows="0" insertColumns="0" insertRows="0" insertHyperlinks="0" deleteColumns="0" deleteRows="0" sort="0" autoFilter="0" pivotTables="0"/>
  <mergeCells count="2">
    <mergeCell ref="A1:E1"/>
    <mergeCell ref="A80:E8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rowBreaks count="2" manualBreakCount="2">
    <brk id="54" max="16383" man="1"/>
    <brk id="7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59999389629810485"/>
  </sheetPr>
  <dimension ref="A1:E36"/>
  <sheetViews>
    <sheetView workbookViewId="0">
      <selection activeCell="D20" sqref="D20"/>
    </sheetView>
  </sheetViews>
  <sheetFormatPr defaultRowHeight="14.4" x14ac:dyDescent="0.3"/>
  <cols>
    <col min="1" max="4" width="34.44140625" customWidth="1"/>
    <col min="5" max="5" width="49.33203125" customWidth="1"/>
  </cols>
  <sheetData>
    <row r="1" spans="1:5" x14ac:dyDescent="0.3">
      <c r="A1" t="e">
        <f>+E1:EA29</f>
        <v>#VALUE!</v>
      </c>
      <c r="B1" s="1" t="s">
        <v>0</v>
      </c>
    </row>
    <row r="2" spans="1:5" x14ac:dyDescent="0.3">
      <c r="C2" t="s">
        <v>440</v>
      </c>
    </row>
    <row r="3" spans="1:5" ht="30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71.400000000000006" customHeight="1" x14ac:dyDescent="0.3">
      <c r="A4" s="923" t="s">
        <v>7</v>
      </c>
      <c r="B4" s="46" t="s">
        <v>8</v>
      </c>
      <c r="C4" s="46" t="s">
        <v>9</v>
      </c>
      <c r="D4" s="923" t="s">
        <v>10</v>
      </c>
      <c r="E4" s="923" t="s">
        <v>11</v>
      </c>
    </row>
    <row r="5" spans="1:5" x14ac:dyDescent="0.3">
      <c r="A5" s="83" t="s">
        <v>441</v>
      </c>
      <c r="B5" s="103" t="s">
        <v>442</v>
      </c>
      <c r="C5" s="103" t="s">
        <v>442</v>
      </c>
      <c r="D5" s="103" t="s">
        <v>442</v>
      </c>
      <c r="E5" s="83" t="s">
        <v>442</v>
      </c>
    </row>
    <row r="6" spans="1:5" x14ac:dyDescent="0.3">
      <c r="A6" s="83" t="s">
        <v>443</v>
      </c>
      <c r="B6" s="103" t="s">
        <v>444</v>
      </c>
      <c r="C6" s="104">
        <v>37991</v>
      </c>
      <c r="D6" s="103" t="s">
        <v>445</v>
      </c>
      <c r="E6" s="83" t="s">
        <v>446</v>
      </c>
    </row>
    <row r="7" spans="1:5" x14ac:dyDescent="0.3">
      <c r="A7" s="83"/>
      <c r="B7" s="103" t="s">
        <v>444</v>
      </c>
      <c r="C7" s="104">
        <v>37991</v>
      </c>
      <c r="D7" s="103" t="s">
        <v>447</v>
      </c>
      <c r="E7" s="83" t="s">
        <v>448</v>
      </c>
    </row>
    <row r="8" spans="1:5" x14ac:dyDescent="0.3">
      <c r="A8" s="83"/>
      <c r="B8" s="103" t="s">
        <v>444</v>
      </c>
      <c r="C8" s="104">
        <v>18732.73</v>
      </c>
      <c r="D8" s="103" t="s">
        <v>449</v>
      </c>
      <c r="E8" s="83" t="s">
        <v>450</v>
      </c>
    </row>
    <row r="9" spans="1:5" x14ac:dyDescent="0.3">
      <c r="A9" s="83"/>
      <c r="B9" s="103" t="s">
        <v>444</v>
      </c>
      <c r="C9" s="104">
        <v>18991</v>
      </c>
      <c r="D9" s="103" t="s">
        <v>449</v>
      </c>
      <c r="E9" s="83" t="s">
        <v>450</v>
      </c>
    </row>
    <row r="10" spans="1:5" x14ac:dyDescent="0.3">
      <c r="A10" s="83"/>
      <c r="B10" s="103" t="s">
        <v>444</v>
      </c>
      <c r="C10" s="104">
        <v>38249.269999999997</v>
      </c>
      <c r="D10" s="103" t="s">
        <v>451</v>
      </c>
      <c r="E10" s="83" t="s">
        <v>452</v>
      </c>
    </row>
    <row r="11" spans="1:5" x14ac:dyDescent="0.3">
      <c r="A11" s="83"/>
      <c r="B11" s="103" t="s">
        <v>444</v>
      </c>
      <c r="C11" s="104">
        <v>37991</v>
      </c>
      <c r="D11" s="105" t="s">
        <v>453</v>
      </c>
      <c r="E11" s="83" t="s">
        <v>454</v>
      </c>
    </row>
    <row r="12" spans="1:5" x14ac:dyDescent="0.3">
      <c r="A12" s="83"/>
      <c r="B12" s="103" t="s">
        <v>444</v>
      </c>
      <c r="C12" s="104">
        <v>18991</v>
      </c>
      <c r="D12" s="105" t="s">
        <v>455</v>
      </c>
      <c r="E12" s="83" t="s">
        <v>456</v>
      </c>
    </row>
    <row r="13" spans="1:5" x14ac:dyDescent="0.3">
      <c r="A13" s="83" t="s">
        <v>457</v>
      </c>
      <c r="B13" s="103" t="s">
        <v>442</v>
      </c>
      <c r="C13" s="103" t="s">
        <v>442</v>
      </c>
      <c r="D13" s="103" t="s">
        <v>442</v>
      </c>
      <c r="E13" s="83" t="s">
        <v>442</v>
      </c>
    </row>
    <row r="14" spans="1:5" x14ac:dyDescent="0.3">
      <c r="A14" s="83" t="s">
        <v>458</v>
      </c>
      <c r="B14" s="103" t="s">
        <v>442</v>
      </c>
      <c r="C14" s="103" t="s">
        <v>442</v>
      </c>
      <c r="D14" s="105" t="s">
        <v>442</v>
      </c>
      <c r="E14" s="83" t="s">
        <v>442</v>
      </c>
    </row>
    <row r="15" spans="1:5" x14ac:dyDescent="0.3">
      <c r="A15" s="83" t="s">
        <v>459</v>
      </c>
      <c r="B15" s="103" t="s">
        <v>442</v>
      </c>
      <c r="C15" s="103" t="s">
        <v>442</v>
      </c>
      <c r="D15" s="103" t="s">
        <v>442</v>
      </c>
      <c r="E15" s="83" t="s">
        <v>442</v>
      </c>
    </row>
    <row r="16" spans="1:5" x14ac:dyDescent="0.3">
      <c r="A16" s="83" t="s">
        <v>460</v>
      </c>
      <c r="B16" s="103" t="s">
        <v>442</v>
      </c>
      <c r="C16" s="103" t="s">
        <v>442</v>
      </c>
      <c r="D16" s="103" t="s">
        <v>442</v>
      </c>
      <c r="E16" s="106" t="s">
        <v>442</v>
      </c>
    </row>
    <row r="17" spans="1:5" x14ac:dyDescent="0.3">
      <c r="A17" s="83" t="s">
        <v>461</v>
      </c>
      <c r="B17" s="103" t="s">
        <v>442</v>
      </c>
      <c r="C17" s="103" t="s">
        <v>442</v>
      </c>
      <c r="D17" s="103" t="s">
        <v>442</v>
      </c>
      <c r="E17" s="83" t="s">
        <v>442</v>
      </c>
    </row>
    <row r="18" spans="1:5" x14ac:dyDescent="0.3">
      <c r="A18" s="83" t="s">
        <v>462</v>
      </c>
      <c r="B18" s="103" t="s">
        <v>442</v>
      </c>
      <c r="C18" s="103" t="s">
        <v>442</v>
      </c>
      <c r="D18" s="103" t="s">
        <v>442</v>
      </c>
      <c r="E18" s="83" t="s">
        <v>442</v>
      </c>
    </row>
    <row r="19" spans="1:5" x14ac:dyDescent="0.3">
      <c r="A19" s="83" t="s">
        <v>463</v>
      </c>
      <c r="B19" s="103" t="s">
        <v>464</v>
      </c>
      <c r="C19" s="104">
        <v>14848.86</v>
      </c>
      <c r="D19" s="103" t="s">
        <v>465</v>
      </c>
      <c r="E19" s="83" t="s">
        <v>466</v>
      </c>
    </row>
    <row r="20" spans="1:5" x14ac:dyDescent="0.3">
      <c r="A20" s="83" t="s">
        <v>467</v>
      </c>
      <c r="B20" s="103" t="s">
        <v>442</v>
      </c>
      <c r="C20" s="103" t="s">
        <v>442</v>
      </c>
      <c r="D20" s="103" t="s">
        <v>442</v>
      </c>
      <c r="E20" s="83" t="s">
        <v>442</v>
      </c>
    </row>
    <row r="21" spans="1:5" x14ac:dyDescent="0.3">
      <c r="A21" s="83" t="s">
        <v>468</v>
      </c>
      <c r="B21" s="107" t="s">
        <v>442</v>
      </c>
      <c r="C21" s="107" t="s">
        <v>442</v>
      </c>
      <c r="D21" s="107" t="s">
        <v>442</v>
      </c>
      <c r="E21" s="108" t="s">
        <v>442</v>
      </c>
    </row>
    <row r="22" spans="1:5" x14ac:dyDescent="0.3">
      <c r="A22" s="83" t="s">
        <v>469</v>
      </c>
      <c r="B22" s="103" t="s">
        <v>442</v>
      </c>
      <c r="C22" s="103" t="s">
        <v>442</v>
      </c>
      <c r="D22" s="103" t="s">
        <v>442</v>
      </c>
      <c r="E22" s="106" t="s">
        <v>442</v>
      </c>
    </row>
    <row r="23" spans="1:5" x14ac:dyDescent="0.3">
      <c r="A23" s="83" t="s">
        <v>470</v>
      </c>
      <c r="B23" s="103" t="s">
        <v>442</v>
      </c>
      <c r="C23" s="103" t="s">
        <v>442</v>
      </c>
      <c r="D23" s="103" t="s">
        <v>442</v>
      </c>
      <c r="E23" s="83" t="s">
        <v>442</v>
      </c>
    </row>
    <row r="24" spans="1:5" x14ac:dyDescent="0.3">
      <c r="A24" s="83" t="s">
        <v>471</v>
      </c>
      <c r="B24" s="103" t="s">
        <v>472</v>
      </c>
      <c r="C24" s="104">
        <v>9696.89</v>
      </c>
      <c r="D24" s="103" t="s">
        <v>473</v>
      </c>
      <c r="E24" s="83" t="s">
        <v>474</v>
      </c>
    </row>
    <row r="25" spans="1:5" x14ac:dyDescent="0.3">
      <c r="A25" s="83"/>
      <c r="B25" s="103" t="s">
        <v>475</v>
      </c>
      <c r="C25" s="109">
        <v>2517</v>
      </c>
      <c r="D25" s="103" t="s">
        <v>473</v>
      </c>
      <c r="E25" s="83" t="s">
        <v>476</v>
      </c>
    </row>
    <row r="26" spans="1:5" x14ac:dyDescent="0.3">
      <c r="A26" s="83"/>
      <c r="B26" s="103" t="s">
        <v>477</v>
      </c>
      <c r="C26" s="104">
        <v>2681.98</v>
      </c>
      <c r="D26" s="103" t="s">
        <v>473</v>
      </c>
      <c r="E26" s="83" t="s">
        <v>478</v>
      </c>
    </row>
    <row r="27" spans="1:5" x14ac:dyDescent="0.3">
      <c r="A27" s="83" t="s">
        <v>479</v>
      </c>
      <c r="B27" s="103" t="s">
        <v>442</v>
      </c>
      <c r="C27" s="103" t="s">
        <v>442</v>
      </c>
      <c r="D27" s="103" t="s">
        <v>442</v>
      </c>
      <c r="E27" s="106" t="s">
        <v>442</v>
      </c>
    </row>
    <row r="28" spans="1:5" x14ac:dyDescent="0.3">
      <c r="A28" s="83" t="s">
        <v>480</v>
      </c>
      <c r="B28" s="103" t="s">
        <v>442</v>
      </c>
      <c r="C28" s="103" t="s">
        <v>442</v>
      </c>
      <c r="D28" s="103" t="s">
        <v>442</v>
      </c>
      <c r="E28" s="83" t="s">
        <v>442</v>
      </c>
    </row>
    <row r="29" spans="1:5" x14ac:dyDescent="0.3">
      <c r="A29" s="83" t="s">
        <v>481</v>
      </c>
      <c r="B29" s="103" t="s">
        <v>442</v>
      </c>
      <c r="C29" s="103" t="s">
        <v>442</v>
      </c>
      <c r="D29" s="103" t="s">
        <v>442</v>
      </c>
      <c r="E29" s="106" t="s">
        <v>442</v>
      </c>
    </row>
    <row r="30" spans="1:5" x14ac:dyDescent="0.3">
      <c r="A30" s="83" t="s">
        <v>482</v>
      </c>
      <c r="B30" s="103" t="s">
        <v>442</v>
      </c>
      <c r="C30" s="103" t="s">
        <v>442</v>
      </c>
      <c r="D30" s="103" t="s">
        <v>442</v>
      </c>
      <c r="E30" s="106" t="s">
        <v>442</v>
      </c>
    </row>
    <row r="31" spans="1:5" x14ac:dyDescent="0.3">
      <c r="A31" s="83" t="s">
        <v>483</v>
      </c>
      <c r="B31" s="103" t="s">
        <v>442</v>
      </c>
      <c r="C31" s="103" t="s">
        <v>442</v>
      </c>
      <c r="D31" s="103" t="s">
        <v>442</v>
      </c>
      <c r="E31" s="83" t="s">
        <v>442</v>
      </c>
    </row>
    <row r="32" spans="1:5" x14ac:dyDescent="0.3">
      <c r="A32" s="83" t="s">
        <v>484</v>
      </c>
      <c r="B32" s="103" t="s">
        <v>7494</v>
      </c>
      <c r="C32" s="104">
        <v>12000</v>
      </c>
      <c r="D32" s="103" t="s">
        <v>442</v>
      </c>
      <c r="E32" s="83" t="s">
        <v>7495</v>
      </c>
    </row>
    <row r="33" spans="1:5" x14ac:dyDescent="0.3">
      <c r="A33" s="83" t="s">
        <v>484</v>
      </c>
      <c r="B33" s="103" t="s">
        <v>7496</v>
      </c>
      <c r="C33" s="104">
        <v>4000</v>
      </c>
      <c r="D33" s="103" t="s">
        <v>442</v>
      </c>
      <c r="E33" s="83" t="s">
        <v>7497</v>
      </c>
    </row>
    <row r="34" spans="1:5" x14ac:dyDescent="0.3">
      <c r="A34" s="83" t="s">
        <v>485</v>
      </c>
      <c r="B34" s="103" t="s">
        <v>442</v>
      </c>
      <c r="C34" s="103" t="s">
        <v>442</v>
      </c>
      <c r="D34" s="103" t="s">
        <v>442</v>
      </c>
      <c r="E34" s="106" t="s">
        <v>442</v>
      </c>
    </row>
    <row r="35" spans="1:5" x14ac:dyDescent="0.3">
      <c r="A35" s="83" t="s">
        <v>486</v>
      </c>
      <c r="B35" s="103" t="s">
        <v>442</v>
      </c>
      <c r="C35" s="103" t="s">
        <v>442</v>
      </c>
      <c r="D35" s="103" t="s">
        <v>442</v>
      </c>
      <c r="E35" s="83" t="s">
        <v>442</v>
      </c>
    </row>
    <row r="36" spans="1:5" x14ac:dyDescent="0.3">
      <c r="A36" s="83" t="s">
        <v>487</v>
      </c>
      <c r="B36" s="103" t="s">
        <v>442</v>
      </c>
      <c r="C36" s="103" t="s">
        <v>442</v>
      </c>
      <c r="D36" s="103" t="s">
        <v>442</v>
      </c>
      <c r="E36" s="83" t="s">
        <v>442</v>
      </c>
    </row>
  </sheetData>
  <sheetProtection algorithmName="SHA-512" hashValue="cFQVu/Wjcrk3B5dfpKAlb/ZZpcbhLPsycQkCLvecjUCuF++5dCJZt6aYNJCqE/UwSTHlYXA+IzmanlcUew/WTA==" saltValue="E4wf6ucovke9QN9+DXOcuw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A1:M175"/>
  <sheetViews>
    <sheetView topLeftCell="A148" zoomScale="75" zoomScaleNormal="75" workbookViewId="0">
      <selection activeCell="D183" sqref="D183"/>
    </sheetView>
  </sheetViews>
  <sheetFormatPr defaultColWidth="9.109375" defaultRowHeight="14.4" x14ac:dyDescent="0.3"/>
  <cols>
    <col min="1" max="1" width="34.44140625" style="111" customWidth="1"/>
    <col min="2" max="2" width="53.6640625" style="111" customWidth="1"/>
    <col min="3" max="3" width="34.44140625" style="131" customWidth="1"/>
    <col min="4" max="4" width="31.33203125" style="132" bestFit="1" customWidth="1"/>
    <col min="5" max="5" width="70.44140625" style="133" customWidth="1"/>
    <col min="6" max="6" width="2.109375" style="111" hidden="1" customWidth="1"/>
    <col min="7" max="7" width="4.33203125" style="111" hidden="1" customWidth="1"/>
    <col min="8" max="8" width="9.109375" style="111" hidden="1" customWidth="1"/>
    <col min="9" max="9" width="9.109375" style="111"/>
    <col min="10" max="10" width="15.6640625" style="111" bestFit="1" customWidth="1"/>
    <col min="11" max="16384" width="9.109375" style="111"/>
  </cols>
  <sheetData>
    <row r="1" spans="1:8" ht="45" customHeight="1" x14ac:dyDescent="0.3">
      <c r="A1" s="1244" t="s">
        <v>0</v>
      </c>
      <c r="B1" s="1245"/>
      <c r="C1" s="1245"/>
      <c r="D1" s="1245"/>
      <c r="E1" s="1246"/>
      <c r="F1" s="110"/>
      <c r="G1" s="110"/>
      <c r="H1" s="110"/>
    </row>
    <row r="2" spans="1:8" ht="28.5" customHeight="1" x14ac:dyDescent="0.3">
      <c r="A2" s="1247" t="s">
        <v>488</v>
      </c>
      <c r="B2" s="1248"/>
      <c r="C2" s="1248"/>
      <c r="D2" s="1248"/>
      <c r="E2" s="1249"/>
      <c r="F2" s="110"/>
      <c r="G2" s="110"/>
      <c r="H2" s="110"/>
    </row>
    <row r="3" spans="1:8" s="116" customFormat="1" ht="30" customHeight="1" x14ac:dyDescent="0.3">
      <c r="A3" s="112" t="s">
        <v>2</v>
      </c>
      <c r="B3" s="112" t="s">
        <v>3</v>
      </c>
      <c r="C3" s="113" t="s">
        <v>4</v>
      </c>
      <c r="D3" s="114" t="s">
        <v>5</v>
      </c>
      <c r="E3" s="112" t="s">
        <v>6</v>
      </c>
      <c r="F3" s="115"/>
      <c r="G3" s="115"/>
      <c r="H3" s="115"/>
    </row>
    <row r="4" spans="1:8" x14ac:dyDescent="0.3">
      <c r="A4" s="117" t="s">
        <v>489</v>
      </c>
      <c r="B4" s="1250" t="s">
        <v>490</v>
      </c>
      <c r="C4" s="1250"/>
      <c r="D4" s="1250"/>
      <c r="E4" s="1250"/>
      <c r="F4" s="110"/>
      <c r="G4" s="110"/>
      <c r="H4" s="110"/>
    </row>
    <row r="5" spans="1:8" x14ac:dyDescent="0.3">
      <c r="A5" s="117" t="s">
        <v>491</v>
      </c>
      <c r="B5" s="115" t="s">
        <v>492</v>
      </c>
      <c r="C5" s="118">
        <v>10000</v>
      </c>
      <c r="D5" s="119">
        <v>43340</v>
      </c>
      <c r="E5" s="110" t="s">
        <v>306</v>
      </c>
      <c r="F5" s="110"/>
      <c r="G5" s="110"/>
      <c r="H5" s="110"/>
    </row>
    <row r="6" spans="1:8" x14ac:dyDescent="0.3">
      <c r="A6" s="117" t="s">
        <v>491</v>
      </c>
      <c r="B6" s="115" t="s">
        <v>492</v>
      </c>
      <c r="C6" s="118">
        <v>9997.99</v>
      </c>
      <c r="D6" s="119">
        <v>43451</v>
      </c>
      <c r="E6" s="110" t="s">
        <v>306</v>
      </c>
      <c r="F6" s="110"/>
      <c r="G6" s="110"/>
      <c r="H6" s="110"/>
    </row>
    <row r="7" spans="1:8" x14ac:dyDescent="0.3">
      <c r="A7" s="120" t="s">
        <v>493</v>
      </c>
      <c r="B7" s="115" t="s">
        <v>494</v>
      </c>
      <c r="C7" s="121">
        <v>1858.5</v>
      </c>
      <c r="D7" s="119">
        <v>43167</v>
      </c>
      <c r="E7" s="110" t="s">
        <v>495</v>
      </c>
      <c r="F7" s="110"/>
      <c r="G7" s="110"/>
      <c r="H7" s="110"/>
    </row>
    <row r="8" spans="1:8" x14ac:dyDescent="0.3">
      <c r="A8" s="120" t="s">
        <v>493</v>
      </c>
      <c r="B8" s="115" t="s">
        <v>496</v>
      </c>
      <c r="C8" s="121">
        <v>4950</v>
      </c>
      <c r="D8" s="119">
        <v>43273</v>
      </c>
      <c r="E8" s="110" t="s">
        <v>497</v>
      </c>
      <c r="F8" s="110"/>
      <c r="G8" s="110"/>
      <c r="H8" s="110"/>
    </row>
    <row r="9" spans="1:8" x14ac:dyDescent="0.3">
      <c r="A9" s="120" t="s">
        <v>493</v>
      </c>
      <c r="B9" s="115" t="s">
        <v>498</v>
      </c>
      <c r="C9" s="121">
        <v>2000</v>
      </c>
      <c r="D9" s="119">
        <v>43322</v>
      </c>
      <c r="E9" s="110" t="s">
        <v>499</v>
      </c>
      <c r="F9" s="110"/>
      <c r="G9" s="110"/>
      <c r="H9" s="110"/>
    </row>
    <row r="10" spans="1:8" x14ac:dyDescent="0.3">
      <c r="A10" s="120" t="s">
        <v>493</v>
      </c>
      <c r="B10" s="115" t="s">
        <v>494</v>
      </c>
      <c r="C10" s="121">
        <v>2698.5</v>
      </c>
      <c r="D10" s="119">
        <v>43360</v>
      </c>
      <c r="E10" s="110" t="s">
        <v>495</v>
      </c>
      <c r="F10" s="110"/>
      <c r="G10" s="110"/>
      <c r="H10" s="110"/>
    </row>
    <row r="11" spans="1:8" ht="15" customHeight="1" x14ac:dyDescent="0.3">
      <c r="A11" s="110" t="s">
        <v>500</v>
      </c>
      <c r="B11" s="1250" t="s">
        <v>490</v>
      </c>
      <c r="C11" s="1250"/>
      <c r="D11" s="1250"/>
      <c r="E11" s="1250"/>
      <c r="F11" s="110"/>
      <c r="G11" s="110"/>
      <c r="H11" s="110"/>
    </row>
    <row r="12" spans="1:8" ht="15" customHeight="1" x14ac:dyDescent="0.3">
      <c r="A12" s="117" t="s">
        <v>501</v>
      </c>
      <c r="B12" s="1250" t="s">
        <v>490</v>
      </c>
      <c r="C12" s="1250"/>
      <c r="D12" s="1250"/>
      <c r="E12" s="1250"/>
      <c r="F12" s="110"/>
      <c r="G12" s="110"/>
      <c r="H12" s="110"/>
    </row>
    <row r="13" spans="1:8" x14ac:dyDescent="0.3">
      <c r="A13" s="110" t="s">
        <v>502</v>
      </c>
      <c r="B13" s="115" t="s">
        <v>503</v>
      </c>
      <c r="C13" s="122">
        <v>33849.599999999999</v>
      </c>
      <c r="D13" s="119">
        <v>43116</v>
      </c>
      <c r="E13" s="110" t="s">
        <v>504</v>
      </c>
      <c r="F13" s="110"/>
      <c r="G13" s="110"/>
      <c r="H13" s="110"/>
    </row>
    <row r="14" spans="1:8" x14ac:dyDescent="0.3">
      <c r="A14" s="110" t="s">
        <v>502</v>
      </c>
      <c r="B14" s="115" t="s">
        <v>503</v>
      </c>
      <c r="C14" s="123">
        <v>33905.599999999999</v>
      </c>
      <c r="D14" s="119">
        <v>43182</v>
      </c>
      <c r="E14" s="110" t="s">
        <v>505</v>
      </c>
      <c r="F14" s="110"/>
      <c r="G14" s="110"/>
      <c r="H14" s="110"/>
    </row>
    <row r="15" spans="1:8" x14ac:dyDescent="0.3">
      <c r="A15" s="110" t="s">
        <v>502</v>
      </c>
      <c r="B15" s="115" t="s">
        <v>503</v>
      </c>
      <c r="C15" s="123">
        <v>33371.9</v>
      </c>
      <c r="D15" s="119">
        <v>43242</v>
      </c>
      <c r="E15" s="110" t="s">
        <v>506</v>
      </c>
      <c r="F15" s="110"/>
      <c r="G15" s="110"/>
      <c r="H15" s="110"/>
    </row>
    <row r="16" spans="1:8" x14ac:dyDescent="0.3">
      <c r="A16" s="110" t="s">
        <v>502</v>
      </c>
      <c r="B16" s="115" t="s">
        <v>503</v>
      </c>
      <c r="C16" s="123">
        <v>34148.5</v>
      </c>
      <c r="D16" s="119">
        <v>43292</v>
      </c>
      <c r="E16" s="110" t="s">
        <v>507</v>
      </c>
      <c r="F16" s="110"/>
      <c r="G16" s="110"/>
      <c r="H16" s="110"/>
    </row>
    <row r="17" spans="1:8" x14ac:dyDescent="0.3">
      <c r="A17" s="110" t="s">
        <v>502</v>
      </c>
      <c r="B17" s="115" t="s">
        <v>503</v>
      </c>
      <c r="C17" s="123">
        <v>34539.199999999997</v>
      </c>
      <c r="D17" s="119">
        <v>43392</v>
      </c>
      <c r="E17" s="110" t="s">
        <v>508</v>
      </c>
      <c r="F17" s="110"/>
      <c r="G17" s="110"/>
      <c r="H17" s="110"/>
    </row>
    <row r="18" spans="1:8" x14ac:dyDescent="0.3">
      <c r="A18" s="110" t="s">
        <v>502</v>
      </c>
      <c r="B18" s="115" t="s">
        <v>503</v>
      </c>
      <c r="C18" s="123">
        <v>34492.9</v>
      </c>
      <c r="D18" s="119">
        <v>43432</v>
      </c>
      <c r="E18" s="110" t="s">
        <v>509</v>
      </c>
      <c r="F18" s="110"/>
      <c r="G18" s="110"/>
      <c r="H18" s="110"/>
    </row>
    <row r="19" spans="1:8" x14ac:dyDescent="0.3">
      <c r="A19" s="110" t="s">
        <v>502</v>
      </c>
      <c r="B19" s="115" t="s">
        <v>503</v>
      </c>
      <c r="C19" s="123">
        <v>34663.199999999997</v>
      </c>
      <c r="D19" s="119">
        <v>43461</v>
      </c>
      <c r="E19" s="110" t="s">
        <v>510</v>
      </c>
      <c r="F19" s="110"/>
      <c r="G19" s="110"/>
      <c r="H19" s="110"/>
    </row>
    <row r="20" spans="1:8" x14ac:dyDescent="0.3">
      <c r="A20" s="117" t="s">
        <v>511</v>
      </c>
      <c r="B20" s="110" t="s">
        <v>512</v>
      </c>
      <c r="C20" s="123">
        <v>148872.24</v>
      </c>
      <c r="D20" s="102" t="s">
        <v>513</v>
      </c>
      <c r="E20" s="110" t="s">
        <v>514</v>
      </c>
      <c r="F20" s="110"/>
      <c r="G20" s="110"/>
      <c r="H20" s="110"/>
    </row>
    <row r="21" spans="1:8" x14ac:dyDescent="0.3">
      <c r="A21" s="117" t="s">
        <v>511</v>
      </c>
      <c r="B21" s="110" t="s">
        <v>515</v>
      </c>
      <c r="C21" s="123">
        <v>524785.32999999996</v>
      </c>
      <c r="D21" s="102" t="s">
        <v>513</v>
      </c>
      <c r="E21" s="110" t="s">
        <v>516</v>
      </c>
      <c r="F21" s="110"/>
      <c r="G21" s="110"/>
      <c r="H21" s="110"/>
    </row>
    <row r="22" spans="1:8" x14ac:dyDescent="0.3">
      <c r="A22" s="117" t="s">
        <v>511</v>
      </c>
      <c r="B22" s="110" t="s">
        <v>517</v>
      </c>
      <c r="C22" s="123">
        <v>539910.36</v>
      </c>
      <c r="D22" s="102" t="s">
        <v>513</v>
      </c>
      <c r="E22" s="110" t="s">
        <v>516</v>
      </c>
      <c r="F22" s="110"/>
      <c r="G22" s="110"/>
      <c r="H22" s="110"/>
    </row>
    <row r="23" spans="1:8" x14ac:dyDescent="0.3">
      <c r="A23" s="117" t="s">
        <v>511</v>
      </c>
      <c r="B23" s="110" t="s">
        <v>518</v>
      </c>
      <c r="C23" s="123">
        <v>119982.08</v>
      </c>
      <c r="D23" s="102" t="s">
        <v>513</v>
      </c>
      <c r="E23" s="110" t="s">
        <v>516</v>
      </c>
      <c r="F23" s="110"/>
      <c r="G23" s="110"/>
      <c r="H23" s="110"/>
    </row>
    <row r="24" spans="1:8" x14ac:dyDescent="0.3">
      <c r="A24" s="117" t="s">
        <v>511</v>
      </c>
      <c r="B24" s="110" t="s">
        <v>519</v>
      </c>
      <c r="C24" s="123">
        <v>10232.209999999999</v>
      </c>
      <c r="D24" s="102" t="s">
        <v>513</v>
      </c>
      <c r="E24" s="110" t="s">
        <v>520</v>
      </c>
      <c r="F24" s="110"/>
      <c r="G24" s="110"/>
      <c r="H24" s="110"/>
    </row>
    <row r="25" spans="1:8" x14ac:dyDescent="0.3">
      <c r="A25" s="110" t="s">
        <v>521</v>
      </c>
      <c r="B25" s="115" t="s">
        <v>522</v>
      </c>
      <c r="C25" s="124">
        <v>4500</v>
      </c>
      <c r="D25" s="119">
        <v>43125</v>
      </c>
      <c r="E25" s="110" t="s">
        <v>523</v>
      </c>
      <c r="F25" s="110"/>
      <c r="G25" s="110"/>
      <c r="H25" s="110"/>
    </row>
    <row r="26" spans="1:8" x14ac:dyDescent="0.3">
      <c r="A26" s="110" t="s">
        <v>521</v>
      </c>
      <c r="B26" s="110" t="s">
        <v>522</v>
      </c>
      <c r="C26" s="124">
        <v>4500</v>
      </c>
      <c r="D26" s="119">
        <v>43164</v>
      </c>
      <c r="E26" s="110" t="s">
        <v>523</v>
      </c>
      <c r="F26" s="110"/>
      <c r="G26" s="110"/>
      <c r="H26" s="110"/>
    </row>
    <row r="27" spans="1:8" x14ac:dyDescent="0.3">
      <c r="A27" s="110" t="s">
        <v>521</v>
      </c>
      <c r="B27" s="110" t="s">
        <v>522</v>
      </c>
      <c r="C27" s="124">
        <v>9000</v>
      </c>
      <c r="D27" s="119">
        <v>43241</v>
      </c>
      <c r="E27" s="110" t="s">
        <v>523</v>
      </c>
      <c r="F27" s="110"/>
      <c r="G27" s="110"/>
      <c r="H27" s="110"/>
    </row>
    <row r="28" spans="1:8" x14ac:dyDescent="0.3">
      <c r="A28" s="110" t="s">
        <v>521</v>
      </c>
      <c r="B28" s="110" t="s">
        <v>522</v>
      </c>
      <c r="C28" s="124">
        <v>4500</v>
      </c>
      <c r="D28" s="119">
        <v>43249</v>
      </c>
      <c r="E28" s="110" t="s">
        <v>523</v>
      </c>
      <c r="F28" s="110"/>
      <c r="G28" s="110"/>
      <c r="H28" s="110"/>
    </row>
    <row r="29" spans="1:8" x14ac:dyDescent="0.3">
      <c r="A29" s="110" t="s">
        <v>521</v>
      </c>
      <c r="B29" s="110" t="s">
        <v>522</v>
      </c>
      <c r="C29" s="124">
        <v>4500</v>
      </c>
      <c r="D29" s="119">
        <v>43285</v>
      </c>
      <c r="E29" s="110" t="s">
        <v>523</v>
      </c>
      <c r="F29" s="110"/>
      <c r="G29" s="110"/>
      <c r="H29" s="110"/>
    </row>
    <row r="30" spans="1:8" x14ac:dyDescent="0.3">
      <c r="A30" s="110" t="s">
        <v>521</v>
      </c>
      <c r="B30" s="110" t="s">
        <v>522</v>
      </c>
      <c r="C30" s="124">
        <v>4500</v>
      </c>
      <c r="D30" s="119">
        <v>43307</v>
      </c>
      <c r="E30" s="110" t="s">
        <v>523</v>
      </c>
      <c r="F30" s="110"/>
      <c r="G30" s="110"/>
      <c r="H30" s="110"/>
    </row>
    <row r="31" spans="1:8" x14ac:dyDescent="0.3">
      <c r="A31" s="110" t="s">
        <v>521</v>
      </c>
      <c r="B31" s="110" t="s">
        <v>522</v>
      </c>
      <c r="C31" s="123">
        <v>13500</v>
      </c>
      <c r="D31" s="119">
        <v>43356</v>
      </c>
      <c r="E31" s="110" t="s">
        <v>523</v>
      </c>
      <c r="F31" s="110"/>
      <c r="G31" s="110"/>
      <c r="H31" s="110"/>
    </row>
    <row r="32" spans="1:8" x14ac:dyDescent="0.3">
      <c r="A32" s="110" t="s">
        <v>521</v>
      </c>
      <c r="B32" s="110" t="s">
        <v>522</v>
      </c>
      <c r="C32" s="123">
        <v>13500</v>
      </c>
      <c r="D32" s="119">
        <v>43374</v>
      </c>
      <c r="E32" s="110" t="s">
        <v>523</v>
      </c>
      <c r="F32" s="110"/>
      <c r="G32" s="110"/>
      <c r="H32" s="110"/>
    </row>
    <row r="33" spans="1:8" x14ac:dyDescent="0.3">
      <c r="A33" s="110" t="s">
        <v>521</v>
      </c>
      <c r="B33" s="110" t="s">
        <v>522</v>
      </c>
      <c r="C33" s="124">
        <v>4500</v>
      </c>
      <c r="D33" s="119">
        <v>43409</v>
      </c>
      <c r="E33" s="110" t="s">
        <v>523</v>
      </c>
      <c r="F33" s="110"/>
      <c r="G33" s="110"/>
      <c r="H33" s="110"/>
    </row>
    <row r="34" spans="1:8" x14ac:dyDescent="0.3">
      <c r="A34" s="110" t="s">
        <v>521</v>
      </c>
      <c r="B34" s="110" t="s">
        <v>522</v>
      </c>
      <c r="C34" s="124">
        <v>4500</v>
      </c>
      <c r="D34" s="119">
        <v>43438</v>
      </c>
      <c r="E34" s="110" t="s">
        <v>523</v>
      </c>
      <c r="F34" s="110"/>
      <c r="G34" s="110"/>
      <c r="H34" s="110"/>
    </row>
    <row r="35" spans="1:8" x14ac:dyDescent="0.3">
      <c r="A35" s="110" t="s">
        <v>521</v>
      </c>
      <c r="B35" s="110" t="s">
        <v>522</v>
      </c>
      <c r="C35" s="124">
        <v>4500</v>
      </c>
      <c r="D35" s="119">
        <v>43454</v>
      </c>
      <c r="E35" s="110" t="s">
        <v>523</v>
      </c>
      <c r="F35" s="110"/>
      <c r="G35" s="110"/>
      <c r="H35" s="110"/>
    </row>
    <row r="36" spans="1:8" x14ac:dyDescent="0.3">
      <c r="A36" s="110" t="s">
        <v>521</v>
      </c>
      <c r="B36" s="110" t="s">
        <v>522</v>
      </c>
      <c r="C36" s="124">
        <v>350</v>
      </c>
      <c r="D36" s="119">
        <v>43461</v>
      </c>
      <c r="E36" s="110" t="s">
        <v>523</v>
      </c>
      <c r="F36" s="110"/>
      <c r="G36" s="110"/>
      <c r="H36" s="110"/>
    </row>
    <row r="37" spans="1:8" ht="15" customHeight="1" x14ac:dyDescent="0.3">
      <c r="A37" s="120" t="s">
        <v>524</v>
      </c>
      <c r="B37" s="1250" t="s">
        <v>490</v>
      </c>
      <c r="C37" s="1250"/>
      <c r="D37" s="1250"/>
      <c r="E37" s="1250"/>
      <c r="F37" s="110"/>
      <c r="G37" s="110"/>
      <c r="H37" s="110"/>
    </row>
    <row r="38" spans="1:8" ht="15" customHeight="1" x14ac:dyDescent="0.3">
      <c r="A38" s="117" t="s">
        <v>525</v>
      </c>
      <c r="B38" s="1250" t="s">
        <v>490</v>
      </c>
      <c r="C38" s="1250"/>
      <c r="D38" s="1250"/>
      <c r="E38" s="1250"/>
      <c r="F38" s="110"/>
      <c r="G38" s="110"/>
      <c r="H38" s="110"/>
    </row>
    <row r="39" spans="1:8" ht="16.5" customHeight="1" x14ac:dyDescent="0.3">
      <c r="A39" s="117" t="s">
        <v>526</v>
      </c>
      <c r="B39" s="1251" t="s">
        <v>527</v>
      </c>
      <c r="C39" s="1251"/>
      <c r="D39" s="1251"/>
      <c r="E39" s="110"/>
      <c r="F39" s="110"/>
      <c r="G39" s="110"/>
      <c r="H39" s="110"/>
    </row>
    <row r="40" spans="1:8" x14ac:dyDescent="0.3">
      <c r="A40" s="117" t="s">
        <v>528</v>
      </c>
      <c r="B40" s="110" t="s">
        <v>385</v>
      </c>
      <c r="C40" s="124">
        <v>1153.47</v>
      </c>
      <c r="D40" s="119">
        <v>43259</v>
      </c>
      <c r="E40" s="110" t="s">
        <v>529</v>
      </c>
      <c r="F40" s="110"/>
      <c r="G40" s="110"/>
      <c r="H40" s="110"/>
    </row>
    <row r="41" spans="1:8" x14ac:dyDescent="0.3">
      <c r="A41" s="117" t="s">
        <v>528</v>
      </c>
      <c r="B41" s="110" t="s">
        <v>530</v>
      </c>
      <c r="C41" s="124">
        <v>5086.0200000000004</v>
      </c>
      <c r="D41" s="119">
        <v>43328</v>
      </c>
      <c r="E41" s="110" t="s">
        <v>531</v>
      </c>
      <c r="F41" s="110"/>
      <c r="G41" s="110"/>
      <c r="H41" s="110"/>
    </row>
    <row r="42" spans="1:8" x14ac:dyDescent="0.3">
      <c r="A42" s="117" t="s">
        <v>528</v>
      </c>
      <c r="B42" s="110" t="s">
        <v>385</v>
      </c>
      <c r="C42" s="124">
        <v>136.87</v>
      </c>
      <c r="D42" s="119">
        <v>43292</v>
      </c>
      <c r="E42" s="110" t="s">
        <v>529</v>
      </c>
      <c r="F42" s="110"/>
      <c r="G42" s="110"/>
      <c r="H42" s="110"/>
    </row>
    <row r="43" spans="1:8" x14ac:dyDescent="0.3">
      <c r="A43" s="110" t="s">
        <v>532</v>
      </c>
      <c r="B43" s="110" t="s">
        <v>522</v>
      </c>
      <c r="C43" s="123">
        <v>17002</v>
      </c>
      <c r="D43" s="119">
        <v>43118</v>
      </c>
      <c r="E43" s="110" t="s">
        <v>533</v>
      </c>
      <c r="F43" s="110"/>
      <c r="G43" s="110"/>
      <c r="H43" s="110"/>
    </row>
    <row r="44" spans="1:8" x14ac:dyDescent="0.3">
      <c r="A44" s="110" t="s">
        <v>532</v>
      </c>
      <c r="B44" s="110" t="s">
        <v>522</v>
      </c>
      <c r="C44" s="123">
        <v>17002</v>
      </c>
      <c r="D44" s="119">
        <v>43136</v>
      </c>
      <c r="E44" s="110" t="s">
        <v>533</v>
      </c>
      <c r="F44" s="110"/>
      <c r="G44" s="110"/>
      <c r="H44" s="110"/>
    </row>
    <row r="45" spans="1:8" x14ac:dyDescent="0.3">
      <c r="A45" s="110" t="s">
        <v>532</v>
      </c>
      <c r="B45" s="110" t="s">
        <v>522</v>
      </c>
      <c r="C45" s="123">
        <v>17002</v>
      </c>
      <c r="D45" s="119">
        <v>43179</v>
      </c>
      <c r="E45" s="110" t="s">
        <v>533</v>
      </c>
      <c r="F45" s="110"/>
      <c r="G45" s="110"/>
      <c r="H45" s="110"/>
    </row>
    <row r="46" spans="1:8" x14ac:dyDescent="0.3">
      <c r="A46" s="110" t="s">
        <v>532</v>
      </c>
      <c r="B46" s="110" t="s">
        <v>522</v>
      </c>
      <c r="C46" s="123">
        <v>17002</v>
      </c>
      <c r="D46" s="119">
        <v>43210</v>
      </c>
      <c r="E46" s="110" t="s">
        <v>533</v>
      </c>
      <c r="F46" s="110"/>
      <c r="G46" s="110"/>
      <c r="H46" s="110"/>
    </row>
    <row r="47" spans="1:8" x14ac:dyDescent="0.3">
      <c r="A47" s="110" t="s">
        <v>532</v>
      </c>
      <c r="B47" s="110" t="s">
        <v>522</v>
      </c>
      <c r="C47" s="123">
        <v>17002</v>
      </c>
      <c r="D47" s="119">
        <v>43228</v>
      </c>
      <c r="E47" s="110" t="s">
        <v>533</v>
      </c>
      <c r="F47" s="110"/>
      <c r="G47" s="110"/>
      <c r="H47" s="110"/>
    </row>
    <row r="48" spans="1:8" x14ac:dyDescent="0.3">
      <c r="A48" s="110" t="s">
        <v>532</v>
      </c>
      <c r="B48" s="110" t="s">
        <v>522</v>
      </c>
      <c r="C48" s="123">
        <v>17854</v>
      </c>
      <c r="D48" s="119">
        <v>43249</v>
      </c>
      <c r="E48" s="110" t="s">
        <v>533</v>
      </c>
      <c r="F48" s="110"/>
      <c r="G48" s="110"/>
      <c r="H48" s="110"/>
    </row>
    <row r="49" spans="1:8" x14ac:dyDescent="0.3">
      <c r="A49" s="110" t="s">
        <v>532</v>
      </c>
      <c r="B49" s="110" t="s">
        <v>522</v>
      </c>
      <c r="C49" s="123">
        <v>34004</v>
      </c>
      <c r="D49" s="119">
        <v>43306</v>
      </c>
      <c r="E49" s="110" t="s">
        <v>533</v>
      </c>
      <c r="F49" s="110"/>
      <c r="G49" s="110"/>
      <c r="H49" s="110"/>
    </row>
    <row r="50" spans="1:8" x14ac:dyDescent="0.3">
      <c r="A50" s="110" t="s">
        <v>532</v>
      </c>
      <c r="B50" s="110" t="s">
        <v>522</v>
      </c>
      <c r="C50" s="123">
        <v>50004</v>
      </c>
      <c r="D50" s="119">
        <v>43361</v>
      </c>
      <c r="E50" s="110" t="s">
        <v>533</v>
      </c>
      <c r="F50" s="110"/>
      <c r="G50" s="110"/>
      <c r="H50" s="110"/>
    </row>
    <row r="51" spans="1:8" x14ac:dyDescent="0.3">
      <c r="A51" s="110" t="s">
        <v>532</v>
      </c>
      <c r="B51" s="110" t="s">
        <v>522</v>
      </c>
      <c r="C51" s="123">
        <v>26004</v>
      </c>
      <c r="D51" s="119">
        <v>43364</v>
      </c>
      <c r="E51" s="110" t="s">
        <v>533</v>
      </c>
      <c r="F51" s="110"/>
      <c r="G51" s="110"/>
      <c r="H51" s="110"/>
    </row>
    <row r="52" spans="1:8" x14ac:dyDescent="0.3">
      <c r="A52" s="110" t="s">
        <v>532</v>
      </c>
      <c r="B52" s="110" t="s">
        <v>522</v>
      </c>
      <c r="C52" s="123">
        <v>17002</v>
      </c>
      <c r="D52" s="119">
        <v>43409</v>
      </c>
      <c r="E52" s="110" t="s">
        <v>533</v>
      </c>
      <c r="F52" s="110"/>
      <c r="G52" s="110"/>
      <c r="H52" s="110"/>
    </row>
    <row r="53" spans="1:8" x14ac:dyDescent="0.3">
      <c r="A53" s="110" t="s">
        <v>532</v>
      </c>
      <c r="B53" s="110" t="s">
        <v>522</v>
      </c>
      <c r="C53" s="123">
        <v>17049.22</v>
      </c>
      <c r="D53" s="119">
        <v>43453</v>
      </c>
      <c r="E53" s="110" t="s">
        <v>533</v>
      </c>
      <c r="F53" s="110"/>
      <c r="G53" s="110"/>
      <c r="H53" s="110"/>
    </row>
    <row r="54" spans="1:8" x14ac:dyDescent="0.3">
      <c r="A54" s="110" t="s">
        <v>532</v>
      </c>
      <c r="B54" s="110" t="s">
        <v>534</v>
      </c>
      <c r="C54" s="124">
        <v>1752</v>
      </c>
      <c r="D54" s="119">
        <v>43139</v>
      </c>
      <c r="E54" s="110" t="s">
        <v>535</v>
      </c>
      <c r="F54" s="110"/>
      <c r="G54" s="110"/>
      <c r="H54" s="110"/>
    </row>
    <row r="55" spans="1:8" x14ac:dyDescent="0.3">
      <c r="A55" s="110" t="s">
        <v>532</v>
      </c>
      <c r="B55" s="110" t="s">
        <v>534</v>
      </c>
      <c r="C55" s="124">
        <v>1251</v>
      </c>
      <c r="D55" s="119">
        <v>43144</v>
      </c>
      <c r="E55" s="110" t="s">
        <v>535</v>
      </c>
      <c r="F55" s="110"/>
      <c r="G55" s="110"/>
      <c r="H55" s="110"/>
    </row>
    <row r="56" spans="1:8" x14ac:dyDescent="0.3">
      <c r="A56" s="110" t="s">
        <v>532</v>
      </c>
      <c r="B56" s="110" t="s">
        <v>534</v>
      </c>
      <c r="C56" s="124">
        <v>1752</v>
      </c>
      <c r="D56" s="119">
        <v>43144</v>
      </c>
      <c r="E56" s="110" t="s">
        <v>535</v>
      </c>
      <c r="F56" s="110"/>
      <c r="G56" s="110"/>
      <c r="H56" s="110"/>
    </row>
    <row r="57" spans="1:8" x14ac:dyDescent="0.3">
      <c r="A57" s="110" t="s">
        <v>532</v>
      </c>
      <c r="B57" s="110" t="s">
        <v>534</v>
      </c>
      <c r="C57" s="124">
        <v>1251</v>
      </c>
      <c r="D57" s="119">
        <v>43250</v>
      </c>
      <c r="E57" s="110" t="s">
        <v>535</v>
      </c>
      <c r="F57" s="110"/>
      <c r="G57" s="110"/>
      <c r="H57" s="110"/>
    </row>
    <row r="58" spans="1:8" x14ac:dyDescent="0.3">
      <c r="A58" s="110" t="s">
        <v>532</v>
      </c>
      <c r="B58" s="110" t="s">
        <v>534</v>
      </c>
      <c r="C58" s="124">
        <v>1251</v>
      </c>
      <c r="D58" s="119">
        <v>43250</v>
      </c>
      <c r="E58" s="110" t="s">
        <v>535</v>
      </c>
      <c r="F58" s="110"/>
      <c r="G58" s="110"/>
      <c r="H58" s="110"/>
    </row>
    <row r="59" spans="1:8" x14ac:dyDescent="0.3">
      <c r="A59" s="110" t="s">
        <v>532</v>
      </c>
      <c r="B59" s="110" t="s">
        <v>534</v>
      </c>
      <c r="C59" s="124">
        <v>1251</v>
      </c>
      <c r="D59" s="119">
        <v>43250</v>
      </c>
      <c r="E59" s="110" t="s">
        <v>535</v>
      </c>
      <c r="F59" s="110"/>
      <c r="G59" s="110"/>
      <c r="H59" s="110"/>
    </row>
    <row r="60" spans="1:8" x14ac:dyDescent="0.3">
      <c r="A60" s="110" t="s">
        <v>532</v>
      </c>
      <c r="B60" s="110" t="s">
        <v>534</v>
      </c>
      <c r="C60" s="124">
        <v>1251</v>
      </c>
      <c r="D60" s="119">
        <v>43397</v>
      </c>
      <c r="E60" s="110" t="s">
        <v>535</v>
      </c>
      <c r="F60" s="110"/>
      <c r="G60" s="110"/>
      <c r="H60" s="110"/>
    </row>
    <row r="61" spans="1:8" x14ac:dyDescent="0.3">
      <c r="A61" s="110" t="s">
        <v>532</v>
      </c>
      <c r="B61" s="110" t="s">
        <v>534</v>
      </c>
      <c r="C61" s="124">
        <v>1251</v>
      </c>
      <c r="D61" s="119">
        <v>43397</v>
      </c>
      <c r="E61" s="110" t="s">
        <v>535</v>
      </c>
      <c r="F61" s="110"/>
      <c r="G61" s="110"/>
      <c r="H61" s="110"/>
    </row>
    <row r="62" spans="1:8" x14ac:dyDescent="0.3">
      <c r="A62" s="110" t="s">
        <v>532</v>
      </c>
      <c r="B62" s="110" t="s">
        <v>534</v>
      </c>
      <c r="C62" s="124">
        <v>1251</v>
      </c>
      <c r="D62" s="119">
        <v>43397</v>
      </c>
      <c r="E62" s="110" t="s">
        <v>535</v>
      </c>
      <c r="F62" s="110"/>
      <c r="G62" s="110"/>
      <c r="H62" s="110"/>
    </row>
    <row r="63" spans="1:8" x14ac:dyDescent="0.3">
      <c r="A63" s="110" t="s">
        <v>532</v>
      </c>
      <c r="B63" s="110" t="s">
        <v>534</v>
      </c>
      <c r="C63" s="124">
        <v>1251</v>
      </c>
      <c r="D63" s="119">
        <v>43397</v>
      </c>
      <c r="E63" s="110" t="s">
        <v>535</v>
      </c>
      <c r="F63" s="110"/>
      <c r="G63" s="110"/>
      <c r="H63" s="110"/>
    </row>
    <row r="64" spans="1:8" x14ac:dyDescent="0.3">
      <c r="A64" s="110" t="s">
        <v>536</v>
      </c>
      <c r="B64" s="110" t="s">
        <v>537</v>
      </c>
      <c r="C64" s="123">
        <v>43400</v>
      </c>
      <c r="D64" s="119">
        <v>43157</v>
      </c>
      <c r="E64" s="110" t="s">
        <v>538</v>
      </c>
      <c r="F64" s="110"/>
      <c r="G64" s="110"/>
      <c r="H64" s="110"/>
    </row>
    <row r="65" spans="1:10" x14ac:dyDescent="0.3">
      <c r="A65" s="110" t="s">
        <v>536</v>
      </c>
      <c r="B65" s="110" t="s">
        <v>537</v>
      </c>
      <c r="C65" s="123">
        <v>43400</v>
      </c>
      <c r="D65" s="119">
        <v>43164</v>
      </c>
      <c r="E65" s="110" t="s">
        <v>538</v>
      </c>
      <c r="F65" s="110"/>
      <c r="G65" s="110"/>
      <c r="H65" s="110"/>
    </row>
    <row r="66" spans="1:10" x14ac:dyDescent="0.3">
      <c r="A66" s="110" t="s">
        <v>536</v>
      </c>
      <c r="B66" s="110" t="s">
        <v>537</v>
      </c>
      <c r="C66" s="123">
        <v>82600</v>
      </c>
      <c r="D66" s="119">
        <v>43236</v>
      </c>
      <c r="E66" s="110" t="s">
        <v>538</v>
      </c>
      <c r="F66" s="110"/>
      <c r="G66" s="110"/>
      <c r="H66" s="110"/>
    </row>
    <row r="67" spans="1:10" x14ac:dyDescent="0.3">
      <c r="A67" s="110" t="s">
        <v>536</v>
      </c>
      <c r="B67" s="110" t="s">
        <v>537</v>
      </c>
      <c r="C67" s="123">
        <v>42000</v>
      </c>
      <c r="D67" s="119">
        <v>43264</v>
      </c>
      <c r="E67" s="110" t="s">
        <v>538</v>
      </c>
      <c r="F67" s="110"/>
      <c r="G67" s="110"/>
      <c r="H67" s="110"/>
    </row>
    <row r="68" spans="1:10" x14ac:dyDescent="0.3">
      <c r="A68" s="110" t="s">
        <v>536</v>
      </c>
      <c r="B68" s="110" t="s">
        <v>537</v>
      </c>
      <c r="C68" s="123">
        <v>43400</v>
      </c>
      <c r="D68" s="119">
        <v>43307</v>
      </c>
      <c r="E68" s="110" t="s">
        <v>538</v>
      </c>
      <c r="F68" s="110"/>
      <c r="G68" s="110"/>
      <c r="H68" s="110"/>
    </row>
    <row r="69" spans="1:10" x14ac:dyDescent="0.3">
      <c r="A69" s="110" t="s">
        <v>536</v>
      </c>
      <c r="B69" s="110" t="s">
        <v>537</v>
      </c>
      <c r="C69" s="123">
        <v>42000</v>
      </c>
      <c r="D69" s="119">
        <v>43319</v>
      </c>
      <c r="E69" s="110" t="s">
        <v>538</v>
      </c>
      <c r="F69" s="110"/>
      <c r="G69" s="110"/>
      <c r="H69" s="110"/>
    </row>
    <row r="70" spans="1:10" x14ac:dyDescent="0.3">
      <c r="A70" s="110" t="s">
        <v>536</v>
      </c>
      <c r="B70" s="110" t="s">
        <v>537</v>
      </c>
      <c r="C70" s="123">
        <v>43400</v>
      </c>
      <c r="D70" s="119">
        <v>43355</v>
      </c>
      <c r="E70" s="110" t="s">
        <v>538</v>
      </c>
      <c r="F70" s="110"/>
      <c r="G70" s="110"/>
      <c r="H70" s="110"/>
    </row>
    <row r="71" spans="1:10" x14ac:dyDescent="0.3">
      <c r="A71" s="110" t="s">
        <v>536</v>
      </c>
      <c r="B71" s="110" t="s">
        <v>537</v>
      </c>
      <c r="C71" s="123">
        <v>43400</v>
      </c>
      <c r="D71" s="119">
        <v>43368</v>
      </c>
      <c r="E71" s="110" t="s">
        <v>538</v>
      </c>
      <c r="F71" s="110"/>
      <c r="G71" s="110"/>
      <c r="H71" s="110"/>
    </row>
    <row r="72" spans="1:10" x14ac:dyDescent="0.3">
      <c r="A72" s="110" t="s">
        <v>536</v>
      </c>
      <c r="B72" s="110" t="s">
        <v>537</v>
      </c>
      <c r="C72" s="123">
        <v>42000</v>
      </c>
      <c r="D72" s="119">
        <v>43420</v>
      </c>
      <c r="E72" s="110" t="s">
        <v>538</v>
      </c>
      <c r="F72" s="110"/>
      <c r="G72" s="110"/>
      <c r="H72" s="110"/>
    </row>
    <row r="73" spans="1:10" x14ac:dyDescent="0.3">
      <c r="A73" s="110" t="s">
        <v>536</v>
      </c>
      <c r="B73" s="110" t="s">
        <v>537</v>
      </c>
      <c r="C73" s="123">
        <v>43400</v>
      </c>
      <c r="D73" s="119">
        <v>43440</v>
      </c>
      <c r="E73" s="110" t="s">
        <v>538</v>
      </c>
      <c r="F73" s="110"/>
      <c r="G73" s="110"/>
      <c r="H73" s="110"/>
    </row>
    <row r="74" spans="1:10" ht="15" customHeight="1" x14ac:dyDescent="0.3">
      <c r="A74" s="117" t="s">
        <v>539</v>
      </c>
      <c r="B74" s="1250" t="s">
        <v>490</v>
      </c>
      <c r="C74" s="1250"/>
      <c r="D74" s="1250"/>
      <c r="E74" s="1250"/>
      <c r="F74" s="110"/>
      <c r="G74" s="110"/>
      <c r="H74" s="110"/>
    </row>
    <row r="75" spans="1:10" x14ac:dyDescent="0.3">
      <c r="A75" s="110" t="s">
        <v>540</v>
      </c>
      <c r="B75" s="110" t="s">
        <v>522</v>
      </c>
      <c r="C75" s="123">
        <v>135812.70000000001</v>
      </c>
      <c r="D75" s="125"/>
      <c r="E75" s="110" t="s">
        <v>541</v>
      </c>
      <c r="F75" s="110"/>
      <c r="G75" s="110"/>
      <c r="H75" s="110"/>
    </row>
    <row r="76" spans="1:10" ht="15" customHeight="1" x14ac:dyDescent="0.3">
      <c r="A76" s="120" t="s">
        <v>542</v>
      </c>
      <c r="B76" s="1250" t="s">
        <v>490</v>
      </c>
      <c r="C76" s="1250"/>
      <c r="D76" s="1250"/>
      <c r="E76" s="1250"/>
      <c r="F76" s="110"/>
      <c r="G76" s="110"/>
      <c r="H76" s="110"/>
      <c r="J76" s="126"/>
    </row>
    <row r="77" spans="1:10" x14ac:dyDescent="0.3">
      <c r="A77" s="110" t="s">
        <v>543</v>
      </c>
      <c r="B77" s="110" t="s">
        <v>544</v>
      </c>
      <c r="C77" s="123">
        <v>113434.01</v>
      </c>
      <c r="D77" s="127">
        <v>43110</v>
      </c>
      <c r="E77" s="110" t="s">
        <v>545</v>
      </c>
      <c r="F77" s="110"/>
      <c r="G77" s="110"/>
      <c r="H77" s="110"/>
    </row>
    <row r="78" spans="1:10" x14ac:dyDescent="0.3">
      <c r="A78" s="110" t="s">
        <v>543</v>
      </c>
      <c r="B78" s="110" t="s">
        <v>544</v>
      </c>
      <c r="C78" s="123">
        <v>132927.81</v>
      </c>
      <c r="D78" s="127">
        <v>43151</v>
      </c>
      <c r="E78" s="110" t="s">
        <v>545</v>
      </c>
      <c r="F78" s="110"/>
      <c r="G78" s="110"/>
      <c r="H78" s="110"/>
      <c r="J78" s="126"/>
    </row>
    <row r="79" spans="1:10" x14ac:dyDescent="0.3">
      <c r="A79" s="110" t="s">
        <v>543</v>
      </c>
      <c r="B79" s="110" t="s">
        <v>544</v>
      </c>
      <c r="C79" s="123">
        <v>125565.78</v>
      </c>
      <c r="D79" s="127">
        <v>43175</v>
      </c>
      <c r="E79" s="110" t="s">
        <v>545</v>
      </c>
      <c r="F79" s="110"/>
      <c r="G79" s="110"/>
      <c r="H79" s="110"/>
    </row>
    <row r="80" spans="1:10" x14ac:dyDescent="0.3">
      <c r="A80" s="110" t="s">
        <v>543</v>
      </c>
      <c r="B80" s="110" t="s">
        <v>544</v>
      </c>
      <c r="C80" s="123">
        <v>135086.16</v>
      </c>
      <c r="D80" s="127">
        <v>43206</v>
      </c>
      <c r="E80" s="110" t="s">
        <v>545</v>
      </c>
      <c r="F80" s="110"/>
      <c r="G80" s="110"/>
      <c r="H80" s="110"/>
    </row>
    <row r="81" spans="1:10" x14ac:dyDescent="0.3">
      <c r="A81" s="110" t="s">
        <v>543</v>
      </c>
      <c r="B81" s="110" t="s">
        <v>544</v>
      </c>
      <c r="C81" s="123">
        <v>129889.32</v>
      </c>
      <c r="D81" s="127">
        <v>43236</v>
      </c>
      <c r="E81" s="110" t="s">
        <v>545</v>
      </c>
      <c r="F81" s="110"/>
      <c r="G81" s="110"/>
      <c r="H81" s="110"/>
    </row>
    <row r="82" spans="1:10" x14ac:dyDescent="0.3">
      <c r="A82" s="110" t="s">
        <v>543</v>
      </c>
      <c r="B82" s="110" t="s">
        <v>544</v>
      </c>
      <c r="C82" s="123">
        <v>133548.63</v>
      </c>
      <c r="D82" s="127">
        <v>43264</v>
      </c>
      <c r="E82" s="110" t="s">
        <v>545</v>
      </c>
      <c r="F82" s="110"/>
      <c r="G82" s="110"/>
      <c r="H82" s="110"/>
    </row>
    <row r="83" spans="1:10" x14ac:dyDescent="0.3">
      <c r="A83" s="110" t="s">
        <v>543</v>
      </c>
      <c r="B83" s="110" t="s">
        <v>544</v>
      </c>
      <c r="C83" s="123">
        <v>124075.11</v>
      </c>
      <c r="D83" s="127">
        <v>43304</v>
      </c>
      <c r="E83" s="110" t="s">
        <v>545</v>
      </c>
      <c r="F83" s="110"/>
      <c r="G83" s="110"/>
      <c r="H83" s="110"/>
    </row>
    <row r="84" spans="1:10" x14ac:dyDescent="0.3">
      <c r="A84" s="110" t="s">
        <v>543</v>
      </c>
      <c r="B84" s="110" t="s">
        <v>544</v>
      </c>
      <c r="C84" s="123">
        <v>96892.59</v>
      </c>
      <c r="D84" s="127">
        <v>43315</v>
      </c>
      <c r="E84" s="110" t="s">
        <v>545</v>
      </c>
      <c r="F84" s="110"/>
      <c r="G84" s="110"/>
      <c r="H84" s="110"/>
    </row>
    <row r="85" spans="1:10" x14ac:dyDescent="0.3">
      <c r="A85" s="110" t="s">
        <v>543</v>
      </c>
      <c r="B85" s="110" t="s">
        <v>544</v>
      </c>
      <c r="C85" s="123">
        <v>50080.11</v>
      </c>
      <c r="D85" s="127">
        <v>43357</v>
      </c>
      <c r="E85" s="110" t="s">
        <v>545</v>
      </c>
      <c r="F85" s="110"/>
      <c r="G85" s="110"/>
      <c r="H85" s="110"/>
    </row>
    <row r="86" spans="1:10" x14ac:dyDescent="0.3">
      <c r="A86" s="110" t="s">
        <v>543</v>
      </c>
      <c r="B86" s="110" t="s">
        <v>546</v>
      </c>
      <c r="C86" s="123">
        <v>48712.3</v>
      </c>
      <c r="D86" s="127">
        <v>43115</v>
      </c>
      <c r="E86" s="110" t="s">
        <v>523</v>
      </c>
      <c r="F86" s="110"/>
      <c r="G86" s="110"/>
      <c r="H86" s="110"/>
      <c r="J86" s="126"/>
    </row>
    <row r="87" spans="1:10" x14ac:dyDescent="0.3">
      <c r="A87" s="110" t="s">
        <v>543</v>
      </c>
      <c r="B87" s="110" t="s">
        <v>546</v>
      </c>
      <c r="C87" s="123">
        <v>41590.19</v>
      </c>
      <c r="D87" s="127">
        <v>43119</v>
      </c>
      <c r="E87" s="110" t="s">
        <v>523</v>
      </c>
      <c r="F87" s="110"/>
      <c r="G87" s="110"/>
      <c r="H87" s="110"/>
    </row>
    <row r="88" spans="1:10" x14ac:dyDescent="0.3">
      <c r="A88" s="110" t="s">
        <v>543</v>
      </c>
      <c r="B88" s="110" t="s">
        <v>546</v>
      </c>
      <c r="C88" s="123">
        <v>28817.46</v>
      </c>
      <c r="D88" s="127">
        <v>43228</v>
      </c>
      <c r="E88" s="110" t="s">
        <v>523</v>
      </c>
      <c r="F88" s="110"/>
      <c r="G88" s="110"/>
      <c r="H88" s="110"/>
    </row>
    <row r="89" spans="1:10" ht="16.5" customHeight="1" x14ac:dyDescent="0.3">
      <c r="A89" s="110" t="s">
        <v>543</v>
      </c>
      <c r="B89" s="110" t="s">
        <v>546</v>
      </c>
      <c r="C89" s="128">
        <v>41590.199999999997</v>
      </c>
      <c r="D89" s="127">
        <v>43266</v>
      </c>
      <c r="E89" s="110" t="s">
        <v>523</v>
      </c>
      <c r="F89" s="110"/>
      <c r="G89" s="110"/>
      <c r="H89" s="110"/>
    </row>
    <row r="90" spans="1:10" x14ac:dyDescent="0.3">
      <c r="A90" s="110" t="s">
        <v>543</v>
      </c>
      <c r="B90" s="110" t="s">
        <v>546</v>
      </c>
      <c r="C90" s="123">
        <v>122974.54</v>
      </c>
      <c r="D90" s="127">
        <v>43297</v>
      </c>
      <c r="E90" s="110" t="s">
        <v>523</v>
      </c>
      <c r="F90" s="110"/>
      <c r="G90" s="110"/>
      <c r="H90" s="110"/>
    </row>
    <row r="91" spans="1:10" x14ac:dyDescent="0.3">
      <c r="A91" s="110" t="s">
        <v>543</v>
      </c>
      <c r="B91" s="110" t="s">
        <v>546</v>
      </c>
      <c r="C91" s="123">
        <v>21695.34</v>
      </c>
      <c r="D91" s="127">
        <v>43300</v>
      </c>
      <c r="E91" s="110" t="s">
        <v>523</v>
      </c>
      <c r="F91" s="110"/>
      <c r="G91" s="110"/>
      <c r="H91" s="110"/>
    </row>
    <row r="92" spans="1:10" x14ac:dyDescent="0.3">
      <c r="A92" s="110" t="s">
        <v>543</v>
      </c>
      <c r="B92" s="110" t="s">
        <v>546</v>
      </c>
      <c r="C92" s="123">
        <v>65095.02</v>
      </c>
      <c r="D92" s="127">
        <v>43361</v>
      </c>
      <c r="E92" s="110" t="s">
        <v>523</v>
      </c>
      <c r="F92" s="110"/>
      <c r="G92" s="110"/>
      <c r="H92" s="110"/>
    </row>
    <row r="93" spans="1:10" ht="14.25" customHeight="1" x14ac:dyDescent="0.3">
      <c r="A93" s="110" t="s">
        <v>543</v>
      </c>
      <c r="B93" s="110" t="s">
        <v>546</v>
      </c>
      <c r="C93" s="123">
        <v>81379.899999999994</v>
      </c>
      <c r="D93" s="127">
        <v>43396</v>
      </c>
      <c r="E93" s="110" t="s">
        <v>523</v>
      </c>
      <c r="F93" s="110"/>
      <c r="G93" s="110"/>
      <c r="H93" s="110"/>
    </row>
    <row r="94" spans="1:10" x14ac:dyDescent="0.3">
      <c r="A94" s="110" t="s">
        <v>543</v>
      </c>
      <c r="B94" s="110" t="s">
        <v>546</v>
      </c>
      <c r="C94" s="123">
        <v>41590.18</v>
      </c>
      <c r="D94" s="127">
        <v>43437</v>
      </c>
      <c r="E94" s="110" t="s">
        <v>523</v>
      </c>
      <c r="F94" s="110"/>
      <c r="G94" s="110"/>
      <c r="H94" s="110"/>
    </row>
    <row r="95" spans="1:10" x14ac:dyDescent="0.3">
      <c r="A95" s="110" t="s">
        <v>543</v>
      </c>
      <c r="B95" s="110" t="s">
        <v>547</v>
      </c>
      <c r="C95" s="123">
        <v>218351.18</v>
      </c>
      <c r="D95" s="127">
        <v>43111</v>
      </c>
      <c r="E95" s="110" t="s">
        <v>548</v>
      </c>
      <c r="F95" s="110"/>
      <c r="G95" s="110"/>
      <c r="H95" s="110"/>
      <c r="J95" s="126"/>
    </row>
    <row r="96" spans="1:10" x14ac:dyDescent="0.3">
      <c r="A96" s="110" t="s">
        <v>543</v>
      </c>
      <c r="B96" s="110" t="s">
        <v>547</v>
      </c>
      <c r="C96" s="123">
        <v>218551.18</v>
      </c>
      <c r="D96" s="127">
        <v>43143</v>
      </c>
      <c r="E96" s="110" t="s">
        <v>548</v>
      </c>
      <c r="F96" s="110"/>
      <c r="G96" s="110"/>
      <c r="H96" s="110"/>
    </row>
    <row r="97" spans="1:13" x14ac:dyDescent="0.3">
      <c r="A97" s="110" t="s">
        <v>543</v>
      </c>
      <c r="B97" s="110" t="s">
        <v>547</v>
      </c>
      <c r="C97" s="123">
        <v>218551.18</v>
      </c>
      <c r="D97" s="127">
        <v>43174</v>
      </c>
      <c r="E97" s="110" t="s">
        <v>548</v>
      </c>
      <c r="F97" s="110"/>
      <c r="G97" s="110"/>
      <c r="H97" s="110"/>
    </row>
    <row r="98" spans="1:13" x14ac:dyDescent="0.3">
      <c r="A98" s="110" t="s">
        <v>543</v>
      </c>
      <c r="B98" s="110" t="s">
        <v>547</v>
      </c>
      <c r="C98" s="123">
        <v>61456.75</v>
      </c>
      <c r="D98" s="127">
        <v>43188</v>
      </c>
      <c r="E98" s="110" t="s">
        <v>548</v>
      </c>
      <c r="F98" s="110"/>
      <c r="G98" s="110"/>
      <c r="H98" s="110"/>
    </row>
    <row r="99" spans="1:13" x14ac:dyDescent="0.3">
      <c r="A99" s="110" t="s">
        <v>543</v>
      </c>
      <c r="B99" s="110" t="s">
        <v>547</v>
      </c>
      <c r="C99" s="123">
        <v>218551.18</v>
      </c>
      <c r="D99" s="127">
        <v>43200</v>
      </c>
      <c r="E99" s="110" t="s">
        <v>548</v>
      </c>
      <c r="F99" s="110"/>
      <c r="G99" s="110"/>
      <c r="H99" s="110"/>
    </row>
    <row r="100" spans="1:13" x14ac:dyDescent="0.3">
      <c r="A100" s="110" t="s">
        <v>543</v>
      </c>
      <c r="B100" s="110" t="s">
        <v>547</v>
      </c>
      <c r="C100" s="123">
        <v>218561.18</v>
      </c>
      <c r="D100" s="127">
        <v>43229</v>
      </c>
      <c r="E100" s="110" t="s">
        <v>548</v>
      </c>
      <c r="F100" s="110"/>
      <c r="G100" s="110"/>
      <c r="H100" s="110"/>
    </row>
    <row r="101" spans="1:13" ht="15.75" customHeight="1" x14ac:dyDescent="0.3">
      <c r="A101" s="110" t="s">
        <v>543</v>
      </c>
      <c r="B101" s="110" t="s">
        <v>547</v>
      </c>
      <c r="C101" s="123">
        <v>218551.18</v>
      </c>
      <c r="D101" s="127">
        <v>43257</v>
      </c>
      <c r="E101" s="110" t="s">
        <v>548</v>
      </c>
      <c r="F101" s="110"/>
      <c r="G101" s="110"/>
      <c r="H101" s="110"/>
    </row>
    <row r="102" spans="1:13" x14ac:dyDescent="0.3">
      <c r="A102" s="110" t="s">
        <v>543</v>
      </c>
      <c r="B102" s="110" t="s">
        <v>547</v>
      </c>
      <c r="C102" s="123">
        <v>218561.18</v>
      </c>
      <c r="D102" s="127">
        <v>43291</v>
      </c>
      <c r="E102" s="110" t="s">
        <v>548</v>
      </c>
      <c r="F102" s="110"/>
      <c r="G102" s="110"/>
      <c r="H102" s="110"/>
    </row>
    <row r="103" spans="1:13" x14ac:dyDescent="0.3">
      <c r="A103" s="110" t="s">
        <v>543</v>
      </c>
      <c r="B103" s="110" t="s">
        <v>547</v>
      </c>
      <c r="C103" s="123">
        <v>56368.46</v>
      </c>
      <c r="D103" s="127">
        <v>43293</v>
      </c>
      <c r="E103" s="110" t="s">
        <v>548</v>
      </c>
      <c r="F103" s="110"/>
      <c r="G103" s="110"/>
      <c r="H103" s="110"/>
    </row>
    <row r="104" spans="1:13" ht="16.5" customHeight="1" x14ac:dyDescent="0.3">
      <c r="A104" s="110" t="s">
        <v>543</v>
      </c>
      <c r="B104" s="110" t="s">
        <v>547</v>
      </c>
      <c r="C104" s="123">
        <v>218551.18</v>
      </c>
      <c r="D104" s="127">
        <v>43349</v>
      </c>
      <c r="E104" s="110" t="s">
        <v>548</v>
      </c>
      <c r="F104" s="110"/>
      <c r="G104" s="110"/>
      <c r="H104" s="110"/>
    </row>
    <row r="105" spans="1:13" x14ac:dyDescent="0.3">
      <c r="A105" s="110" t="s">
        <v>543</v>
      </c>
      <c r="B105" s="110" t="s">
        <v>547</v>
      </c>
      <c r="C105" s="123">
        <v>218551.18</v>
      </c>
      <c r="D105" s="127">
        <v>43354</v>
      </c>
      <c r="E105" s="110" t="s">
        <v>548</v>
      </c>
      <c r="F105" s="110"/>
      <c r="G105" s="110"/>
      <c r="H105" s="110"/>
    </row>
    <row r="106" spans="1:13" x14ac:dyDescent="0.3">
      <c r="A106" s="110" t="s">
        <v>543</v>
      </c>
      <c r="B106" s="110" t="s">
        <v>547</v>
      </c>
      <c r="C106" s="123">
        <v>218561.18</v>
      </c>
      <c r="D106" s="127">
        <v>43381</v>
      </c>
      <c r="E106" s="110" t="s">
        <v>548</v>
      </c>
      <c r="F106" s="110"/>
      <c r="G106" s="110"/>
      <c r="H106" s="110"/>
    </row>
    <row r="107" spans="1:13" x14ac:dyDescent="0.3">
      <c r="A107" s="110" t="s">
        <v>543</v>
      </c>
      <c r="B107" s="110" t="s">
        <v>547</v>
      </c>
      <c r="C107" s="123">
        <v>36346.07</v>
      </c>
      <c r="D107" s="127">
        <v>43402</v>
      </c>
      <c r="E107" s="110" t="s">
        <v>548</v>
      </c>
      <c r="F107" s="110"/>
      <c r="G107" s="110"/>
      <c r="H107" s="110"/>
    </row>
    <row r="108" spans="1:13" ht="12.75" customHeight="1" x14ac:dyDescent="0.3">
      <c r="A108" s="110" t="s">
        <v>543</v>
      </c>
      <c r="B108" s="110" t="s">
        <v>547</v>
      </c>
      <c r="C108" s="123">
        <v>218551.18</v>
      </c>
      <c r="D108" s="127">
        <v>43413</v>
      </c>
      <c r="E108" s="110" t="s">
        <v>548</v>
      </c>
      <c r="F108" s="110"/>
      <c r="G108" s="110"/>
      <c r="H108" s="110"/>
      <c r="M108" s="111" t="s">
        <v>548</v>
      </c>
    </row>
    <row r="109" spans="1:13" x14ac:dyDescent="0.3">
      <c r="A109" s="110" t="s">
        <v>543</v>
      </c>
      <c r="B109" s="110" t="s">
        <v>547</v>
      </c>
      <c r="C109" s="123">
        <v>29734.98</v>
      </c>
      <c r="D109" s="127">
        <v>43416</v>
      </c>
      <c r="E109" s="110" t="s">
        <v>548</v>
      </c>
      <c r="F109" s="110"/>
      <c r="G109" s="110"/>
      <c r="H109" s="110"/>
    </row>
    <row r="110" spans="1:13" x14ac:dyDescent="0.3">
      <c r="A110" s="110" t="s">
        <v>543</v>
      </c>
      <c r="B110" s="110" t="s">
        <v>547</v>
      </c>
      <c r="C110" s="123">
        <v>211257.14</v>
      </c>
      <c r="D110" s="127">
        <v>43444</v>
      </c>
      <c r="E110" s="110" t="s">
        <v>548</v>
      </c>
      <c r="F110" s="110"/>
      <c r="G110" s="110"/>
      <c r="H110" s="110"/>
    </row>
    <row r="111" spans="1:13" x14ac:dyDescent="0.3">
      <c r="A111" s="110" t="s">
        <v>543</v>
      </c>
      <c r="B111" s="110" t="s">
        <v>549</v>
      </c>
      <c r="C111" s="123">
        <v>10998.5</v>
      </c>
      <c r="D111" s="127">
        <v>43131</v>
      </c>
      <c r="E111" s="110" t="s">
        <v>523</v>
      </c>
      <c r="F111" s="110"/>
      <c r="G111" s="110"/>
      <c r="H111" s="110"/>
      <c r="J111" s="126"/>
    </row>
    <row r="112" spans="1:13" x14ac:dyDescent="0.3">
      <c r="A112" s="110" t="s">
        <v>543</v>
      </c>
      <c r="B112" s="110" t="s">
        <v>549</v>
      </c>
      <c r="C112" s="123">
        <v>10998.5</v>
      </c>
      <c r="D112" s="127">
        <v>43178</v>
      </c>
      <c r="E112" s="110" t="s">
        <v>523</v>
      </c>
      <c r="F112" s="110"/>
      <c r="G112" s="110"/>
      <c r="H112" s="110"/>
    </row>
    <row r="113" spans="1:10" x14ac:dyDescent="0.3">
      <c r="A113" s="110" t="s">
        <v>543</v>
      </c>
      <c r="B113" s="110" t="s">
        <v>549</v>
      </c>
      <c r="C113" s="123">
        <v>18802.5</v>
      </c>
      <c r="D113" s="127">
        <v>43255</v>
      </c>
      <c r="E113" s="110" t="s">
        <v>523</v>
      </c>
      <c r="F113" s="110"/>
      <c r="G113" s="110"/>
      <c r="H113" s="110"/>
    </row>
    <row r="114" spans="1:10" x14ac:dyDescent="0.3">
      <c r="A114" s="110" t="s">
        <v>543</v>
      </c>
      <c r="B114" s="110" t="s">
        <v>549</v>
      </c>
      <c r="C114" s="123">
        <v>21402.5</v>
      </c>
      <c r="D114" s="127">
        <v>43279</v>
      </c>
      <c r="E114" s="110" t="s">
        <v>523</v>
      </c>
      <c r="F114" s="110"/>
      <c r="G114" s="110"/>
      <c r="H114" s="110"/>
    </row>
    <row r="115" spans="1:10" x14ac:dyDescent="0.3">
      <c r="A115" s="110" t="s">
        <v>543</v>
      </c>
      <c r="B115" s="110" t="s">
        <v>549</v>
      </c>
      <c r="C115" s="123">
        <v>21402.5</v>
      </c>
      <c r="D115" s="127">
        <v>43308</v>
      </c>
      <c r="E115" s="110" t="s">
        <v>523</v>
      </c>
      <c r="F115" s="110"/>
      <c r="G115" s="110"/>
      <c r="H115" s="110"/>
    </row>
    <row r="116" spans="1:10" x14ac:dyDescent="0.3">
      <c r="A116" s="110" t="s">
        <v>543</v>
      </c>
      <c r="B116" s="110" t="s">
        <v>549</v>
      </c>
      <c r="C116" s="123">
        <v>18802.5</v>
      </c>
      <c r="D116" s="127">
        <v>43334</v>
      </c>
      <c r="E116" s="110" t="s">
        <v>523</v>
      </c>
      <c r="F116" s="110"/>
      <c r="G116" s="110"/>
      <c r="H116" s="110"/>
    </row>
    <row r="117" spans="1:10" x14ac:dyDescent="0.3">
      <c r="A117" s="110" t="s">
        <v>543</v>
      </c>
      <c r="B117" s="110" t="s">
        <v>549</v>
      </c>
      <c r="C117" s="123">
        <v>18802.5</v>
      </c>
      <c r="D117" s="127">
        <v>43334</v>
      </c>
      <c r="E117" s="110" t="s">
        <v>523</v>
      </c>
      <c r="F117" s="110"/>
      <c r="G117" s="110"/>
      <c r="H117" s="110"/>
    </row>
    <row r="118" spans="1:10" x14ac:dyDescent="0.3">
      <c r="A118" s="110" t="s">
        <v>543</v>
      </c>
      <c r="B118" s="110" t="s">
        <v>549</v>
      </c>
      <c r="C118" s="123">
        <v>53808.5</v>
      </c>
      <c r="D118" s="127">
        <v>43404</v>
      </c>
      <c r="E118" s="110" t="s">
        <v>523</v>
      </c>
      <c r="F118" s="110"/>
      <c r="G118" s="110"/>
      <c r="H118" s="110"/>
    </row>
    <row r="119" spans="1:10" x14ac:dyDescent="0.3">
      <c r="A119" s="110" t="s">
        <v>543</v>
      </c>
      <c r="B119" s="110" t="s">
        <v>549</v>
      </c>
      <c r="C119" s="123">
        <v>41590.18</v>
      </c>
      <c r="D119" s="127">
        <v>43437</v>
      </c>
      <c r="E119" s="110" t="s">
        <v>523</v>
      </c>
      <c r="F119" s="110"/>
      <c r="G119" s="110"/>
      <c r="H119" s="110"/>
    </row>
    <row r="120" spans="1:10" x14ac:dyDescent="0.3">
      <c r="A120" s="110" t="s">
        <v>543</v>
      </c>
      <c r="B120" s="110" t="s">
        <v>549</v>
      </c>
      <c r="C120" s="123">
        <v>11000.5</v>
      </c>
      <c r="D120" s="127">
        <v>43446</v>
      </c>
      <c r="E120" s="110" t="s">
        <v>523</v>
      </c>
      <c r="F120" s="110"/>
      <c r="G120" s="110"/>
      <c r="H120" s="110"/>
    </row>
    <row r="121" spans="1:10" x14ac:dyDescent="0.3">
      <c r="A121" s="110" t="s">
        <v>543</v>
      </c>
      <c r="B121" s="110" t="s">
        <v>549</v>
      </c>
      <c r="C121" s="123">
        <v>42206.5</v>
      </c>
      <c r="D121" s="127">
        <v>43453</v>
      </c>
      <c r="E121" s="110" t="s">
        <v>523</v>
      </c>
      <c r="F121" s="110"/>
      <c r="G121" s="110"/>
      <c r="H121" s="110"/>
    </row>
    <row r="122" spans="1:10" x14ac:dyDescent="0.3">
      <c r="A122" s="110" t="s">
        <v>543</v>
      </c>
      <c r="B122" s="110" t="s">
        <v>550</v>
      </c>
      <c r="C122" s="123">
        <v>442384.92</v>
      </c>
      <c r="D122" s="127">
        <v>43132</v>
      </c>
      <c r="E122" s="110" t="s">
        <v>523</v>
      </c>
      <c r="F122" s="110"/>
      <c r="G122" s="110"/>
      <c r="H122" s="110"/>
      <c r="J122" s="126"/>
    </row>
    <row r="123" spans="1:10" x14ac:dyDescent="0.3">
      <c r="A123" s="110" t="s">
        <v>543</v>
      </c>
      <c r="B123" s="110" t="s">
        <v>550</v>
      </c>
      <c r="C123" s="123">
        <v>123908</v>
      </c>
      <c r="D123" s="127">
        <v>43157</v>
      </c>
      <c r="E123" s="110" t="s">
        <v>523</v>
      </c>
      <c r="F123" s="110"/>
      <c r="G123" s="110"/>
      <c r="H123" s="110"/>
    </row>
    <row r="124" spans="1:10" x14ac:dyDescent="0.3">
      <c r="A124" s="110" t="s">
        <v>543</v>
      </c>
      <c r="B124" s="110" t="s">
        <v>550</v>
      </c>
      <c r="C124" s="123">
        <v>2502</v>
      </c>
      <c r="D124" s="127">
        <v>43227</v>
      </c>
      <c r="E124" s="110" t="s">
        <v>523</v>
      </c>
      <c r="F124" s="110"/>
      <c r="G124" s="110"/>
      <c r="H124" s="110"/>
    </row>
    <row r="125" spans="1:10" x14ac:dyDescent="0.3">
      <c r="A125" s="110" t="s">
        <v>543</v>
      </c>
      <c r="B125" s="110" t="s">
        <v>550</v>
      </c>
      <c r="C125" s="123">
        <v>97674</v>
      </c>
      <c r="D125" s="127">
        <v>43263</v>
      </c>
      <c r="E125" s="110" t="s">
        <v>523</v>
      </c>
      <c r="F125" s="110"/>
      <c r="G125" s="110"/>
      <c r="H125" s="110"/>
    </row>
    <row r="126" spans="1:10" ht="16.5" customHeight="1" x14ac:dyDescent="0.3">
      <c r="A126" s="110" t="s">
        <v>543</v>
      </c>
      <c r="B126" s="110" t="s">
        <v>550</v>
      </c>
      <c r="C126" s="123">
        <v>236208.5</v>
      </c>
      <c r="D126" s="127">
        <v>43286</v>
      </c>
      <c r="E126" s="110" t="s">
        <v>523</v>
      </c>
      <c r="F126" s="110"/>
      <c r="G126" s="110"/>
      <c r="H126" s="110"/>
      <c r="J126" s="126"/>
    </row>
    <row r="127" spans="1:10" x14ac:dyDescent="0.3">
      <c r="A127" s="110" t="s">
        <v>543</v>
      </c>
      <c r="B127" s="110" t="s">
        <v>550</v>
      </c>
      <c r="C127" s="123">
        <v>64062</v>
      </c>
      <c r="D127" s="127">
        <v>43371</v>
      </c>
      <c r="E127" s="110" t="s">
        <v>523</v>
      </c>
      <c r="F127" s="110"/>
      <c r="G127" s="110"/>
      <c r="H127" s="110"/>
    </row>
    <row r="128" spans="1:10" x14ac:dyDescent="0.3">
      <c r="A128" s="110" t="s">
        <v>543</v>
      </c>
      <c r="B128" s="110" t="s">
        <v>550</v>
      </c>
      <c r="C128" s="123">
        <v>237186</v>
      </c>
      <c r="D128" s="127">
        <v>43371</v>
      </c>
      <c r="E128" s="110" t="s">
        <v>523</v>
      </c>
      <c r="F128" s="110"/>
      <c r="G128" s="110"/>
      <c r="H128" s="110"/>
    </row>
    <row r="129" spans="1:8" x14ac:dyDescent="0.3">
      <c r="A129" s="110" t="s">
        <v>543</v>
      </c>
      <c r="B129" s="110" t="s">
        <v>550</v>
      </c>
      <c r="C129" s="123">
        <v>61423.8</v>
      </c>
      <c r="D129" s="127">
        <v>43398</v>
      </c>
      <c r="E129" s="110" t="s">
        <v>523</v>
      </c>
      <c r="F129" s="110"/>
      <c r="G129" s="110"/>
      <c r="H129" s="110"/>
    </row>
    <row r="130" spans="1:8" x14ac:dyDescent="0.3">
      <c r="A130" s="110" t="s">
        <v>543</v>
      </c>
      <c r="B130" s="110" t="s">
        <v>550</v>
      </c>
      <c r="C130" s="123">
        <v>130495</v>
      </c>
      <c r="D130" s="127">
        <v>43423</v>
      </c>
      <c r="E130" s="110" t="s">
        <v>523</v>
      </c>
      <c r="F130" s="110"/>
      <c r="G130" s="110"/>
      <c r="H130" s="110"/>
    </row>
    <row r="131" spans="1:8" x14ac:dyDescent="0.3">
      <c r="A131" s="110" t="s">
        <v>543</v>
      </c>
      <c r="B131" s="110" t="s">
        <v>550</v>
      </c>
      <c r="C131" s="123">
        <v>59443.199999999997</v>
      </c>
      <c r="D131" s="127">
        <v>43452</v>
      </c>
      <c r="E131" s="110" t="s">
        <v>523</v>
      </c>
      <c r="F131" s="110"/>
      <c r="G131" s="110"/>
      <c r="H131" s="110"/>
    </row>
    <row r="132" spans="1:8" x14ac:dyDescent="0.3">
      <c r="A132" s="110" t="s">
        <v>551</v>
      </c>
      <c r="B132" s="110" t="s">
        <v>552</v>
      </c>
      <c r="C132" s="124">
        <v>2890</v>
      </c>
      <c r="D132" s="119">
        <v>43270</v>
      </c>
      <c r="E132" s="110" t="s">
        <v>553</v>
      </c>
      <c r="F132" s="110"/>
      <c r="G132" s="110"/>
      <c r="H132" s="110"/>
    </row>
    <row r="133" spans="1:8" x14ac:dyDescent="0.3">
      <c r="A133" s="110" t="s">
        <v>551</v>
      </c>
      <c r="B133" s="110" t="s">
        <v>552</v>
      </c>
      <c r="C133" s="1252">
        <v>24452</v>
      </c>
      <c r="D133" s="119">
        <v>43286</v>
      </c>
      <c r="E133" s="110" t="s">
        <v>554</v>
      </c>
      <c r="F133" s="110"/>
      <c r="G133" s="110"/>
      <c r="H133" s="110"/>
    </row>
    <row r="134" spans="1:8" x14ac:dyDescent="0.3">
      <c r="A134" s="110" t="s">
        <v>551</v>
      </c>
      <c r="B134" s="110" t="s">
        <v>552</v>
      </c>
      <c r="C134" s="1252"/>
      <c r="D134" s="129">
        <v>43399</v>
      </c>
      <c r="E134" s="110" t="s">
        <v>554</v>
      </c>
      <c r="F134" s="110"/>
      <c r="G134" s="110"/>
      <c r="H134" s="110"/>
    </row>
    <row r="135" spans="1:8" x14ac:dyDescent="0.3">
      <c r="A135" s="110" t="s">
        <v>551</v>
      </c>
      <c r="B135" s="110" t="s">
        <v>552</v>
      </c>
      <c r="C135" s="1252"/>
      <c r="D135" s="129">
        <v>43425</v>
      </c>
      <c r="E135" s="110" t="s">
        <v>554</v>
      </c>
      <c r="F135" s="110"/>
      <c r="G135" s="110"/>
      <c r="H135" s="110"/>
    </row>
    <row r="136" spans="1:8" x14ac:dyDescent="0.3">
      <c r="A136" s="110" t="s">
        <v>555</v>
      </c>
      <c r="B136" s="1243" t="s">
        <v>490</v>
      </c>
      <c r="C136" s="1243"/>
      <c r="D136" s="1243"/>
      <c r="E136" s="1243"/>
      <c r="F136" s="1243"/>
      <c r="G136" s="1243"/>
      <c r="H136" s="1243"/>
    </row>
    <row r="137" spans="1:8" x14ac:dyDescent="0.3">
      <c r="A137" s="110" t="s">
        <v>556</v>
      </c>
      <c r="B137" s="1250" t="s">
        <v>490</v>
      </c>
      <c r="C137" s="1250"/>
      <c r="D137" s="1250"/>
      <c r="E137" s="1250"/>
      <c r="F137" s="1250"/>
      <c r="G137" s="1250"/>
      <c r="H137" s="110"/>
    </row>
    <row r="138" spans="1:8" ht="15" customHeight="1" x14ac:dyDescent="0.3">
      <c r="A138" s="117" t="s">
        <v>557</v>
      </c>
      <c r="B138" s="1250" t="s">
        <v>490</v>
      </c>
      <c r="C138" s="1250"/>
      <c r="D138" s="1250"/>
      <c r="E138" s="1250"/>
      <c r="F138" s="110"/>
      <c r="G138" s="110"/>
      <c r="H138" s="110"/>
    </row>
    <row r="139" spans="1:8" x14ac:dyDescent="0.3">
      <c r="A139" s="110" t="s">
        <v>558</v>
      </c>
      <c r="B139" s="110" t="s">
        <v>522</v>
      </c>
      <c r="C139" s="123">
        <v>310240.90999999997</v>
      </c>
      <c r="D139" s="130" t="s">
        <v>513</v>
      </c>
      <c r="E139" s="110" t="s">
        <v>516</v>
      </c>
      <c r="F139" s="110"/>
      <c r="G139" s="110"/>
      <c r="H139" s="110"/>
    </row>
    <row r="140" spans="1:8" x14ac:dyDescent="0.3">
      <c r="A140" s="110" t="s">
        <v>558</v>
      </c>
      <c r="B140" s="110" t="s">
        <v>559</v>
      </c>
      <c r="C140" s="123">
        <v>33000</v>
      </c>
      <c r="D140" s="130" t="s">
        <v>513</v>
      </c>
      <c r="E140" s="110" t="s">
        <v>516</v>
      </c>
      <c r="F140" s="110"/>
      <c r="G140" s="110"/>
      <c r="H140" s="110"/>
    </row>
    <row r="141" spans="1:8" x14ac:dyDescent="0.3">
      <c r="A141" s="110" t="s">
        <v>558</v>
      </c>
      <c r="B141" s="110" t="s">
        <v>560</v>
      </c>
      <c r="C141" s="123">
        <v>36356</v>
      </c>
      <c r="D141" s="130" t="s">
        <v>513</v>
      </c>
      <c r="E141" s="110" t="s">
        <v>516</v>
      </c>
      <c r="F141" s="110"/>
      <c r="G141" s="110"/>
      <c r="H141" s="110"/>
    </row>
    <row r="142" spans="1:8" x14ac:dyDescent="0.3">
      <c r="A142" s="110" t="s">
        <v>558</v>
      </c>
      <c r="B142" s="110" t="s">
        <v>561</v>
      </c>
      <c r="C142" s="123">
        <v>22987.73</v>
      </c>
      <c r="D142" s="130" t="s">
        <v>513</v>
      </c>
      <c r="E142" s="110" t="s">
        <v>562</v>
      </c>
      <c r="F142" s="110"/>
      <c r="G142" s="110"/>
      <c r="H142" s="110"/>
    </row>
    <row r="143" spans="1:8" x14ac:dyDescent="0.3">
      <c r="A143" s="110" t="s">
        <v>558</v>
      </c>
      <c r="B143" s="110" t="s">
        <v>563</v>
      </c>
      <c r="C143" s="123">
        <v>27318.78</v>
      </c>
      <c r="D143" s="130" t="s">
        <v>513</v>
      </c>
      <c r="E143" s="110" t="s">
        <v>564</v>
      </c>
      <c r="F143" s="110"/>
      <c r="G143" s="110"/>
      <c r="H143" s="110"/>
    </row>
    <row r="144" spans="1:8" ht="15" customHeight="1" x14ac:dyDescent="0.3">
      <c r="A144" s="117" t="s">
        <v>565</v>
      </c>
      <c r="B144" s="1250" t="s">
        <v>490</v>
      </c>
      <c r="C144" s="1250"/>
      <c r="D144" s="1250"/>
      <c r="E144" s="1250"/>
      <c r="F144" s="110"/>
      <c r="G144" s="110"/>
      <c r="H144" s="110"/>
    </row>
    <row r="145" spans="1:8" ht="15" customHeight="1" x14ac:dyDescent="0.3">
      <c r="A145" s="110" t="s">
        <v>566</v>
      </c>
      <c r="B145" s="1250" t="s">
        <v>490</v>
      </c>
      <c r="C145" s="1250"/>
      <c r="D145" s="1250"/>
      <c r="E145" s="1250"/>
      <c r="F145" s="110"/>
      <c r="G145" s="110"/>
      <c r="H145" s="110"/>
    </row>
    <row r="146" spans="1:8" x14ac:dyDescent="0.3">
      <c r="A146" s="120" t="s">
        <v>567</v>
      </c>
      <c r="B146" s="110" t="s">
        <v>568</v>
      </c>
      <c r="C146" s="123">
        <v>950</v>
      </c>
      <c r="D146" s="119">
        <v>43132</v>
      </c>
      <c r="E146" s="110" t="s">
        <v>569</v>
      </c>
      <c r="F146" s="110"/>
      <c r="G146" s="110"/>
      <c r="H146" s="110"/>
    </row>
    <row r="147" spans="1:8" x14ac:dyDescent="0.3">
      <c r="A147" s="120" t="s">
        <v>567</v>
      </c>
      <c r="B147" s="110" t="s">
        <v>570</v>
      </c>
      <c r="C147" s="123">
        <v>30</v>
      </c>
      <c r="D147" s="119">
        <v>43216</v>
      </c>
      <c r="E147" s="110" t="s">
        <v>571</v>
      </c>
      <c r="F147" s="110"/>
      <c r="G147" s="110"/>
      <c r="H147" s="110"/>
    </row>
    <row r="148" spans="1:8" x14ac:dyDescent="0.3">
      <c r="A148" s="120" t="s">
        <v>567</v>
      </c>
      <c r="B148" s="110" t="s">
        <v>572</v>
      </c>
      <c r="C148" s="123">
        <v>16.899999999999999</v>
      </c>
      <c r="D148" s="119">
        <v>43262</v>
      </c>
      <c r="E148" s="110" t="s">
        <v>573</v>
      </c>
      <c r="F148" s="110"/>
      <c r="G148" s="110"/>
      <c r="H148" s="110"/>
    </row>
    <row r="149" spans="1:8" x14ac:dyDescent="0.3">
      <c r="A149" s="120" t="s">
        <v>567</v>
      </c>
      <c r="B149" s="110" t="s">
        <v>574</v>
      </c>
      <c r="C149" s="123">
        <v>9220</v>
      </c>
      <c r="D149" s="119">
        <v>43272</v>
      </c>
      <c r="E149" s="110" t="s">
        <v>575</v>
      </c>
      <c r="F149" s="110"/>
      <c r="G149" s="110"/>
      <c r="H149" s="110"/>
    </row>
    <row r="150" spans="1:8" x14ac:dyDescent="0.3">
      <c r="A150" s="120" t="s">
        <v>567</v>
      </c>
      <c r="B150" s="110" t="s">
        <v>568</v>
      </c>
      <c r="C150" s="123">
        <v>190</v>
      </c>
      <c r="D150" s="119">
        <v>43280</v>
      </c>
      <c r="E150" s="110" t="s">
        <v>569</v>
      </c>
      <c r="F150" s="110"/>
      <c r="G150" s="110"/>
      <c r="H150" s="110"/>
    </row>
    <row r="151" spans="1:8" x14ac:dyDescent="0.3">
      <c r="A151" s="120" t="s">
        <v>567</v>
      </c>
      <c r="B151" s="110" t="s">
        <v>576</v>
      </c>
      <c r="C151" s="123">
        <v>50</v>
      </c>
      <c r="D151" s="119">
        <v>43297</v>
      </c>
      <c r="E151" s="110" t="s">
        <v>571</v>
      </c>
      <c r="F151" s="110"/>
      <c r="G151" s="110"/>
      <c r="H151" s="110"/>
    </row>
    <row r="152" spans="1:8" x14ac:dyDescent="0.3">
      <c r="A152" s="120" t="s">
        <v>567</v>
      </c>
      <c r="B152" s="110" t="s">
        <v>577</v>
      </c>
      <c r="C152" s="123">
        <v>100</v>
      </c>
      <c r="D152" s="119">
        <v>43322</v>
      </c>
      <c r="E152" s="110" t="s">
        <v>571</v>
      </c>
      <c r="F152" s="110"/>
      <c r="G152" s="110"/>
      <c r="H152" s="110"/>
    </row>
    <row r="153" spans="1:8" x14ac:dyDescent="0.3">
      <c r="A153" s="120" t="s">
        <v>567</v>
      </c>
      <c r="B153" s="110" t="s">
        <v>572</v>
      </c>
      <c r="C153" s="123">
        <v>32.369999999999997</v>
      </c>
      <c r="D153" s="119">
        <v>43328</v>
      </c>
      <c r="E153" s="110" t="s">
        <v>578</v>
      </c>
      <c r="F153" s="110"/>
      <c r="G153" s="110"/>
      <c r="H153" s="110"/>
    </row>
    <row r="154" spans="1:8" x14ac:dyDescent="0.3">
      <c r="A154" s="120" t="s">
        <v>567</v>
      </c>
      <c r="B154" s="110" t="s">
        <v>579</v>
      </c>
      <c r="C154" s="123">
        <v>100</v>
      </c>
      <c r="D154" s="119">
        <v>43404</v>
      </c>
      <c r="E154" s="110" t="s">
        <v>571</v>
      </c>
      <c r="F154" s="110"/>
      <c r="G154" s="110"/>
      <c r="H154" s="110"/>
    </row>
    <row r="155" spans="1:8" x14ac:dyDescent="0.3">
      <c r="A155" s="120" t="s">
        <v>567</v>
      </c>
      <c r="B155" s="110" t="s">
        <v>580</v>
      </c>
      <c r="C155" s="123">
        <v>200</v>
      </c>
      <c r="D155" s="119">
        <v>43411</v>
      </c>
      <c r="E155" s="110" t="s">
        <v>571</v>
      </c>
      <c r="F155" s="110"/>
      <c r="G155" s="110"/>
      <c r="H155" s="110"/>
    </row>
    <row r="156" spans="1:8" x14ac:dyDescent="0.3">
      <c r="A156" s="120" t="s">
        <v>567</v>
      </c>
      <c r="B156" s="110" t="s">
        <v>477</v>
      </c>
      <c r="C156" s="123">
        <v>273.85000000000002</v>
      </c>
      <c r="D156" s="119">
        <v>43417</v>
      </c>
      <c r="E156" s="110" t="s">
        <v>581</v>
      </c>
      <c r="F156" s="110"/>
      <c r="G156" s="110"/>
      <c r="H156" s="110"/>
    </row>
    <row r="157" spans="1:8" x14ac:dyDescent="0.3">
      <c r="A157" s="120" t="s">
        <v>567</v>
      </c>
      <c r="B157" s="110" t="s">
        <v>477</v>
      </c>
      <c r="C157" s="123">
        <v>212.47</v>
      </c>
      <c r="D157" s="119">
        <v>43455</v>
      </c>
      <c r="E157" s="110" t="s">
        <v>581</v>
      </c>
      <c r="F157" s="110"/>
      <c r="G157" s="110"/>
      <c r="H157" s="110"/>
    </row>
    <row r="158" spans="1:8" x14ac:dyDescent="0.3">
      <c r="A158" s="110" t="s">
        <v>582</v>
      </c>
      <c r="B158" s="110" t="s">
        <v>522</v>
      </c>
      <c r="C158" s="123">
        <v>26249.91</v>
      </c>
      <c r="D158" s="119">
        <v>43125</v>
      </c>
      <c r="E158" s="110" t="s">
        <v>541</v>
      </c>
      <c r="F158" s="110"/>
      <c r="G158" s="110"/>
      <c r="H158" s="110"/>
    </row>
    <row r="159" spans="1:8" x14ac:dyDescent="0.3">
      <c r="A159" s="110" t="s">
        <v>582</v>
      </c>
      <c r="B159" s="110" t="s">
        <v>522</v>
      </c>
      <c r="C159" s="124">
        <v>879</v>
      </c>
      <c r="D159" s="119">
        <v>43133</v>
      </c>
      <c r="E159" s="110" t="s">
        <v>541</v>
      </c>
      <c r="F159" s="110"/>
      <c r="G159" s="110"/>
      <c r="H159" s="110"/>
    </row>
    <row r="160" spans="1:8" x14ac:dyDescent="0.3">
      <c r="A160" s="110" t="s">
        <v>582</v>
      </c>
      <c r="B160" s="110" t="s">
        <v>522</v>
      </c>
      <c r="C160" s="123">
        <v>25468.41</v>
      </c>
      <c r="D160" s="119">
        <v>43133</v>
      </c>
      <c r="E160" s="110" t="s">
        <v>541</v>
      </c>
      <c r="F160" s="110"/>
      <c r="G160" s="110"/>
      <c r="H160" s="110"/>
    </row>
    <row r="161" spans="1:8" x14ac:dyDescent="0.3">
      <c r="A161" s="110" t="s">
        <v>582</v>
      </c>
      <c r="B161" s="110" t="s">
        <v>522</v>
      </c>
      <c r="C161" s="124">
        <v>597</v>
      </c>
      <c r="D161" s="119">
        <v>43137</v>
      </c>
      <c r="E161" s="110" t="s">
        <v>541</v>
      </c>
      <c r="F161" s="110"/>
      <c r="G161" s="110"/>
      <c r="H161" s="110"/>
    </row>
    <row r="162" spans="1:8" x14ac:dyDescent="0.3">
      <c r="A162" s="110" t="s">
        <v>582</v>
      </c>
      <c r="B162" s="110" t="s">
        <v>522</v>
      </c>
      <c r="C162" s="124">
        <v>752</v>
      </c>
      <c r="D162" s="119">
        <v>43159</v>
      </c>
      <c r="E162" s="110" t="s">
        <v>541</v>
      </c>
      <c r="F162" s="110"/>
      <c r="G162" s="110"/>
      <c r="H162" s="110"/>
    </row>
    <row r="163" spans="1:8" x14ac:dyDescent="0.3">
      <c r="A163" s="110" t="s">
        <v>582</v>
      </c>
      <c r="B163" s="110" t="s">
        <v>522</v>
      </c>
      <c r="C163" s="123">
        <v>28593.81</v>
      </c>
      <c r="D163" s="119">
        <v>43164</v>
      </c>
      <c r="E163" s="110" t="s">
        <v>541</v>
      </c>
      <c r="F163" s="110"/>
      <c r="G163" s="110"/>
      <c r="H163" s="110"/>
    </row>
    <row r="164" spans="1:8" x14ac:dyDescent="0.3">
      <c r="A164" s="110" t="s">
        <v>582</v>
      </c>
      <c r="B164" s="110" t="s">
        <v>522</v>
      </c>
      <c r="C164" s="123">
        <v>27045.91</v>
      </c>
      <c r="D164" s="119">
        <v>43180</v>
      </c>
      <c r="E164" s="110" t="s">
        <v>541</v>
      </c>
      <c r="F164" s="110"/>
      <c r="G164" s="110"/>
      <c r="H164" s="110"/>
    </row>
    <row r="165" spans="1:8" x14ac:dyDescent="0.3">
      <c r="A165" s="110" t="s">
        <v>582</v>
      </c>
      <c r="B165" s="110" t="s">
        <v>522</v>
      </c>
      <c r="C165" s="123">
        <v>27559.81</v>
      </c>
      <c r="D165" s="119">
        <v>43222</v>
      </c>
      <c r="E165" s="110" t="s">
        <v>541</v>
      </c>
      <c r="F165" s="110"/>
      <c r="G165" s="110"/>
      <c r="H165" s="110"/>
    </row>
    <row r="166" spans="1:8" x14ac:dyDescent="0.3">
      <c r="A166" s="110" t="s">
        <v>582</v>
      </c>
      <c r="B166" s="110" t="s">
        <v>522</v>
      </c>
      <c r="C166" s="123">
        <v>26227.01</v>
      </c>
      <c r="D166" s="119">
        <v>43250</v>
      </c>
      <c r="E166" s="110" t="s">
        <v>541</v>
      </c>
      <c r="F166" s="110"/>
      <c r="G166" s="110"/>
      <c r="H166" s="110"/>
    </row>
    <row r="167" spans="1:8" x14ac:dyDescent="0.3">
      <c r="A167" s="110" t="s">
        <v>582</v>
      </c>
      <c r="B167" s="110" t="s">
        <v>522</v>
      </c>
      <c r="C167" s="123">
        <v>28470.81</v>
      </c>
      <c r="D167" s="119">
        <v>43311</v>
      </c>
      <c r="E167" s="110" t="s">
        <v>541</v>
      </c>
      <c r="F167" s="110"/>
      <c r="G167" s="110"/>
      <c r="H167" s="110"/>
    </row>
    <row r="168" spans="1:8" x14ac:dyDescent="0.3">
      <c r="A168" s="110" t="s">
        <v>582</v>
      </c>
      <c r="B168" s="110" t="s">
        <v>522</v>
      </c>
      <c r="C168" s="123">
        <v>27163.31</v>
      </c>
      <c r="D168" s="119">
        <v>43312</v>
      </c>
      <c r="E168" s="110" t="s">
        <v>541</v>
      </c>
      <c r="F168" s="110"/>
      <c r="G168" s="110"/>
      <c r="H168" s="110"/>
    </row>
    <row r="169" spans="1:8" x14ac:dyDescent="0.3">
      <c r="A169" s="110" t="s">
        <v>582</v>
      </c>
      <c r="B169" s="110" t="s">
        <v>522</v>
      </c>
      <c r="C169" s="123">
        <v>26819.51</v>
      </c>
      <c r="D169" s="119">
        <v>43348</v>
      </c>
      <c r="E169" s="110" t="s">
        <v>541</v>
      </c>
      <c r="F169" s="110"/>
      <c r="G169" s="110"/>
      <c r="H169" s="110"/>
    </row>
    <row r="170" spans="1:8" x14ac:dyDescent="0.3">
      <c r="A170" s="110" t="s">
        <v>582</v>
      </c>
      <c r="B170" s="110" t="s">
        <v>522</v>
      </c>
      <c r="C170" s="123">
        <v>27819.41</v>
      </c>
      <c r="D170" s="119">
        <v>43411</v>
      </c>
      <c r="E170" s="110" t="s">
        <v>541</v>
      </c>
      <c r="F170" s="110"/>
      <c r="G170" s="110"/>
      <c r="H170" s="110"/>
    </row>
    <row r="171" spans="1:8" x14ac:dyDescent="0.3">
      <c r="A171" s="110" t="s">
        <v>582</v>
      </c>
      <c r="B171" s="87" t="s">
        <v>522</v>
      </c>
      <c r="C171" s="123">
        <v>26678.91</v>
      </c>
      <c r="D171" s="119">
        <v>43419</v>
      </c>
      <c r="E171" s="110" t="s">
        <v>541</v>
      </c>
      <c r="F171" s="110"/>
      <c r="G171" s="110"/>
      <c r="H171" s="110"/>
    </row>
    <row r="172" spans="1:8" x14ac:dyDescent="0.3">
      <c r="A172" s="110" t="s">
        <v>582</v>
      </c>
      <c r="B172" s="110" t="s">
        <v>522</v>
      </c>
      <c r="C172" s="124">
        <v>252</v>
      </c>
      <c r="D172" s="119">
        <v>43437</v>
      </c>
      <c r="E172" s="110" t="s">
        <v>541</v>
      </c>
      <c r="F172" s="110"/>
      <c r="G172" s="110"/>
      <c r="H172" s="110"/>
    </row>
    <row r="173" spans="1:8" x14ac:dyDescent="0.3">
      <c r="A173" s="110" t="s">
        <v>582</v>
      </c>
      <c r="B173" s="110" t="s">
        <v>522</v>
      </c>
      <c r="C173" s="123">
        <v>26728.41</v>
      </c>
      <c r="D173" s="119">
        <v>43441</v>
      </c>
      <c r="E173" s="110" t="s">
        <v>541</v>
      </c>
      <c r="F173" s="110"/>
      <c r="G173" s="110"/>
      <c r="H173" s="110"/>
    </row>
    <row r="174" spans="1:8" x14ac:dyDescent="0.3">
      <c r="A174" s="110" t="s">
        <v>582</v>
      </c>
      <c r="B174" s="110" t="s">
        <v>522</v>
      </c>
      <c r="C174" s="124">
        <v>1304</v>
      </c>
      <c r="D174" s="119">
        <v>43451</v>
      </c>
      <c r="E174" s="110" t="s">
        <v>541</v>
      </c>
      <c r="F174" s="110"/>
      <c r="G174" s="110"/>
      <c r="H174" s="110"/>
    </row>
    <row r="175" spans="1:8" ht="15" customHeight="1" x14ac:dyDescent="0.3">
      <c r="A175" s="117" t="s">
        <v>583</v>
      </c>
      <c r="B175" s="1250" t="s">
        <v>490</v>
      </c>
      <c r="C175" s="1250"/>
      <c r="D175" s="1250"/>
      <c r="E175" s="1250"/>
      <c r="F175" s="110"/>
      <c r="G175" s="110"/>
      <c r="H175" s="110"/>
    </row>
  </sheetData>
  <sheetProtection algorithmName="SHA-512" hashValue="aw4x7ECCpBHw0yKEbIbF7T4iaz9RPMdH0F4tRQD6zOSaMzfs3X8gjipyvnG3k7izLX2Wl7WLgzawgz48RnF7ag==" saltValue="Wegf1hA9SSa95Wa5Nvnlzw==" spinCount="100000" sheet="1" formatCells="0" formatColumns="0" formatRows="0" insertColumns="0" insertRows="0" insertHyperlinks="0" deleteColumns="0" deleteRows="0" sort="0" autoFilter="0" pivotTables="0"/>
  <mergeCells count="17">
    <mergeCell ref="B137:G137"/>
    <mergeCell ref="B138:E138"/>
    <mergeCell ref="B144:E144"/>
    <mergeCell ref="B145:E145"/>
    <mergeCell ref="B175:E175"/>
    <mergeCell ref="B136:H136"/>
    <mergeCell ref="A1:E1"/>
    <mergeCell ref="A2:E2"/>
    <mergeCell ref="B4:E4"/>
    <mergeCell ref="B11:E11"/>
    <mergeCell ref="B12:E12"/>
    <mergeCell ref="B37:E37"/>
    <mergeCell ref="B38:E38"/>
    <mergeCell ref="B39:D39"/>
    <mergeCell ref="B74:E74"/>
    <mergeCell ref="B76:E76"/>
    <mergeCell ref="C133:C135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G110"/>
  <sheetViews>
    <sheetView topLeftCell="A42" workbookViewId="0">
      <selection activeCell="E50" sqref="E50"/>
    </sheetView>
  </sheetViews>
  <sheetFormatPr defaultColWidth="8.88671875" defaultRowHeight="14.4" x14ac:dyDescent="0.3"/>
  <cols>
    <col min="1" max="2" width="34.44140625" customWidth="1"/>
    <col min="3" max="3" width="34.44140625" style="44" customWidth="1"/>
    <col min="4" max="5" width="34.44140625" customWidth="1"/>
  </cols>
  <sheetData>
    <row r="1" spans="1:5" x14ac:dyDescent="0.3">
      <c r="B1" s="1" t="s">
        <v>0</v>
      </c>
    </row>
    <row r="2" spans="1:5" x14ac:dyDescent="0.3">
      <c r="C2" s="44" t="s">
        <v>302</v>
      </c>
    </row>
    <row r="3" spans="1:5" ht="30" customHeight="1" x14ac:dyDescent="0.3">
      <c r="A3" s="2" t="s">
        <v>2</v>
      </c>
      <c r="B3" s="2" t="s">
        <v>3</v>
      </c>
      <c r="C3" s="1000" t="s">
        <v>4</v>
      </c>
      <c r="D3" s="2" t="s">
        <v>5</v>
      </c>
      <c r="E3" s="2" t="s">
        <v>6</v>
      </c>
    </row>
    <row r="4" spans="1:5" ht="43.2" x14ac:dyDescent="0.3">
      <c r="A4" s="923" t="s">
        <v>7498</v>
      </c>
      <c r="B4" s="46" t="s">
        <v>7332</v>
      </c>
      <c r="C4" s="47" t="s">
        <v>7333</v>
      </c>
      <c r="D4" s="923" t="s">
        <v>6997</v>
      </c>
      <c r="E4" s="923" t="s">
        <v>7334</v>
      </c>
    </row>
    <row r="5" spans="1:5" ht="43.2" x14ac:dyDescent="0.3">
      <c r="A5" s="923" t="s">
        <v>7498</v>
      </c>
      <c r="B5" s="46" t="s">
        <v>7332</v>
      </c>
      <c r="C5" s="47" t="s">
        <v>7335</v>
      </c>
      <c r="D5" s="923" t="s">
        <v>6863</v>
      </c>
      <c r="E5" s="923" t="s">
        <v>7336</v>
      </c>
    </row>
    <row r="6" spans="1:5" ht="43.2" x14ac:dyDescent="0.3">
      <c r="A6" s="923" t="s">
        <v>7498</v>
      </c>
      <c r="B6" s="46" t="s">
        <v>7332</v>
      </c>
      <c r="C6" s="47" t="s">
        <v>7337</v>
      </c>
      <c r="D6" s="923" t="s">
        <v>6863</v>
      </c>
      <c r="E6" s="923" t="s">
        <v>7334</v>
      </c>
    </row>
    <row r="7" spans="1:5" ht="43.2" x14ac:dyDescent="0.3">
      <c r="A7" s="923" t="s">
        <v>7498</v>
      </c>
      <c r="B7" s="46" t="s">
        <v>7332</v>
      </c>
      <c r="C7" s="47" t="s">
        <v>7338</v>
      </c>
      <c r="D7" s="923" t="s">
        <v>6863</v>
      </c>
      <c r="E7" s="923" t="s">
        <v>7334</v>
      </c>
    </row>
    <row r="8" spans="1:5" ht="43.2" x14ac:dyDescent="0.3">
      <c r="A8" s="923" t="s">
        <v>7498</v>
      </c>
      <c r="B8" s="46" t="s">
        <v>7332</v>
      </c>
      <c r="C8" s="47" t="s">
        <v>7339</v>
      </c>
      <c r="D8" s="923" t="s">
        <v>6863</v>
      </c>
      <c r="E8" s="923" t="s">
        <v>7336</v>
      </c>
    </row>
    <row r="9" spans="1:5" ht="43.2" x14ac:dyDescent="0.3">
      <c r="A9" s="923" t="s">
        <v>7498</v>
      </c>
      <c r="B9" s="46" t="s">
        <v>7332</v>
      </c>
      <c r="C9" s="47" t="s">
        <v>7340</v>
      </c>
      <c r="D9" s="923" t="s">
        <v>7341</v>
      </c>
      <c r="E9" s="923" t="s">
        <v>7334</v>
      </c>
    </row>
    <row r="10" spans="1:5" ht="43.2" x14ac:dyDescent="0.3">
      <c r="A10" s="923" t="s">
        <v>7498</v>
      </c>
      <c r="B10" s="46" t="s">
        <v>7332</v>
      </c>
      <c r="C10" s="47" t="s">
        <v>7342</v>
      </c>
      <c r="D10" s="923" t="s">
        <v>7341</v>
      </c>
      <c r="E10" s="923" t="s">
        <v>7336</v>
      </c>
    </row>
    <row r="11" spans="1:5" ht="43.2" x14ac:dyDescent="0.3">
      <c r="A11" s="923" t="s">
        <v>7498</v>
      </c>
      <c r="B11" s="46" t="s">
        <v>7332</v>
      </c>
      <c r="C11" s="47" t="s">
        <v>7343</v>
      </c>
      <c r="D11" s="923" t="s">
        <v>7344</v>
      </c>
      <c r="E11" s="923" t="s">
        <v>7336</v>
      </c>
    </row>
    <row r="12" spans="1:5" ht="43.2" x14ac:dyDescent="0.3">
      <c r="A12" s="923" t="s">
        <v>7498</v>
      </c>
      <c r="B12" s="46" t="s">
        <v>7332</v>
      </c>
      <c r="C12" s="47" t="s">
        <v>7345</v>
      </c>
      <c r="D12" s="923" t="s">
        <v>7344</v>
      </c>
      <c r="E12" s="923" t="s">
        <v>7334</v>
      </c>
    </row>
    <row r="13" spans="1:5" ht="43.2" x14ac:dyDescent="0.3">
      <c r="A13" s="923" t="s">
        <v>7498</v>
      </c>
      <c r="B13" s="46" t="s">
        <v>7332</v>
      </c>
      <c r="C13" s="47" t="s">
        <v>7346</v>
      </c>
      <c r="D13" s="923" t="s">
        <v>7035</v>
      </c>
      <c r="E13" s="923" t="s">
        <v>7336</v>
      </c>
    </row>
    <row r="14" spans="1:5" ht="43.2" x14ac:dyDescent="0.3">
      <c r="A14" s="923" t="s">
        <v>7498</v>
      </c>
      <c r="B14" s="46" t="s">
        <v>7332</v>
      </c>
      <c r="C14" s="47" t="s">
        <v>7347</v>
      </c>
      <c r="D14" s="923" t="s">
        <v>7035</v>
      </c>
      <c r="E14" s="923" t="s">
        <v>7334</v>
      </c>
    </row>
    <row r="15" spans="1:5" ht="43.2" x14ac:dyDescent="0.3">
      <c r="A15" s="923" t="s">
        <v>7498</v>
      </c>
      <c r="B15" s="46" t="s">
        <v>7332</v>
      </c>
      <c r="C15" s="47" t="s">
        <v>7348</v>
      </c>
      <c r="D15" s="923" t="s">
        <v>7061</v>
      </c>
      <c r="E15" s="923" t="s">
        <v>7336</v>
      </c>
    </row>
    <row r="16" spans="1:5" ht="43.2" x14ac:dyDescent="0.3">
      <c r="A16" s="923" t="s">
        <v>7498</v>
      </c>
      <c r="B16" s="46" t="s">
        <v>7332</v>
      </c>
      <c r="C16" s="47" t="s">
        <v>7349</v>
      </c>
      <c r="D16" s="923" t="s">
        <v>7350</v>
      </c>
      <c r="E16" s="923" t="s">
        <v>7336</v>
      </c>
    </row>
    <row r="17" spans="1:5" ht="43.2" x14ac:dyDescent="0.3">
      <c r="A17" s="923" t="s">
        <v>7498</v>
      </c>
      <c r="B17" s="46" t="s">
        <v>7351</v>
      </c>
      <c r="C17" s="47" t="s">
        <v>7352</v>
      </c>
      <c r="D17" s="923" t="s">
        <v>7353</v>
      </c>
      <c r="E17" s="923" t="s">
        <v>7354</v>
      </c>
    </row>
    <row r="18" spans="1:5" ht="43.2" x14ac:dyDescent="0.3">
      <c r="A18" s="923" t="s">
        <v>7498</v>
      </c>
      <c r="B18" s="46" t="s">
        <v>7355</v>
      </c>
      <c r="C18" s="47" t="s">
        <v>7356</v>
      </c>
      <c r="D18" s="923" t="s">
        <v>7353</v>
      </c>
      <c r="E18" s="923" t="s">
        <v>7357</v>
      </c>
    </row>
    <row r="19" spans="1:5" ht="43.2" x14ac:dyDescent="0.3">
      <c r="A19" s="923" t="s">
        <v>7498</v>
      </c>
      <c r="B19" s="46" t="s">
        <v>7358</v>
      </c>
      <c r="C19" s="47" t="s">
        <v>7359</v>
      </c>
      <c r="D19" s="923" t="s">
        <v>7353</v>
      </c>
      <c r="E19" s="923" t="s">
        <v>7360</v>
      </c>
    </row>
    <row r="20" spans="1:5" ht="43.2" x14ac:dyDescent="0.3">
      <c r="A20" s="923" t="s">
        <v>7498</v>
      </c>
      <c r="B20" s="46" t="s">
        <v>7351</v>
      </c>
      <c r="C20" s="47" t="s">
        <v>7361</v>
      </c>
      <c r="D20" s="923" t="s">
        <v>6995</v>
      </c>
      <c r="E20" s="923" t="s">
        <v>7354</v>
      </c>
    </row>
    <row r="21" spans="1:5" ht="43.2" x14ac:dyDescent="0.3">
      <c r="A21" s="923" t="s">
        <v>7498</v>
      </c>
      <c r="B21" s="46" t="s">
        <v>7351</v>
      </c>
      <c r="C21" s="47" t="s">
        <v>7362</v>
      </c>
      <c r="D21" s="923" t="s">
        <v>6995</v>
      </c>
      <c r="E21" s="923" t="s">
        <v>7354</v>
      </c>
    </row>
    <row r="22" spans="1:5" ht="43.2" x14ac:dyDescent="0.3">
      <c r="A22" s="923" t="s">
        <v>7498</v>
      </c>
      <c r="B22" s="46" t="s">
        <v>7355</v>
      </c>
      <c r="C22" s="47" t="s">
        <v>7363</v>
      </c>
      <c r="D22" s="923" t="s">
        <v>7364</v>
      </c>
      <c r="E22" s="923" t="s">
        <v>7357</v>
      </c>
    </row>
    <row r="23" spans="1:5" ht="43.2" x14ac:dyDescent="0.3">
      <c r="A23" s="923" t="s">
        <v>7498</v>
      </c>
      <c r="B23" s="46" t="s">
        <v>7355</v>
      </c>
      <c r="C23" s="47" t="s">
        <v>7365</v>
      </c>
      <c r="D23" s="923" t="s">
        <v>7366</v>
      </c>
      <c r="E23" s="923" t="s">
        <v>7357</v>
      </c>
    </row>
    <row r="24" spans="1:5" ht="43.2" x14ac:dyDescent="0.3">
      <c r="A24" s="923" t="s">
        <v>7498</v>
      </c>
      <c r="B24" s="46" t="s">
        <v>7358</v>
      </c>
      <c r="C24" s="47" t="s">
        <v>7367</v>
      </c>
      <c r="D24" s="923" t="s">
        <v>7011</v>
      </c>
      <c r="E24" s="923" t="s">
        <v>7360</v>
      </c>
    </row>
    <row r="25" spans="1:5" ht="43.2" x14ac:dyDescent="0.3">
      <c r="A25" s="923" t="s">
        <v>7498</v>
      </c>
      <c r="B25" s="46" t="s">
        <v>7358</v>
      </c>
      <c r="C25" s="47" t="s">
        <v>7368</v>
      </c>
      <c r="D25" s="923" t="s">
        <v>7011</v>
      </c>
      <c r="E25" s="923" t="s">
        <v>7360</v>
      </c>
    </row>
    <row r="26" spans="1:5" ht="43.2" x14ac:dyDescent="0.3">
      <c r="A26" s="923" t="s">
        <v>7498</v>
      </c>
      <c r="B26" s="46" t="s">
        <v>7358</v>
      </c>
      <c r="C26" s="47" t="s">
        <v>7369</v>
      </c>
      <c r="D26" s="923" t="s">
        <v>7370</v>
      </c>
      <c r="E26" s="923" t="s">
        <v>7360</v>
      </c>
    </row>
    <row r="27" spans="1:5" ht="43.2" x14ac:dyDescent="0.3">
      <c r="A27" s="923" t="s">
        <v>7498</v>
      </c>
      <c r="B27" s="46" t="s">
        <v>7358</v>
      </c>
      <c r="C27" s="47" t="s">
        <v>7371</v>
      </c>
      <c r="D27" s="923" t="s">
        <v>303</v>
      </c>
      <c r="E27" s="923" t="s">
        <v>7360</v>
      </c>
    </row>
    <row r="28" spans="1:5" ht="43.2" x14ac:dyDescent="0.3">
      <c r="A28" s="923" t="s">
        <v>7498</v>
      </c>
      <c r="B28" s="46" t="s">
        <v>7358</v>
      </c>
      <c r="C28" s="47" t="s">
        <v>7372</v>
      </c>
      <c r="D28" s="923" t="s">
        <v>7373</v>
      </c>
      <c r="E28" s="923" t="s">
        <v>7360</v>
      </c>
    </row>
    <row r="29" spans="1:5" ht="43.2" x14ac:dyDescent="0.3">
      <c r="A29" s="923" t="s">
        <v>7498</v>
      </c>
      <c r="B29" s="46" t="s">
        <v>7358</v>
      </c>
      <c r="C29" s="47" t="s">
        <v>7374</v>
      </c>
      <c r="D29" s="923" t="s">
        <v>6873</v>
      </c>
      <c r="E29" s="923" t="s">
        <v>7360</v>
      </c>
    </row>
    <row r="30" spans="1:5" ht="43.2" x14ac:dyDescent="0.3">
      <c r="A30" s="923" t="s">
        <v>7498</v>
      </c>
      <c r="B30" s="46" t="s">
        <v>7355</v>
      </c>
      <c r="C30" s="47" t="s">
        <v>7375</v>
      </c>
      <c r="D30" s="923" t="s">
        <v>7376</v>
      </c>
      <c r="E30" s="923" t="s">
        <v>7357</v>
      </c>
    </row>
    <row r="31" spans="1:5" ht="43.2" x14ac:dyDescent="0.3">
      <c r="A31" s="923" t="s">
        <v>7498</v>
      </c>
      <c r="B31" s="46" t="s">
        <v>7355</v>
      </c>
      <c r="C31" s="47" t="s">
        <v>7377</v>
      </c>
      <c r="D31" s="923" t="s">
        <v>7039</v>
      </c>
      <c r="E31" s="923" t="s">
        <v>7378</v>
      </c>
    </row>
    <row r="32" spans="1:5" ht="43.2" x14ac:dyDescent="0.3">
      <c r="A32" s="923" t="s">
        <v>7498</v>
      </c>
      <c r="B32" s="46" t="s">
        <v>7355</v>
      </c>
      <c r="C32" s="47" t="s">
        <v>7375</v>
      </c>
      <c r="D32" s="923" t="s">
        <v>7379</v>
      </c>
      <c r="E32" s="923" t="s">
        <v>7357</v>
      </c>
    </row>
    <row r="33" spans="1:5" ht="43.2" x14ac:dyDescent="0.3">
      <c r="A33" s="923" t="s">
        <v>7498</v>
      </c>
      <c r="B33" s="46" t="s">
        <v>7355</v>
      </c>
      <c r="C33" s="47" t="s">
        <v>7380</v>
      </c>
      <c r="D33" s="923" t="s">
        <v>7381</v>
      </c>
      <c r="E33" s="923" t="s">
        <v>7357</v>
      </c>
    </row>
    <row r="34" spans="1:5" ht="43.2" x14ac:dyDescent="0.3">
      <c r="A34" s="923" t="s">
        <v>7498</v>
      </c>
      <c r="B34" s="46" t="s">
        <v>7358</v>
      </c>
      <c r="C34" s="47" t="s">
        <v>7382</v>
      </c>
      <c r="D34" s="923" t="s">
        <v>304</v>
      </c>
      <c r="E34" s="923" t="s">
        <v>7360</v>
      </c>
    </row>
    <row r="35" spans="1:5" ht="43.2" x14ac:dyDescent="0.3">
      <c r="A35" s="923" t="s">
        <v>7498</v>
      </c>
      <c r="B35" s="46" t="s">
        <v>7383</v>
      </c>
      <c r="C35" s="47" t="s">
        <v>7384</v>
      </c>
      <c r="D35" s="923" t="s">
        <v>305</v>
      </c>
      <c r="E35" s="923" t="s">
        <v>7385</v>
      </c>
    </row>
    <row r="36" spans="1:5" ht="43.2" x14ac:dyDescent="0.3">
      <c r="A36" s="923" t="s">
        <v>7498</v>
      </c>
      <c r="B36" s="46" t="s">
        <v>7386</v>
      </c>
      <c r="C36" s="47" t="s">
        <v>7387</v>
      </c>
      <c r="D36" s="923" t="s">
        <v>7021</v>
      </c>
      <c r="E36" s="923" t="s">
        <v>7385</v>
      </c>
    </row>
    <row r="37" spans="1:5" ht="43.2" x14ac:dyDescent="0.3">
      <c r="A37" s="923" t="s">
        <v>7498</v>
      </c>
      <c r="B37" s="46" t="s">
        <v>7383</v>
      </c>
      <c r="C37" s="47" t="s">
        <v>7388</v>
      </c>
      <c r="D37" s="923" t="s">
        <v>6856</v>
      </c>
      <c r="E37" s="923" t="s">
        <v>7389</v>
      </c>
    </row>
    <row r="38" spans="1:5" ht="43.2" x14ac:dyDescent="0.3">
      <c r="A38" s="923" t="s">
        <v>7498</v>
      </c>
      <c r="B38" s="46" t="s">
        <v>7390</v>
      </c>
      <c r="C38" s="47" t="s">
        <v>7391</v>
      </c>
      <c r="D38" s="923" t="s">
        <v>7392</v>
      </c>
      <c r="E38" s="923" t="s">
        <v>7393</v>
      </c>
    </row>
    <row r="39" spans="1:5" ht="43.2" x14ac:dyDescent="0.3">
      <c r="A39" s="923" t="s">
        <v>7498</v>
      </c>
      <c r="B39" s="46" t="s">
        <v>7386</v>
      </c>
      <c r="C39" s="47" t="s">
        <v>7394</v>
      </c>
      <c r="D39" s="923" t="s">
        <v>7370</v>
      </c>
      <c r="E39" s="923" t="s">
        <v>7389</v>
      </c>
    </row>
    <row r="40" spans="1:5" ht="43.2" x14ac:dyDescent="0.3">
      <c r="A40" s="923" t="s">
        <v>7498</v>
      </c>
      <c r="B40" s="46" t="s">
        <v>7386</v>
      </c>
      <c r="C40" s="47" t="s">
        <v>7395</v>
      </c>
      <c r="D40" s="923" t="s">
        <v>7396</v>
      </c>
      <c r="E40" s="923" t="s">
        <v>7397</v>
      </c>
    </row>
    <row r="41" spans="1:5" ht="43.2" x14ac:dyDescent="0.3">
      <c r="A41" s="923" t="s">
        <v>7498</v>
      </c>
      <c r="B41" s="46" t="s">
        <v>7398</v>
      </c>
      <c r="C41" s="47" t="s">
        <v>7399</v>
      </c>
      <c r="D41" s="923" t="s">
        <v>7400</v>
      </c>
      <c r="E41" s="923" t="s">
        <v>7401</v>
      </c>
    </row>
    <row r="42" spans="1:5" ht="43.2" x14ac:dyDescent="0.3">
      <c r="A42" s="923" t="s">
        <v>7498</v>
      </c>
      <c r="B42" s="46" t="s">
        <v>7386</v>
      </c>
      <c r="C42" s="47" t="s">
        <v>7402</v>
      </c>
      <c r="D42" s="923" t="s">
        <v>7403</v>
      </c>
      <c r="E42" s="923" t="s">
        <v>306</v>
      </c>
    </row>
    <row r="43" spans="1:5" ht="43.2" x14ac:dyDescent="0.3">
      <c r="A43" s="923" t="s">
        <v>7498</v>
      </c>
      <c r="B43" s="46" t="s">
        <v>7404</v>
      </c>
      <c r="C43" s="47" t="s">
        <v>7405</v>
      </c>
      <c r="D43" s="923" t="s">
        <v>7045</v>
      </c>
      <c r="E43" s="923" t="s">
        <v>7406</v>
      </c>
    </row>
    <row r="44" spans="1:5" ht="43.2" x14ac:dyDescent="0.3">
      <c r="A44" s="923" t="s">
        <v>7498</v>
      </c>
      <c r="B44" s="46" t="s">
        <v>7386</v>
      </c>
      <c r="C44" s="47" t="s">
        <v>7407</v>
      </c>
      <c r="D44" s="923" t="s">
        <v>7046</v>
      </c>
      <c r="E44" s="923" t="s">
        <v>306</v>
      </c>
    </row>
    <row r="45" spans="1:5" ht="43.2" x14ac:dyDescent="0.3">
      <c r="A45" s="923" t="s">
        <v>7498</v>
      </c>
      <c r="B45" s="46" t="s">
        <v>7386</v>
      </c>
      <c r="C45" s="47" t="s">
        <v>7408</v>
      </c>
      <c r="D45" s="923" t="s">
        <v>6840</v>
      </c>
      <c r="E45" s="923" t="s">
        <v>7409</v>
      </c>
    </row>
    <row r="46" spans="1:5" ht="43.2" x14ac:dyDescent="0.3">
      <c r="A46" s="923" t="s">
        <v>7498</v>
      </c>
      <c r="B46" s="46" t="s">
        <v>7404</v>
      </c>
      <c r="C46" s="47" t="s">
        <v>7410</v>
      </c>
      <c r="D46" s="923" t="s">
        <v>7411</v>
      </c>
      <c r="E46" s="923" t="s">
        <v>7412</v>
      </c>
    </row>
    <row r="47" spans="1:5" ht="43.2" x14ac:dyDescent="0.3">
      <c r="A47" s="923" t="s">
        <v>7498</v>
      </c>
      <c r="B47" s="46" t="s">
        <v>7404</v>
      </c>
      <c r="C47" s="47" t="s">
        <v>7413</v>
      </c>
      <c r="D47" s="923" t="s">
        <v>307</v>
      </c>
      <c r="E47" s="923" t="s">
        <v>7414</v>
      </c>
    </row>
    <row r="48" spans="1:5" ht="43.2" x14ac:dyDescent="0.3">
      <c r="A48" s="923" t="s">
        <v>7498</v>
      </c>
      <c r="B48" s="46" t="s">
        <v>7404</v>
      </c>
      <c r="C48" s="47" t="s">
        <v>7415</v>
      </c>
      <c r="D48" s="923" t="s">
        <v>7416</v>
      </c>
      <c r="E48" s="923" t="s">
        <v>7412</v>
      </c>
    </row>
    <row r="49" spans="1:5" ht="43.2" x14ac:dyDescent="0.3">
      <c r="A49" s="923" t="s">
        <v>7417</v>
      </c>
      <c r="B49" s="46" t="s">
        <v>308</v>
      </c>
      <c r="C49" s="48">
        <v>28249.1</v>
      </c>
      <c r="D49" s="49">
        <v>43131</v>
      </c>
      <c r="E49" s="50" t="s">
        <v>309</v>
      </c>
    </row>
    <row r="50" spans="1:5" ht="43.2" x14ac:dyDescent="0.3">
      <c r="A50" s="923" t="s">
        <v>7417</v>
      </c>
      <c r="B50" s="46" t="s">
        <v>308</v>
      </c>
      <c r="C50" s="48">
        <v>16485.28</v>
      </c>
      <c r="D50" s="49">
        <v>43220</v>
      </c>
      <c r="E50" s="50" t="s">
        <v>309</v>
      </c>
    </row>
    <row r="51" spans="1:5" ht="43.2" x14ac:dyDescent="0.3">
      <c r="A51" s="923" t="s">
        <v>7417</v>
      </c>
      <c r="B51" s="46" t="s">
        <v>308</v>
      </c>
      <c r="C51" s="48">
        <v>1925.61</v>
      </c>
      <c r="D51" s="49">
        <v>43250</v>
      </c>
      <c r="E51" s="50" t="s">
        <v>309</v>
      </c>
    </row>
    <row r="52" spans="1:5" ht="43.2" x14ac:dyDescent="0.3">
      <c r="A52" s="923" t="s">
        <v>7417</v>
      </c>
      <c r="B52" s="46" t="s">
        <v>308</v>
      </c>
      <c r="C52" s="48">
        <v>1600</v>
      </c>
      <c r="D52" s="49">
        <v>43320</v>
      </c>
      <c r="E52" s="50" t="s">
        <v>309</v>
      </c>
    </row>
    <row r="53" spans="1:5" ht="43.2" x14ac:dyDescent="0.3">
      <c r="A53" s="923" t="s">
        <v>7417</v>
      </c>
      <c r="B53" s="46" t="s">
        <v>308</v>
      </c>
      <c r="C53" s="48">
        <v>82.64</v>
      </c>
      <c r="D53" s="49">
        <v>43375</v>
      </c>
      <c r="E53" s="50" t="s">
        <v>309</v>
      </c>
    </row>
    <row r="54" spans="1:5" ht="28.8" x14ac:dyDescent="0.3">
      <c r="A54" s="923" t="s">
        <v>7417</v>
      </c>
      <c r="B54" s="46" t="s">
        <v>310</v>
      </c>
      <c r="C54" s="48">
        <v>31632.26</v>
      </c>
      <c r="D54" s="49">
        <v>43115</v>
      </c>
      <c r="E54" s="50" t="s">
        <v>311</v>
      </c>
    </row>
    <row r="55" spans="1:5" ht="28.8" x14ac:dyDescent="0.3">
      <c r="A55" s="923" t="s">
        <v>7417</v>
      </c>
      <c r="B55" s="46" t="s">
        <v>310</v>
      </c>
      <c r="C55" s="48">
        <v>514912.95</v>
      </c>
      <c r="D55" s="49">
        <v>43364</v>
      </c>
      <c r="E55" s="50" t="s">
        <v>311</v>
      </c>
    </row>
    <row r="56" spans="1:5" ht="28.8" x14ac:dyDescent="0.3">
      <c r="A56" s="923" t="s">
        <v>7417</v>
      </c>
      <c r="B56" s="46" t="s">
        <v>312</v>
      </c>
      <c r="C56" s="48">
        <v>182404</v>
      </c>
      <c r="D56" s="49">
        <v>43150</v>
      </c>
      <c r="E56" s="50" t="s">
        <v>313</v>
      </c>
    </row>
    <row r="57" spans="1:5" ht="28.8" x14ac:dyDescent="0.3">
      <c r="A57" s="923" t="s">
        <v>7417</v>
      </c>
      <c r="B57" s="46" t="s">
        <v>312</v>
      </c>
      <c r="C57" s="48">
        <v>58087.07</v>
      </c>
      <c r="D57" s="49">
        <v>43150</v>
      </c>
      <c r="E57" s="50" t="s">
        <v>313</v>
      </c>
    </row>
    <row r="58" spans="1:5" ht="28.8" x14ac:dyDescent="0.3">
      <c r="A58" s="923" t="s">
        <v>7417</v>
      </c>
      <c r="B58" s="46" t="s">
        <v>312</v>
      </c>
      <c r="C58" s="48">
        <v>105602</v>
      </c>
      <c r="D58" s="49">
        <v>43237</v>
      </c>
      <c r="E58" s="50" t="s">
        <v>313</v>
      </c>
    </row>
    <row r="59" spans="1:5" ht="28.8" x14ac:dyDescent="0.3">
      <c r="A59" s="923" t="s">
        <v>7417</v>
      </c>
      <c r="B59" s="46" t="s">
        <v>312</v>
      </c>
      <c r="C59" s="48">
        <v>185747.52</v>
      </c>
      <c r="D59" s="49">
        <v>43374</v>
      </c>
      <c r="E59" s="50" t="s">
        <v>313</v>
      </c>
    </row>
    <row r="60" spans="1:5" ht="28.8" x14ac:dyDescent="0.3">
      <c r="A60" s="923" t="s">
        <v>7417</v>
      </c>
      <c r="B60" s="46" t="s">
        <v>312</v>
      </c>
      <c r="C60" s="48">
        <v>43920</v>
      </c>
      <c r="D60" s="49">
        <v>43119</v>
      </c>
      <c r="E60" s="50" t="s">
        <v>311</v>
      </c>
    </row>
    <row r="61" spans="1:5" ht="28.8" x14ac:dyDescent="0.3">
      <c r="A61" s="923" t="s">
        <v>7417</v>
      </c>
      <c r="B61" s="46" t="s">
        <v>312</v>
      </c>
      <c r="C61" s="48">
        <v>43920</v>
      </c>
      <c r="D61" s="49">
        <v>43186</v>
      </c>
      <c r="E61" s="50" t="s">
        <v>311</v>
      </c>
    </row>
    <row r="62" spans="1:5" ht="28.8" x14ac:dyDescent="0.3">
      <c r="A62" s="923" t="s">
        <v>7417</v>
      </c>
      <c r="B62" s="46" t="s">
        <v>312</v>
      </c>
      <c r="C62" s="48">
        <v>87840</v>
      </c>
      <c r="D62" s="49">
        <v>43258</v>
      </c>
      <c r="E62" s="50" t="s">
        <v>311</v>
      </c>
    </row>
    <row r="63" spans="1:5" ht="28.8" x14ac:dyDescent="0.3">
      <c r="A63" s="923" t="s">
        <v>7417</v>
      </c>
      <c r="B63" s="46" t="s">
        <v>312</v>
      </c>
      <c r="C63" s="48">
        <v>43920</v>
      </c>
      <c r="D63" s="49">
        <v>43278</v>
      </c>
      <c r="E63" s="50" t="s">
        <v>311</v>
      </c>
    </row>
    <row r="64" spans="1:5" ht="28.8" x14ac:dyDescent="0.3">
      <c r="A64" s="923" t="s">
        <v>7417</v>
      </c>
      <c r="B64" s="46" t="s">
        <v>312</v>
      </c>
      <c r="C64" s="48">
        <v>43920</v>
      </c>
      <c r="D64" s="49">
        <v>43308</v>
      </c>
      <c r="E64" s="50" t="s">
        <v>311</v>
      </c>
    </row>
    <row r="65" spans="1:7" ht="28.8" x14ac:dyDescent="0.3">
      <c r="A65" s="923" t="s">
        <v>7417</v>
      </c>
      <c r="B65" s="46" t="s">
        <v>312</v>
      </c>
      <c r="C65" s="48">
        <v>43920</v>
      </c>
      <c r="D65" s="49">
        <v>43362</v>
      </c>
      <c r="E65" s="50" t="s">
        <v>311</v>
      </c>
    </row>
    <row r="66" spans="1:7" ht="28.8" x14ac:dyDescent="0.3">
      <c r="A66" s="923" t="s">
        <v>7417</v>
      </c>
      <c r="B66" s="46" t="s">
        <v>312</v>
      </c>
      <c r="C66" s="48">
        <v>43920</v>
      </c>
      <c r="D66" s="49">
        <v>43402</v>
      </c>
      <c r="E66" s="50" t="s">
        <v>311</v>
      </c>
    </row>
    <row r="67" spans="1:7" ht="28.8" x14ac:dyDescent="0.3">
      <c r="A67" s="923" t="s">
        <v>7417</v>
      </c>
      <c r="B67" s="46" t="s">
        <v>312</v>
      </c>
      <c r="C67" s="48">
        <v>43920</v>
      </c>
      <c r="D67" s="49">
        <v>43446</v>
      </c>
      <c r="E67" s="50" t="s">
        <v>311</v>
      </c>
    </row>
    <row r="68" spans="1:7" ht="28.8" x14ac:dyDescent="0.3">
      <c r="A68" s="923" t="s">
        <v>7417</v>
      </c>
      <c r="B68" s="46" t="s">
        <v>312</v>
      </c>
      <c r="C68" s="48">
        <v>43920</v>
      </c>
      <c r="D68" s="49">
        <v>43446</v>
      </c>
      <c r="E68" s="50" t="s">
        <v>311</v>
      </c>
    </row>
    <row r="69" spans="1:7" ht="28.8" x14ac:dyDescent="0.3">
      <c r="A69" s="923" t="s">
        <v>7417</v>
      </c>
      <c r="B69" s="46" t="s">
        <v>314</v>
      </c>
      <c r="C69" s="48">
        <v>14892.89</v>
      </c>
      <c r="D69" s="49">
        <v>43259</v>
      </c>
      <c r="E69" s="50" t="s">
        <v>315</v>
      </c>
    </row>
    <row r="70" spans="1:7" ht="28.8" x14ac:dyDescent="0.3">
      <c r="A70" s="923" t="s">
        <v>7417</v>
      </c>
      <c r="B70" s="46" t="s">
        <v>314</v>
      </c>
      <c r="C70" s="48">
        <v>13441.95</v>
      </c>
      <c r="D70" s="49">
        <v>43308</v>
      </c>
      <c r="E70" s="50" t="s">
        <v>316</v>
      </c>
    </row>
    <row r="71" spans="1:7" ht="28.8" x14ac:dyDescent="0.3">
      <c r="A71" s="923" t="s">
        <v>7418</v>
      </c>
      <c r="B71" s="46" t="s">
        <v>317</v>
      </c>
      <c r="C71" s="48">
        <v>190824.25</v>
      </c>
      <c r="D71" s="49">
        <v>43178</v>
      </c>
      <c r="E71" s="50" t="s">
        <v>318</v>
      </c>
    </row>
    <row r="72" spans="1:7" ht="28.8" x14ac:dyDescent="0.3">
      <c r="A72" s="923" t="s">
        <v>7419</v>
      </c>
      <c r="B72" s="46" t="s">
        <v>319</v>
      </c>
      <c r="C72" s="48">
        <v>141475</v>
      </c>
      <c r="D72" s="49">
        <v>43375</v>
      </c>
      <c r="E72" s="50" t="s">
        <v>320</v>
      </c>
    </row>
    <row r="73" spans="1:7" ht="28.8" x14ac:dyDescent="0.3">
      <c r="A73" s="923" t="s">
        <v>7419</v>
      </c>
      <c r="B73" s="46" t="s">
        <v>314</v>
      </c>
      <c r="C73" s="48">
        <v>21472.71</v>
      </c>
      <c r="D73" s="49">
        <v>43259</v>
      </c>
      <c r="E73" s="50" t="s">
        <v>315</v>
      </c>
    </row>
    <row r="74" spans="1:7" ht="28.8" x14ac:dyDescent="0.3">
      <c r="A74" s="923" t="s">
        <v>7419</v>
      </c>
      <c r="B74" s="46" t="s">
        <v>321</v>
      </c>
      <c r="C74" s="48">
        <v>14074.7</v>
      </c>
      <c r="D74" s="49">
        <v>43293</v>
      </c>
      <c r="E74" s="50" t="s">
        <v>316</v>
      </c>
    </row>
    <row r="75" spans="1:7" ht="28.8" x14ac:dyDescent="0.3">
      <c r="A75" s="923" t="s">
        <v>7419</v>
      </c>
      <c r="B75" s="46" t="s">
        <v>317</v>
      </c>
      <c r="C75" s="47">
        <v>41598</v>
      </c>
      <c r="D75" s="49">
        <v>43201</v>
      </c>
      <c r="E75" s="923" t="s">
        <v>322</v>
      </c>
    </row>
    <row r="76" spans="1:7" ht="28.8" x14ac:dyDescent="0.3">
      <c r="A76" s="923" t="s">
        <v>7420</v>
      </c>
      <c r="B76" s="46" t="s">
        <v>317</v>
      </c>
      <c r="C76" s="47">
        <v>25590.799999999999</v>
      </c>
      <c r="D76" s="49">
        <v>43158</v>
      </c>
      <c r="E76" s="923" t="s">
        <v>323</v>
      </c>
    </row>
    <row r="77" spans="1:7" ht="28.8" x14ac:dyDescent="0.3">
      <c r="A77" s="923" t="s">
        <v>7420</v>
      </c>
      <c r="B77" s="46" t="s">
        <v>317</v>
      </c>
      <c r="C77" s="47">
        <v>25273.89</v>
      </c>
      <c r="D77" s="49">
        <v>43158</v>
      </c>
      <c r="E77" s="923" t="s">
        <v>323</v>
      </c>
    </row>
    <row r="78" spans="1:7" ht="28.8" x14ac:dyDescent="0.3">
      <c r="A78" s="923" t="s">
        <v>7420</v>
      </c>
      <c r="B78" s="46" t="s">
        <v>317</v>
      </c>
      <c r="C78" s="47">
        <v>7041.69</v>
      </c>
      <c r="D78" s="49">
        <v>43158</v>
      </c>
      <c r="E78" s="923" t="s">
        <v>323</v>
      </c>
    </row>
    <row r="79" spans="1:7" ht="28.8" x14ac:dyDescent="0.3">
      <c r="A79" s="923" t="s">
        <v>7420</v>
      </c>
      <c r="B79" s="46" t="s">
        <v>317</v>
      </c>
      <c r="C79" s="47">
        <v>8640.14</v>
      </c>
      <c r="D79" s="49">
        <v>43158</v>
      </c>
      <c r="E79" s="923" t="s">
        <v>323</v>
      </c>
      <c r="F79" s="51"/>
      <c r="G79" s="51"/>
    </row>
    <row r="80" spans="1:7" ht="28.8" x14ac:dyDescent="0.3">
      <c r="A80" s="923" t="s">
        <v>7420</v>
      </c>
      <c r="B80" s="46" t="s">
        <v>317</v>
      </c>
      <c r="C80" s="47">
        <v>1539.4</v>
      </c>
      <c r="D80" s="49">
        <v>43250</v>
      </c>
      <c r="E80" s="923" t="s">
        <v>323</v>
      </c>
      <c r="F80" s="51"/>
      <c r="G80" s="51"/>
    </row>
    <row r="81" spans="1:7" ht="28.8" x14ac:dyDescent="0.3">
      <c r="A81" s="923" t="s">
        <v>7420</v>
      </c>
      <c r="B81" s="46" t="s">
        <v>317</v>
      </c>
      <c r="C81" s="47">
        <v>20849.919999999998</v>
      </c>
      <c r="D81" s="49">
        <v>43250</v>
      </c>
      <c r="E81" s="923" t="s">
        <v>323</v>
      </c>
      <c r="F81" s="51"/>
      <c r="G81" s="51"/>
    </row>
    <row r="82" spans="1:7" ht="28.8" x14ac:dyDescent="0.3">
      <c r="A82" s="923" t="s">
        <v>7420</v>
      </c>
      <c r="B82" s="46" t="s">
        <v>317</v>
      </c>
      <c r="C82" s="47">
        <v>23138.51</v>
      </c>
      <c r="D82" s="49">
        <v>43250</v>
      </c>
      <c r="E82" s="923" t="s">
        <v>323</v>
      </c>
      <c r="F82" s="51"/>
      <c r="G82" s="51"/>
    </row>
    <row r="83" spans="1:7" ht="28.8" x14ac:dyDescent="0.3">
      <c r="A83" s="923" t="s">
        <v>7420</v>
      </c>
      <c r="B83" s="46" t="s">
        <v>317</v>
      </c>
      <c r="C83" s="47">
        <v>2101.11</v>
      </c>
      <c r="D83" s="49">
        <v>43284</v>
      </c>
      <c r="E83" s="923" t="s">
        <v>323</v>
      </c>
      <c r="F83" s="51"/>
      <c r="G83" s="51"/>
    </row>
    <row r="84" spans="1:7" ht="28.8" x14ac:dyDescent="0.3">
      <c r="A84" s="923" t="s">
        <v>7420</v>
      </c>
      <c r="B84" s="46" t="s">
        <v>317</v>
      </c>
      <c r="C84" s="47">
        <v>25085.94</v>
      </c>
      <c r="D84" s="49">
        <v>43322</v>
      </c>
      <c r="E84" s="923" t="s">
        <v>323</v>
      </c>
      <c r="F84" s="51"/>
      <c r="G84" s="51"/>
    </row>
    <row r="85" spans="1:7" ht="28.8" x14ac:dyDescent="0.3">
      <c r="A85" s="923" t="s">
        <v>7420</v>
      </c>
      <c r="B85" s="46" t="s">
        <v>317</v>
      </c>
      <c r="C85" s="47">
        <v>25959.67</v>
      </c>
      <c r="D85" s="49">
        <v>43356</v>
      </c>
      <c r="E85" s="923" t="s">
        <v>323</v>
      </c>
      <c r="F85" s="51"/>
      <c r="G85" s="51"/>
    </row>
    <row r="86" spans="1:7" ht="28.8" x14ac:dyDescent="0.3">
      <c r="A86" s="923" t="s">
        <v>7420</v>
      </c>
      <c r="B86" s="46" t="s">
        <v>317</v>
      </c>
      <c r="C86" s="47">
        <v>25527.040000000001</v>
      </c>
      <c r="D86" s="49">
        <v>43451</v>
      </c>
      <c r="E86" s="923" t="s">
        <v>323</v>
      </c>
      <c r="F86" s="51"/>
      <c r="G86" s="51"/>
    </row>
    <row r="87" spans="1:7" ht="28.8" x14ac:dyDescent="0.3">
      <c r="A87" s="923" t="s">
        <v>7420</v>
      </c>
      <c r="B87" s="46" t="s">
        <v>317</v>
      </c>
      <c r="C87" s="47">
        <v>24469.89</v>
      </c>
      <c r="D87" s="49">
        <v>43451</v>
      </c>
      <c r="E87" s="923" t="s">
        <v>323</v>
      </c>
      <c r="F87" s="51"/>
      <c r="G87" s="51"/>
    </row>
    <row r="88" spans="1:7" ht="28.8" x14ac:dyDescent="0.3">
      <c r="A88" s="923" t="s">
        <v>7420</v>
      </c>
      <c r="B88" s="46" t="s">
        <v>317</v>
      </c>
      <c r="C88" s="47">
        <v>26725.34</v>
      </c>
      <c r="D88" s="49">
        <v>43451</v>
      </c>
      <c r="E88" s="923" t="s">
        <v>323</v>
      </c>
      <c r="F88" s="51"/>
      <c r="G88" s="51"/>
    </row>
    <row r="89" spans="1:7" ht="28.8" x14ac:dyDescent="0.3">
      <c r="A89" s="923" t="s">
        <v>7420</v>
      </c>
      <c r="B89" s="46" t="s">
        <v>317</v>
      </c>
      <c r="C89" s="47">
        <v>26179.83</v>
      </c>
      <c r="D89" s="49">
        <v>43451</v>
      </c>
      <c r="E89" s="923" t="s">
        <v>323</v>
      </c>
      <c r="F89" s="51"/>
      <c r="G89" s="51"/>
    </row>
    <row r="90" spans="1:7" ht="28.8" x14ac:dyDescent="0.3">
      <c r="A90" s="923" t="s">
        <v>7420</v>
      </c>
      <c r="B90" s="46" t="s">
        <v>317</v>
      </c>
      <c r="C90" s="47">
        <v>23689.96</v>
      </c>
      <c r="D90" s="49">
        <v>43451</v>
      </c>
      <c r="E90" s="923" t="s">
        <v>323</v>
      </c>
      <c r="F90" s="51"/>
      <c r="G90" s="51"/>
    </row>
    <row r="91" spans="1:7" ht="28.8" x14ac:dyDescent="0.3">
      <c r="A91" s="923" t="s">
        <v>7419</v>
      </c>
      <c r="B91" s="46" t="s">
        <v>7421</v>
      </c>
      <c r="C91" s="1001">
        <v>2880</v>
      </c>
      <c r="D91" s="49">
        <v>43454</v>
      </c>
      <c r="E91" s="923" t="s">
        <v>1582</v>
      </c>
      <c r="F91" s="51"/>
      <c r="G91" s="51"/>
    </row>
    <row r="92" spans="1:7" ht="28.8" x14ac:dyDescent="0.3">
      <c r="A92" s="923" t="s">
        <v>7419</v>
      </c>
      <c r="B92" s="46" t="s">
        <v>7421</v>
      </c>
      <c r="C92" s="1001">
        <v>2640</v>
      </c>
      <c r="D92" s="49">
        <v>43454</v>
      </c>
      <c r="E92" s="923" t="s">
        <v>1582</v>
      </c>
      <c r="F92" s="51"/>
      <c r="G92" s="51"/>
    </row>
    <row r="93" spans="1:7" ht="28.8" x14ac:dyDescent="0.3">
      <c r="A93" s="923" t="s">
        <v>7419</v>
      </c>
      <c r="B93" s="1002" t="s">
        <v>7421</v>
      </c>
      <c r="C93" s="1003">
        <v>1552.07</v>
      </c>
      <c r="D93" s="1004">
        <v>43454</v>
      </c>
      <c r="E93" s="1005" t="s">
        <v>1582</v>
      </c>
      <c r="F93" s="51"/>
      <c r="G93" s="51"/>
    </row>
    <row r="94" spans="1:7" ht="28.8" x14ac:dyDescent="0.3">
      <c r="A94" s="923" t="s">
        <v>7419</v>
      </c>
      <c r="B94" s="1002" t="s">
        <v>7421</v>
      </c>
      <c r="C94" s="1003">
        <v>847.93</v>
      </c>
      <c r="D94" s="1004">
        <v>43454</v>
      </c>
      <c r="E94" s="1005" t="s">
        <v>1582</v>
      </c>
    </row>
    <row r="95" spans="1:7" ht="28.8" x14ac:dyDescent="0.3">
      <c r="A95" s="923" t="s">
        <v>7419</v>
      </c>
      <c r="B95" s="46" t="s">
        <v>317</v>
      </c>
      <c r="C95" s="1003">
        <v>480</v>
      </c>
      <c r="D95" s="1004">
        <v>43453</v>
      </c>
      <c r="E95" s="1005" t="s">
        <v>882</v>
      </c>
    </row>
    <row r="96" spans="1:7" ht="28.8" x14ac:dyDescent="0.3">
      <c r="A96" s="923" t="s">
        <v>7419</v>
      </c>
      <c r="B96" s="46" t="s">
        <v>7422</v>
      </c>
      <c r="C96" s="1003">
        <v>750</v>
      </c>
      <c r="D96" s="1004">
        <v>43452</v>
      </c>
      <c r="E96" s="1005" t="s">
        <v>3538</v>
      </c>
    </row>
    <row r="97" spans="1:5" ht="28.8" x14ac:dyDescent="0.3">
      <c r="A97" s="923" t="s">
        <v>7419</v>
      </c>
      <c r="B97" s="1002" t="s">
        <v>7423</v>
      </c>
      <c r="C97" s="1003">
        <v>2158</v>
      </c>
      <c r="D97" s="1004">
        <v>43441</v>
      </c>
      <c r="E97" s="1005" t="s">
        <v>7424</v>
      </c>
    </row>
    <row r="98" spans="1:5" ht="28.8" x14ac:dyDescent="0.3">
      <c r="A98" s="923" t="s">
        <v>7419</v>
      </c>
      <c r="B98" s="1002" t="s">
        <v>7423</v>
      </c>
      <c r="C98" s="1003">
        <v>878</v>
      </c>
      <c r="D98" s="1004">
        <v>43441</v>
      </c>
      <c r="E98" s="1005" t="s">
        <v>7424</v>
      </c>
    </row>
    <row r="99" spans="1:5" ht="28.8" x14ac:dyDescent="0.3">
      <c r="A99" s="923" t="s">
        <v>7419</v>
      </c>
      <c r="B99" s="46" t="s">
        <v>317</v>
      </c>
      <c r="C99" s="1003">
        <v>1060</v>
      </c>
      <c r="D99" s="1004">
        <v>43418</v>
      </c>
      <c r="E99" s="1005" t="s">
        <v>1582</v>
      </c>
    </row>
    <row r="100" spans="1:5" ht="28.8" x14ac:dyDescent="0.3">
      <c r="A100" s="923" t="s">
        <v>7419</v>
      </c>
      <c r="B100" s="1002" t="s">
        <v>7425</v>
      </c>
      <c r="C100" s="1003">
        <v>1816</v>
      </c>
      <c r="D100" s="1004">
        <v>43417</v>
      </c>
      <c r="E100" s="1005" t="s">
        <v>1582</v>
      </c>
    </row>
    <row r="101" spans="1:5" ht="28.8" x14ac:dyDescent="0.3">
      <c r="A101" s="923" t="s">
        <v>7419</v>
      </c>
      <c r="B101" s="1002" t="s">
        <v>7421</v>
      </c>
      <c r="C101" s="1003">
        <v>960</v>
      </c>
      <c r="D101" s="1004">
        <v>43367</v>
      </c>
      <c r="E101" s="1005" t="s">
        <v>1582</v>
      </c>
    </row>
    <row r="102" spans="1:5" ht="28.8" x14ac:dyDescent="0.3">
      <c r="A102" s="923" t="s">
        <v>7419</v>
      </c>
      <c r="B102" s="1002" t="s">
        <v>7421</v>
      </c>
      <c r="C102" s="1003">
        <v>720</v>
      </c>
      <c r="D102" s="1004">
        <v>43367</v>
      </c>
      <c r="E102" s="1005" t="s">
        <v>1582</v>
      </c>
    </row>
    <row r="103" spans="1:5" ht="28.8" x14ac:dyDescent="0.3">
      <c r="A103" s="923" t="s">
        <v>7419</v>
      </c>
      <c r="B103" s="1002" t="s">
        <v>7421</v>
      </c>
      <c r="C103" s="1003">
        <v>600</v>
      </c>
      <c r="D103" s="1004">
        <v>43367</v>
      </c>
      <c r="E103" s="1005" t="s">
        <v>1582</v>
      </c>
    </row>
    <row r="104" spans="1:5" ht="28.8" x14ac:dyDescent="0.3">
      <c r="A104" s="923" t="s">
        <v>7419</v>
      </c>
      <c r="B104" s="1002" t="s">
        <v>7426</v>
      </c>
      <c r="C104" s="1003">
        <v>1150</v>
      </c>
      <c r="D104" s="1004">
        <v>43363</v>
      </c>
      <c r="E104" s="1005" t="s">
        <v>1582</v>
      </c>
    </row>
    <row r="105" spans="1:5" ht="28.8" x14ac:dyDescent="0.3">
      <c r="A105" s="923" t="s">
        <v>7419</v>
      </c>
      <c r="B105" s="1002" t="s">
        <v>7423</v>
      </c>
      <c r="C105" s="1003">
        <v>4318</v>
      </c>
      <c r="D105" s="1004">
        <v>43355</v>
      </c>
      <c r="E105" s="1005" t="s">
        <v>7424</v>
      </c>
    </row>
    <row r="106" spans="1:5" ht="28.8" x14ac:dyDescent="0.3">
      <c r="A106" s="923" t="s">
        <v>7419</v>
      </c>
      <c r="B106" s="1002" t="s">
        <v>7427</v>
      </c>
      <c r="C106" s="1003">
        <v>150</v>
      </c>
      <c r="D106" s="1004">
        <v>43304</v>
      </c>
      <c r="E106" s="1005" t="s">
        <v>7428</v>
      </c>
    </row>
    <row r="107" spans="1:5" ht="28.8" x14ac:dyDescent="0.3">
      <c r="A107" s="923" t="s">
        <v>7419</v>
      </c>
      <c r="B107" s="1002" t="s">
        <v>7429</v>
      </c>
      <c r="C107" s="1003">
        <v>120</v>
      </c>
      <c r="D107" s="1004">
        <v>43283</v>
      </c>
      <c r="E107" s="1005" t="s">
        <v>7428</v>
      </c>
    </row>
    <row r="108" spans="1:5" ht="28.8" x14ac:dyDescent="0.3">
      <c r="A108" s="923" t="s">
        <v>7419</v>
      </c>
      <c r="B108" s="1002" t="s">
        <v>7423</v>
      </c>
      <c r="C108" s="1003">
        <v>730</v>
      </c>
      <c r="D108" s="1004">
        <v>43217</v>
      </c>
      <c r="E108" s="1005" t="s">
        <v>1582</v>
      </c>
    </row>
    <row r="109" spans="1:5" ht="28.8" x14ac:dyDescent="0.3">
      <c r="A109" s="923" t="s">
        <v>7419</v>
      </c>
      <c r="B109" s="1002" t="s">
        <v>7423</v>
      </c>
      <c r="C109" s="1003">
        <v>4950</v>
      </c>
      <c r="D109" s="1004">
        <v>43157</v>
      </c>
      <c r="E109" s="1005" t="s">
        <v>1582</v>
      </c>
    </row>
    <row r="110" spans="1:5" ht="28.8" x14ac:dyDescent="0.3">
      <c r="A110" s="923" t="s">
        <v>7419</v>
      </c>
      <c r="B110" s="1002" t="s">
        <v>7430</v>
      </c>
      <c r="C110" s="1003">
        <v>213.25</v>
      </c>
      <c r="D110" s="1004">
        <v>43110</v>
      </c>
      <c r="E110" s="1005" t="s">
        <v>7428</v>
      </c>
    </row>
  </sheetData>
  <sheetProtection algorithmName="SHA-512" hashValue="gXPNM/kaZCjkvfkSJGmv2QWe0mhPtNuWIHoBGl6p664RDWH8A74xF0Me3wHoRRF08mBSZYvTTkbIGhIijy/vZQ==" saltValue="tTEHsgPBD9wjU7pXOmf6XA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6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A1:I767"/>
  <sheetViews>
    <sheetView workbookViewId="0">
      <selection activeCell="C12" sqref="C12"/>
    </sheetView>
  </sheetViews>
  <sheetFormatPr defaultRowHeight="14.4" x14ac:dyDescent="0.3"/>
  <cols>
    <col min="1" max="1" width="34.44140625" style="493" customWidth="1"/>
    <col min="2" max="2" width="34.44140625" style="496" customWidth="1"/>
    <col min="3" max="3" width="34.44140625" style="495" customWidth="1"/>
    <col min="4" max="4" width="34.44140625" style="145" customWidth="1"/>
    <col min="5" max="5" width="43.44140625" style="496" customWidth="1"/>
    <col min="6" max="6" width="14.6640625" customWidth="1"/>
    <col min="7" max="7" width="13" customWidth="1"/>
  </cols>
  <sheetData>
    <row r="1" spans="1:5" x14ac:dyDescent="0.3">
      <c r="B1" s="494" t="s">
        <v>0</v>
      </c>
    </row>
    <row r="2" spans="1:5" x14ac:dyDescent="0.3">
      <c r="C2" s="495" t="s">
        <v>1940</v>
      </c>
    </row>
    <row r="3" spans="1:5" ht="30" customHeight="1" x14ac:dyDescent="0.3">
      <c r="A3" s="497" t="s">
        <v>2</v>
      </c>
      <c r="B3" s="2" t="s">
        <v>3</v>
      </c>
      <c r="C3" s="498" t="s">
        <v>4</v>
      </c>
      <c r="D3" s="52" t="s">
        <v>5</v>
      </c>
      <c r="E3" s="2" t="s">
        <v>6</v>
      </c>
    </row>
    <row r="4" spans="1:5" ht="98.25" customHeight="1" x14ac:dyDescent="0.3">
      <c r="A4" s="499" t="s">
        <v>1941</v>
      </c>
      <c r="B4" s="45" t="s">
        <v>8</v>
      </c>
      <c r="C4" s="500" t="s">
        <v>9</v>
      </c>
      <c r="D4" s="98" t="s">
        <v>10</v>
      </c>
      <c r="E4" s="45" t="s">
        <v>11</v>
      </c>
    </row>
    <row r="5" spans="1:5" x14ac:dyDescent="0.3">
      <c r="A5" s="501" t="s">
        <v>1942</v>
      </c>
      <c r="B5" s="45" t="s">
        <v>939</v>
      </c>
      <c r="C5" s="500">
        <v>424.52</v>
      </c>
      <c r="D5" s="377">
        <v>43336</v>
      </c>
      <c r="E5" s="45" t="s">
        <v>1943</v>
      </c>
    </row>
    <row r="6" spans="1:5" x14ac:dyDescent="0.3">
      <c r="A6" s="501" t="s">
        <v>1942</v>
      </c>
      <c r="B6" s="45" t="s">
        <v>1944</v>
      </c>
      <c r="C6" s="500">
        <v>553.82000000000005</v>
      </c>
      <c r="D6" s="377">
        <v>43439</v>
      </c>
      <c r="E6" s="45" t="s">
        <v>1945</v>
      </c>
    </row>
    <row r="7" spans="1:5" x14ac:dyDescent="0.3">
      <c r="A7" s="501" t="s">
        <v>1942</v>
      </c>
      <c r="B7" s="45" t="s">
        <v>1944</v>
      </c>
      <c r="C7" s="500">
        <v>395.46</v>
      </c>
      <c r="D7" s="377">
        <v>43402</v>
      </c>
      <c r="E7" s="45" t="s">
        <v>1945</v>
      </c>
    </row>
    <row r="8" spans="1:5" x14ac:dyDescent="0.3">
      <c r="A8" s="501" t="s">
        <v>1942</v>
      </c>
      <c r="B8" s="45" t="s">
        <v>1944</v>
      </c>
      <c r="C8" s="500">
        <v>873.95</v>
      </c>
      <c r="D8" s="377">
        <v>43224</v>
      </c>
      <c r="E8" s="45" t="s">
        <v>1945</v>
      </c>
    </row>
    <row r="9" spans="1:5" x14ac:dyDescent="0.3">
      <c r="A9" s="501" t="s">
        <v>1942</v>
      </c>
      <c r="B9" s="45" t="s">
        <v>1944</v>
      </c>
      <c r="C9" s="500">
        <v>551.19000000000005</v>
      </c>
      <c r="D9" s="377">
        <v>43199</v>
      </c>
      <c r="E9" s="45" t="s">
        <v>1945</v>
      </c>
    </row>
    <row r="10" spans="1:5" x14ac:dyDescent="0.3">
      <c r="A10" s="501" t="s">
        <v>1942</v>
      </c>
      <c r="B10" s="45" t="s">
        <v>1944</v>
      </c>
      <c r="C10" s="500">
        <v>399.09</v>
      </c>
      <c r="D10" s="377">
        <v>43367</v>
      </c>
      <c r="E10" s="45" t="s">
        <v>1945</v>
      </c>
    </row>
    <row r="11" spans="1:5" ht="43.2" x14ac:dyDescent="0.3">
      <c r="A11" s="501" t="s">
        <v>1942</v>
      </c>
      <c r="B11" s="45" t="s">
        <v>1946</v>
      </c>
      <c r="C11" s="500">
        <v>1500</v>
      </c>
      <c r="D11" s="377">
        <v>43158</v>
      </c>
      <c r="E11" s="45" t="s">
        <v>1947</v>
      </c>
    </row>
    <row r="12" spans="1:5" x14ac:dyDescent="0.3">
      <c r="A12" s="502" t="s">
        <v>1948</v>
      </c>
      <c r="B12" s="503" t="s">
        <v>1949</v>
      </c>
      <c r="C12" s="504">
        <v>1397.34</v>
      </c>
      <c r="D12" s="505" t="s">
        <v>1950</v>
      </c>
      <c r="E12" s="506" t="s">
        <v>1951</v>
      </c>
    </row>
    <row r="13" spans="1:5" x14ac:dyDescent="0.3">
      <c r="A13" s="502" t="s">
        <v>1948</v>
      </c>
      <c r="B13" s="503" t="s">
        <v>1952</v>
      </c>
      <c r="C13" s="504">
        <v>2069.56</v>
      </c>
      <c r="D13" s="505" t="s">
        <v>1953</v>
      </c>
      <c r="E13" s="506" t="s">
        <v>1951</v>
      </c>
    </row>
    <row r="14" spans="1:5" x14ac:dyDescent="0.3">
      <c r="A14" s="502" t="s">
        <v>1948</v>
      </c>
      <c r="B14" s="503" t="s">
        <v>1954</v>
      </c>
      <c r="C14" s="504">
        <v>740</v>
      </c>
      <c r="D14" s="505" t="s">
        <v>1955</v>
      </c>
      <c r="E14" s="506" t="s">
        <v>1956</v>
      </c>
    </row>
    <row r="15" spans="1:5" x14ac:dyDescent="0.3">
      <c r="A15" s="502" t="s">
        <v>1948</v>
      </c>
      <c r="B15" s="503" t="s">
        <v>1954</v>
      </c>
      <c r="C15" s="504">
        <v>1930</v>
      </c>
      <c r="D15" s="505" t="s">
        <v>1955</v>
      </c>
      <c r="E15" s="506" t="s">
        <v>1956</v>
      </c>
    </row>
    <row r="16" spans="1:5" x14ac:dyDescent="0.3">
      <c r="A16" s="502" t="s">
        <v>1948</v>
      </c>
      <c r="B16" s="503" t="s">
        <v>1954</v>
      </c>
      <c r="C16" s="504">
        <v>3070</v>
      </c>
      <c r="D16" s="505" t="s">
        <v>1955</v>
      </c>
      <c r="E16" s="506" t="s">
        <v>1956</v>
      </c>
    </row>
    <row r="17" spans="1:5" x14ac:dyDescent="0.3">
      <c r="A17" s="502" t="s">
        <v>1948</v>
      </c>
      <c r="B17" s="503" t="s">
        <v>1952</v>
      </c>
      <c r="C17" s="504">
        <v>2901.48</v>
      </c>
      <c r="D17" s="505" t="s">
        <v>1957</v>
      </c>
      <c r="E17" s="506" t="s">
        <v>1951</v>
      </c>
    </row>
    <row r="18" spans="1:5" x14ac:dyDescent="0.3">
      <c r="A18" s="502" t="s">
        <v>1948</v>
      </c>
      <c r="B18" s="503" t="s">
        <v>1954</v>
      </c>
      <c r="C18" s="504">
        <v>1430</v>
      </c>
      <c r="D18" s="505" t="s">
        <v>1958</v>
      </c>
      <c r="E18" s="506" t="s">
        <v>1956</v>
      </c>
    </row>
    <row r="19" spans="1:5" x14ac:dyDescent="0.3">
      <c r="A19" s="502" t="s">
        <v>1948</v>
      </c>
      <c r="B19" s="503" t="s">
        <v>1952</v>
      </c>
      <c r="C19" s="504">
        <v>642.02</v>
      </c>
      <c r="D19" s="505" t="s">
        <v>1959</v>
      </c>
      <c r="E19" s="506" t="s">
        <v>1951</v>
      </c>
    </row>
    <row r="20" spans="1:5" x14ac:dyDescent="0.3">
      <c r="A20" s="502" t="s">
        <v>1948</v>
      </c>
      <c r="B20" s="503" t="s">
        <v>1952</v>
      </c>
      <c r="C20" s="504">
        <v>837.64</v>
      </c>
      <c r="D20" s="505" t="s">
        <v>1959</v>
      </c>
      <c r="E20" s="506" t="s">
        <v>1951</v>
      </c>
    </row>
    <row r="21" spans="1:5" x14ac:dyDescent="0.3">
      <c r="A21" s="502" t="s">
        <v>1948</v>
      </c>
      <c r="B21" s="503" t="s">
        <v>1952</v>
      </c>
      <c r="C21" s="504">
        <v>3380.68</v>
      </c>
      <c r="D21" s="505" t="s">
        <v>1960</v>
      </c>
      <c r="E21" s="506" t="s">
        <v>1951</v>
      </c>
    </row>
    <row r="22" spans="1:5" x14ac:dyDescent="0.3">
      <c r="A22" s="502" t="s">
        <v>1948</v>
      </c>
      <c r="B22" s="503" t="s">
        <v>1952</v>
      </c>
      <c r="C22" s="504">
        <v>990.04</v>
      </c>
      <c r="D22" s="505" t="s">
        <v>1961</v>
      </c>
      <c r="E22" s="506" t="s">
        <v>1951</v>
      </c>
    </row>
    <row r="23" spans="1:5" x14ac:dyDescent="0.3">
      <c r="A23" s="502" t="s">
        <v>1948</v>
      </c>
      <c r="B23" s="503" t="s">
        <v>1962</v>
      </c>
      <c r="C23" s="504">
        <v>247.74</v>
      </c>
      <c r="D23" s="505" t="s">
        <v>1963</v>
      </c>
      <c r="E23" s="506" t="s">
        <v>1964</v>
      </c>
    </row>
    <row r="24" spans="1:5" x14ac:dyDescent="0.3">
      <c r="A24" s="502" t="s">
        <v>1948</v>
      </c>
      <c r="B24" s="503" t="s">
        <v>1952</v>
      </c>
      <c r="C24" s="504">
        <v>913.16</v>
      </c>
      <c r="D24" s="505" t="s">
        <v>1965</v>
      </c>
      <c r="E24" s="506" t="s">
        <v>1951</v>
      </c>
    </row>
    <row r="25" spans="1:5" x14ac:dyDescent="0.3">
      <c r="A25" s="502" t="s">
        <v>1948</v>
      </c>
      <c r="B25" s="503" t="s">
        <v>1952</v>
      </c>
      <c r="C25" s="504">
        <v>1566.4</v>
      </c>
      <c r="D25" s="505" t="s">
        <v>1966</v>
      </c>
      <c r="E25" s="506" t="s">
        <v>1951</v>
      </c>
    </row>
    <row r="26" spans="1:5" x14ac:dyDescent="0.3">
      <c r="A26" s="502" t="s">
        <v>1948</v>
      </c>
      <c r="B26" s="503" t="s">
        <v>1952</v>
      </c>
      <c r="C26" s="504">
        <v>1386.1</v>
      </c>
      <c r="D26" s="505" t="s">
        <v>1967</v>
      </c>
      <c r="E26" s="506" t="s">
        <v>1951</v>
      </c>
    </row>
    <row r="27" spans="1:5" x14ac:dyDescent="0.3">
      <c r="A27" s="502" t="s">
        <v>1948</v>
      </c>
      <c r="B27" s="503" t="s">
        <v>1954</v>
      </c>
      <c r="C27" s="504">
        <v>1390</v>
      </c>
      <c r="D27" s="505" t="s">
        <v>1968</v>
      </c>
      <c r="E27" s="506" t="s">
        <v>1956</v>
      </c>
    </row>
    <row r="28" spans="1:5" x14ac:dyDescent="0.3">
      <c r="A28" s="502" t="s">
        <v>1948</v>
      </c>
      <c r="B28" s="503" t="s">
        <v>1952</v>
      </c>
      <c r="C28" s="504">
        <v>1560.52</v>
      </c>
      <c r="D28" s="505" t="s">
        <v>1969</v>
      </c>
      <c r="E28" s="506" t="s">
        <v>1951</v>
      </c>
    </row>
    <row r="29" spans="1:5" ht="27.6" x14ac:dyDescent="0.3">
      <c r="A29" s="502" t="s">
        <v>1948</v>
      </c>
      <c r="B29" s="503" t="s">
        <v>1970</v>
      </c>
      <c r="C29" s="504">
        <v>929.43</v>
      </c>
      <c r="D29" s="505" t="s">
        <v>1971</v>
      </c>
      <c r="E29" s="506" t="s">
        <v>1972</v>
      </c>
    </row>
    <row r="30" spans="1:5" x14ac:dyDescent="0.3">
      <c r="A30" s="502" t="s">
        <v>1948</v>
      </c>
      <c r="B30" s="503" t="s">
        <v>1954</v>
      </c>
      <c r="C30" s="504">
        <v>1600</v>
      </c>
      <c r="D30" s="505" t="s">
        <v>1973</v>
      </c>
      <c r="E30" s="506" t="s">
        <v>1956</v>
      </c>
    </row>
    <row r="31" spans="1:5" x14ac:dyDescent="0.3">
      <c r="A31" s="502" t="s">
        <v>1948</v>
      </c>
      <c r="B31" s="503" t="s">
        <v>1954</v>
      </c>
      <c r="C31" s="504">
        <v>3630</v>
      </c>
      <c r="D31" s="505" t="s">
        <v>1973</v>
      </c>
      <c r="E31" s="506" t="s">
        <v>1956</v>
      </c>
    </row>
    <row r="32" spans="1:5" x14ac:dyDescent="0.3">
      <c r="A32" s="502" t="s">
        <v>1948</v>
      </c>
      <c r="B32" s="503" t="s">
        <v>1952</v>
      </c>
      <c r="C32" s="504">
        <v>756.84</v>
      </c>
      <c r="D32" s="505" t="s">
        <v>1974</v>
      </c>
      <c r="E32" s="506" t="s">
        <v>1951</v>
      </c>
    </row>
    <row r="33" spans="1:5" x14ac:dyDescent="0.3">
      <c r="A33" s="502" t="s">
        <v>1948</v>
      </c>
      <c r="B33" s="503" t="s">
        <v>1952</v>
      </c>
      <c r="C33" s="504">
        <v>2892.12</v>
      </c>
      <c r="D33" s="505" t="s">
        <v>1974</v>
      </c>
      <c r="E33" s="506" t="s">
        <v>1951</v>
      </c>
    </row>
    <row r="34" spans="1:5" x14ac:dyDescent="0.3">
      <c r="A34" s="502" t="s">
        <v>1948</v>
      </c>
      <c r="B34" s="503" t="s">
        <v>1952</v>
      </c>
      <c r="C34" s="504">
        <v>1368.44</v>
      </c>
      <c r="D34" s="505" t="s">
        <v>1974</v>
      </c>
      <c r="E34" s="506" t="s">
        <v>1951</v>
      </c>
    </row>
    <row r="35" spans="1:5" ht="27.6" x14ac:dyDescent="0.3">
      <c r="A35" s="502" t="s">
        <v>1948</v>
      </c>
      <c r="B35" s="503" t="s">
        <v>1970</v>
      </c>
      <c r="C35" s="504">
        <v>38.369999999999997</v>
      </c>
      <c r="D35" s="505" t="s">
        <v>1975</v>
      </c>
      <c r="E35" s="506" t="s">
        <v>1976</v>
      </c>
    </row>
    <row r="36" spans="1:5" x14ac:dyDescent="0.3">
      <c r="A36" s="502" t="s">
        <v>1948</v>
      </c>
      <c r="B36" s="503" t="s">
        <v>1952</v>
      </c>
      <c r="C36" s="504">
        <v>1172.22</v>
      </c>
      <c r="D36" s="505" t="s">
        <v>1977</v>
      </c>
      <c r="E36" s="506" t="s">
        <v>1951</v>
      </c>
    </row>
    <row r="37" spans="1:5" x14ac:dyDescent="0.3">
      <c r="A37" s="502" t="s">
        <v>1948</v>
      </c>
      <c r="B37" s="503" t="s">
        <v>1952</v>
      </c>
      <c r="C37" s="504">
        <v>2615.08</v>
      </c>
      <c r="D37" s="505" t="s">
        <v>1977</v>
      </c>
      <c r="E37" s="506" t="s">
        <v>1951</v>
      </c>
    </row>
    <row r="38" spans="1:5" x14ac:dyDescent="0.3">
      <c r="A38" s="502" t="s">
        <v>1948</v>
      </c>
      <c r="B38" s="503" t="s">
        <v>1954</v>
      </c>
      <c r="C38" s="504">
        <v>1120</v>
      </c>
      <c r="D38" s="505" t="s">
        <v>1978</v>
      </c>
      <c r="E38" s="506" t="s">
        <v>1956</v>
      </c>
    </row>
    <row r="39" spans="1:5" x14ac:dyDescent="0.3">
      <c r="A39" s="502" t="s">
        <v>1948</v>
      </c>
      <c r="B39" s="503" t="s">
        <v>1952</v>
      </c>
      <c r="C39" s="504">
        <v>2396.6</v>
      </c>
      <c r="D39" s="505" t="s">
        <v>1979</v>
      </c>
      <c r="E39" s="506" t="s">
        <v>1951</v>
      </c>
    </row>
    <row r="40" spans="1:5" ht="27.6" x14ac:dyDescent="0.3">
      <c r="A40" s="502" t="s">
        <v>1948</v>
      </c>
      <c r="B40" s="503" t="s">
        <v>1970</v>
      </c>
      <c r="C40" s="504">
        <v>2327.48</v>
      </c>
      <c r="D40" s="505" t="s">
        <v>1980</v>
      </c>
      <c r="E40" s="506" t="s">
        <v>1981</v>
      </c>
    </row>
    <row r="41" spans="1:5" x14ac:dyDescent="0.3">
      <c r="A41" s="502" t="s">
        <v>1948</v>
      </c>
      <c r="B41" s="503" t="s">
        <v>1952</v>
      </c>
      <c r="C41" s="504">
        <v>952.54</v>
      </c>
      <c r="D41" s="505" t="s">
        <v>1982</v>
      </c>
      <c r="E41" s="506" t="s">
        <v>1951</v>
      </c>
    </row>
    <row r="42" spans="1:5" x14ac:dyDescent="0.3">
      <c r="A42" s="502" t="s">
        <v>1948</v>
      </c>
      <c r="B42" s="503" t="s">
        <v>1954</v>
      </c>
      <c r="C42" s="504">
        <v>280</v>
      </c>
      <c r="D42" s="505" t="s">
        <v>1982</v>
      </c>
      <c r="E42" s="506" t="s">
        <v>1956</v>
      </c>
    </row>
    <row r="43" spans="1:5" x14ac:dyDescent="0.3">
      <c r="A43" s="502" t="s">
        <v>1948</v>
      </c>
      <c r="B43" s="503" t="s">
        <v>1952</v>
      </c>
      <c r="C43" s="504">
        <v>2030.68</v>
      </c>
      <c r="D43" s="505" t="s">
        <v>1983</v>
      </c>
      <c r="E43" s="506" t="s">
        <v>1951</v>
      </c>
    </row>
    <row r="44" spans="1:5" x14ac:dyDescent="0.3">
      <c r="A44" s="502" t="s">
        <v>1948</v>
      </c>
      <c r="B44" s="503" t="s">
        <v>1952</v>
      </c>
      <c r="C44" s="504">
        <v>982.82</v>
      </c>
      <c r="D44" s="505" t="s">
        <v>1984</v>
      </c>
      <c r="E44" s="506" t="s">
        <v>1951</v>
      </c>
    </row>
    <row r="45" spans="1:5" x14ac:dyDescent="0.3">
      <c r="A45" s="502" t="s">
        <v>1948</v>
      </c>
      <c r="B45" s="503" t="s">
        <v>1952</v>
      </c>
      <c r="C45" s="504">
        <v>3660.08</v>
      </c>
      <c r="D45" s="505" t="s">
        <v>1985</v>
      </c>
      <c r="E45" s="506" t="s">
        <v>1951</v>
      </c>
    </row>
    <row r="46" spans="1:5" x14ac:dyDescent="0.3">
      <c r="A46" s="502" t="s">
        <v>1948</v>
      </c>
      <c r="B46" s="503" t="s">
        <v>1952</v>
      </c>
      <c r="C46" s="504">
        <v>2406.7800000000002</v>
      </c>
      <c r="D46" s="505" t="s">
        <v>1986</v>
      </c>
      <c r="E46" s="506" t="s">
        <v>1951</v>
      </c>
    </row>
    <row r="47" spans="1:5" x14ac:dyDescent="0.3">
      <c r="A47" s="502" t="s">
        <v>1948</v>
      </c>
      <c r="B47" s="503" t="s">
        <v>1962</v>
      </c>
      <c r="C47" s="504">
        <v>191.7</v>
      </c>
      <c r="D47" s="505" t="s">
        <v>1987</v>
      </c>
      <c r="E47" s="506" t="s">
        <v>1964</v>
      </c>
    </row>
    <row r="48" spans="1:5" x14ac:dyDescent="0.3">
      <c r="A48" s="502" t="s">
        <v>1948</v>
      </c>
      <c r="B48" s="503" t="s">
        <v>1962</v>
      </c>
      <c r="C48" s="504">
        <v>181.64</v>
      </c>
      <c r="D48" s="505" t="s">
        <v>1988</v>
      </c>
      <c r="E48" s="506" t="s">
        <v>1964</v>
      </c>
    </row>
    <row r="49" spans="1:9" x14ac:dyDescent="0.3">
      <c r="A49" s="502" t="s">
        <v>1989</v>
      </c>
      <c r="B49" s="507" t="s">
        <v>1990</v>
      </c>
      <c r="C49" s="508">
        <v>24610.959999999999</v>
      </c>
      <c r="D49" s="509">
        <v>43119</v>
      </c>
      <c r="E49" s="507" t="s">
        <v>1991</v>
      </c>
      <c r="I49" t="s">
        <v>1992</v>
      </c>
    </row>
    <row r="50" spans="1:9" x14ac:dyDescent="0.3">
      <c r="A50" s="502" t="s">
        <v>1989</v>
      </c>
      <c r="B50" s="507" t="s">
        <v>1993</v>
      </c>
      <c r="C50" s="508">
        <v>4477.5600000000004</v>
      </c>
      <c r="D50" s="509">
        <v>43125</v>
      </c>
      <c r="E50" s="507" t="s">
        <v>1994</v>
      </c>
    </row>
    <row r="51" spans="1:9" x14ac:dyDescent="0.3">
      <c r="A51" s="502" t="s">
        <v>1989</v>
      </c>
      <c r="B51" s="507" t="s">
        <v>1995</v>
      </c>
      <c r="C51" s="508">
        <v>107</v>
      </c>
      <c r="D51" s="509">
        <v>43137</v>
      </c>
      <c r="E51" s="507" t="s">
        <v>1996</v>
      </c>
    </row>
    <row r="52" spans="1:9" x14ac:dyDescent="0.3">
      <c r="A52" s="502" t="s">
        <v>1989</v>
      </c>
      <c r="B52" s="507" t="s">
        <v>1993</v>
      </c>
      <c r="C52" s="508">
        <v>4491.68</v>
      </c>
      <c r="D52" s="509">
        <v>43139</v>
      </c>
      <c r="E52" s="507" t="s">
        <v>1994</v>
      </c>
    </row>
    <row r="53" spans="1:9" x14ac:dyDescent="0.3">
      <c r="A53" s="502" t="s">
        <v>1989</v>
      </c>
      <c r="B53" s="507" t="s">
        <v>1990</v>
      </c>
      <c r="C53" s="508">
        <v>314.33999999999997</v>
      </c>
      <c r="D53" s="509">
        <v>43158</v>
      </c>
      <c r="E53" s="510" t="s">
        <v>1997</v>
      </c>
    </row>
    <row r="54" spans="1:9" x14ac:dyDescent="0.3">
      <c r="A54" s="502" t="s">
        <v>1989</v>
      </c>
      <c r="B54" s="507" t="s">
        <v>1990</v>
      </c>
      <c r="C54" s="508">
        <v>17588.919999999998</v>
      </c>
      <c r="D54" s="509">
        <v>43182</v>
      </c>
      <c r="E54" s="510" t="s">
        <v>1998</v>
      </c>
    </row>
    <row r="55" spans="1:9" x14ac:dyDescent="0.3">
      <c r="A55" s="502" t="s">
        <v>1989</v>
      </c>
      <c r="B55" s="507" t="s">
        <v>1993</v>
      </c>
      <c r="C55" s="508">
        <v>4574.1000000000004</v>
      </c>
      <c r="D55" s="509">
        <v>43185</v>
      </c>
      <c r="E55" s="507" t="s">
        <v>1994</v>
      </c>
    </row>
    <row r="56" spans="1:9" x14ac:dyDescent="0.3">
      <c r="A56" s="502" t="s">
        <v>1989</v>
      </c>
      <c r="B56" s="507" t="s">
        <v>1999</v>
      </c>
      <c r="C56" s="508">
        <v>250</v>
      </c>
      <c r="D56" s="509">
        <v>43201</v>
      </c>
      <c r="E56" s="510" t="s">
        <v>2000</v>
      </c>
    </row>
    <row r="57" spans="1:9" x14ac:dyDescent="0.3">
      <c r="A57" s="502" t="s">
        <v>1989</v>
      </c>
      <c r="B57" s="507" t="s">
        <v>1990</v>
      </c>
      <c r="C57" s="508">
        <v>22741.200000000001</v>
      </c>
      <c r="D57" s="509">
        <v>43209</v>
      </c>
      <c r="E57" s="510" t="s">
        <v>2001</v>
      </c>
    </row>
    <row r="58" spans="1:9" x14ac:dyDescent="0.3">
      <c r="A58" s="502" t="s">
        <v>1989</v>
      </c>
      <c r="B58" s="507" t="s">
        <v>1990</v>
      </c>
      <c r="C58" s="508">
        <v>523.84</v>
      </c>
      <c r="D58" s="509">
        <v>43222</v>
      </c>
      <c r="E58" s="510" t="s">
        <v>1997</v>
      </c>
    </row>
    <row r="59" spans="1:9" x14ac:dyDescent="0.3">
      <c r="A59" s="502" t="s">
        <v>1989</v>
      </c>
      <c r="B59" s="507" t="s">
        <v>1993</v>
      </c>
      <c r="C59" s="508">
        <v>4416.24</v>
      </c>
      <c r="D59" s="509">
        <v>43224</v>
      </c>
      <c r="E59" s="507" t="s">
        <v>1994</v>
      </c>
    </row>
    <row r="60" spans="1:9" x14ac:dyDescent="0.3">
      <c r="A60" s="502" t="s">
        <v>1989</v>
      </c>
      <c r="B60" s="507" t="s">
        <v>1990</v>
      </c>
      <c r="C60" s="508">
        <v>13204</v>
      </c>
      <c r="D60" s="509">
        <v>43237</v>
      </c>
      <c r="E60" s="510" t="s">
        <v>2001</v>
      </c>
    </row>
    <row r="61" spans="1:9" x14ac:dyDescent="0.3">
      <c r="A61" s="502" t="s">
        <v>1989</v>
      </c>
      <c r="B61" s="507" t="s">
        <v>1993</v>
      </c>
      <c r="C61" s="508">
        <v>3730</v>
      </c>
      <c r="D61" s="509">
        <v>43244</v>
      </c>
      <c r="E61" s="507" t="s">
        <v>1994</v>
      </c>
    </row>
    <row r="62" spans="1:9" x14ac:dyDescent="0.3">
      <c r="A62" s="502" t="s">
        <v>1989</v>
      </c>
      <c r="B62" s="507" t="s">
        <v>1999</v>
      </c>
      <c r="C62" s="508">
        <v>150</v>
      </c>
      <c r="D62" s="509">
        <v>43249</v>
      </c>
      <c r="E62" s="510" t="s">
        <v>2000</v>
      </c>
    </row>
    <row r="63" spans="1:9" x14ac:dyDescent="0.3">
      <c r="A63" s="502" t="s">
        <v>1989</v>
      </c>
      <c r="B63" s="507" t="s">
        <v>1999</v>
      </c>
      <c r="C63" s="508">
        <v>150</v>
      </c>
      <c r="D63" s="509">
        <v>43259</v>
      </c>
      <c r="E63" s="510" t="s">
        <v>2002</v>
      </c>
    </row>
    <row r="64" spans="1:9" x14ac:dyDescent="0.3">
      <c r="A64" s="502" t="s">
        <v>1989</v>
      </c>
      <c r="B64" s="507" t="s">
        <v>1990</v>
      </c>
      <c r="C64" s="508">
        <v>14360.3</v>
      </c>
      <c r="D64" s="509">
        <v>43273</v>
      </c>
      <c r="E64" s="510" t="s">
        <v>2003</v>
      </c>
    </row>
    <row r="65" spans="1:5" x14ac:dyDescent="0.3">
      <c r="A65" s="502" t="s">
        <v>1989</v>
      </c>
      <c r="B65" s="507" t="s">
        <v>1999</v>
      </c>
      <c r="C65" s="508">
        <v>1669.36</v>
      </c>
      <c r="D65" s="509">
        <v>43277</v>
      </c>
      <c r="E65" s="510" t="s">
        <v>1241</v>
      </c>
    </row>
    <row r="66" spans="1:5" x14ac:dyDescent="0.3">
      <c r="A66" s="502" t="s">
        <v>1989</v>
      </c>
      <c r="B66" s="507" t="s">
        <v>1999</v>
      </c>
      <c r="C66" s="508">
        <v>7533.08</v>
      </c>
      <c r="D66" s="509">
        <v>43277</v>
      </c>
      <c r="E66" s="510" t="s">
        <v>1241</v>
      </c>
    </row>
    <row r="67" spans="1:5" x14ac:dyDescent="0.3">
      <c r="A67" s="502" t="s">
        <v>1989</v>
      </c>
      <c r="B67" s="507" t="s">
        <v>1999</v>
      </c>
      <c r="C67" s="508">
        <v>1478.96</v>
      </c>
      <c r="D67" s="509">
        <v>43277</v>
      </c>
      <c r="E67" s="510" t="s">
        <v>1241</v>
      </c>
    </row>
    <row r="68" spans="1:5" x14ac:dyDescent="0.3">
      <c r="A68" s="502" t="s">
        <v>1989</v>
      </c>
      <c r="B68" s="507" t="s">
        <v>1999</v>
      </c>
      <c r="C68" s="508">
        <v>7521.87</v>
      </c>
      <c r="D68" s="509">
        <v>43277</v>
      </c>
      <c r="E68" s="510" t="s">
        <v>1241</v>
      </c>
    </row>
    <row r="69" spans="1:5" x14ac:dyDescent="0.3">
      <c r="A69" s="502" t="s">
        <v>1989</v>
      </c>
      <c r="B69" s="507" t="s">
        <v>1999</v>
      </c>
      <c r="C69" s="508">
        <v>471.06</v>
      </c>
      <c r="D69" s="509">
        <v>43277</v>
      </c>
      <c r="E69" s="510" t="s">
        <v>1241</v>
      </c>
    </row>
    <row r="70" spans="1:5" x14ac:dyDescent="0.3">
      <c r="A70" s="502" t="s">
        <v>1989</v>
      </c>
      <c r="B70" s="507" t="s">
        <v>1999</v>
      </c>
      <c r="C70" s="508">
        <v>1336.56</v>
      </c>
      <c r="D70" s="509">
        <v>43277</v>
      </c>
      <c r="E70" s="510" t="s">
        <v>1241</v>
      </c>
    </row>
    <row r="71" spans="1:5" x14ac:dyDescent="0.3">
      <c r="A71" s="502" t="s">
        <v>1989</v>
      </c>
      <c r="B71" s="507" t="s">
        <v>1999</v>
      </c>
      <c r="C71" s="508">
        <v>7105.1</v>
      </c>
      <c r="D71" s="509">
        <v>43277</v>
      </c>
      <c r="E71" s="510" t="s">
        <v>1241</v>
      </c>
    </row>
    <row r="72" spans="1:5" x14ac:dyDescent="0.3">
      <c r="A72" s="502" t="s">
        <v>1989</v>
      </c>
      <c r="B72" s="507" t="s">
        <v>1999</v>
      </c>
      <c r="C72" s="508">
        <v>434.31</v>
      </c>
      <c r="D72" s="509">
        <v>43277</v>
      </c>
      <c r="E72" s="510" t="s">
        <v>1241</v>
      </c>
    </row>
    <row r="73" spans="1:5" x14ac:dyDescent="0.3">
      <c r="A73" s="502" t="s">
        <v>1989</v>
      </c>
      <c r="B73" s="507" t="s">
        <v>1999</v>
      </c>
      <c r="C73" s="508">
        <v>6931.67</v>
      </c>
      <c r="D73" s="509">
        <v>43277</v>
      </c>
      <c r="E73" s="510" t="s">
        <v>1241</v>
      </c>
    </row>
    <row r="74" spans="1:5" x14ac:dyDescent="0.3">
      <c r="A74" s="502" t="s">
        <v>1989</v>
      </c>
      <c r="B74" s="507" t="s">
        <v>1999</v>
      </c>
      <c r="C74" s="508">
        <v>645.46</v>
      </c>
      <c r="D74" s="509">
        <v>43277</v>
      </c>
      <c r="E74" s="510" t="s">
        <v>1241</v>
      </c>
    </row>
    <row r="75" spans="1:5" x14ac:dyDescent="0.3">
      <c r="A75" s="502" t="s">
        <v>1989</v>
      </c>
      <c r="B75" s="507" t="s">
        <v>1999</v>
      </c>
      <c r="C75" s="508">
        <v>1784.22</v>
      </c>
      <c r="D75" s="509">
        <v>43277</v>
      </c>
      <c r="E75" s="510" t="s">
        <v>1241</v>
      </c>
    </row>
    <row r="76" spans="1:5" x14ac:dyDescent="0.3">
      <c r="A76" s="502" t="s">
        <v>1989</v>
      </c>
      <c r="B76" s="507" t="s">
        <v>1999</v>
      </c>
      <c r="C76" s="508">
        <v>595.71</v>
      </c>
      <c r="D76" s="509">
        <v>43277</v>
      </c>
      <c r="E76" s="510" t="s">
        <v>1241</v>
      </c>
    </row>
    <row r="77" spans="1:5" x14ac:dyDescent="0.3">
      <c r="A77" s="502" t="s">
        <v>1989</v>
      </c>
      <c r="B77" s="507" t="s">
        <v>1993</v>
      </c>
      <c r="C77" s="508">
        <v>4029.24</v>
      </c>
      <c r="D77" s="509">
        <v>43279</v>
      </c>
      <c r="E77" s="510" t="s">
        <v>1994</v>
      </c>
    </row>
    <row r="78" spans="1:5" x14ac:dyDescent="0.3">
      <c r="A78" s="502" t="s">
        <v>1989</v>
      </c>
      <c r="B78" s="507" t="s">
        <v>1993</v>
      </c>
      <c r="C78" s="508">
        <v>4874.6000000000004</v>
      </c>
      <c r="D78" s="509">
        <v>43301</v>
      </c>
      <c r="E78" s="510" t="s">
        <v>1994</v>
      </c>
    </row>
    <row r="79" spans="1:5" x14ac:dyDescent="0.3">
      <c r="A79" s="502" t="s">
        <v>1989</v>
      </c>
      <c r="B79" s="507" t="s">
        <v>1990</v>
      </c>
      <c r="C79" s="508">
        <v>12280.42</v>
      </c>
      <c r="D79" s="509">
        <v>43304</v>
      </c>
      <c r="E79" s="510" t="s">
        <v>2003</v>
      </c>
    </row>
    <row r="80" spans="1:5" x14ac:dyDescent="0.3">
      <c r="A80" s="502" t="s">
        <v>1989</v>
      </c>
      <c r="B80" s="507" t="s">
        <v>1990</v>
      </c>
      <c r="C80" s="508">
        <v>16661.62</v>
      </c>
      <c r="D80" s="509">
        <v>43320</v>
      </c>
      <c r="E80" s="510" t="s">
        <v>2003</v>
      </c>
    </row>
    <row r="81" spans="1:5" x14ac:dyDescent="0.3">
      <c r="A81" s="502" t="s">
        <v>1989</v>
      </c>
      <c r="B81" s="507" t="s">
        <v>1993</v>
      </c>
      <c r="C81" s="508">
        <v>4716</v>
      </c>
      <c r="D81" s="509">
        <v>43329</v>
      </c>
      <c r="E81" s="510" t="s">
        <v>1994</v>
      </c>
    </row>
    <row r="82" spans="1:5" x14ac:dyDescent="0.3">
      <c r="A82" s="502" t="s">
        <v>1989</v>
      </c>
      <c r="B82" s="507" t="s">
        <v>1999</v>
      </c>
      <c r="C82" s="508">
        <v>8837.2099999999991</v>
      </c>
      <c r="D82" s="509">
        <v>43354</v>
      </c>
      <c r="E82" s="510" t="s">
        <v>1241</v>
      </c>
    </row>
    <row r="83" spans="1:5" x14ac:dyDescent="0.3">
      <c r="A83" s="502" t="s">
        <v>1989</v>
      </c>
      <c r="B83" s="507" t="s">
        <v>1999</v>
      </c>
      <c r="C83" s="508">
        <v>900.98</v>
      </c>
      <c r="D83" s="509">
        <v>43354</v>
      </c>
      <c r="E83" s="510" t="s">
        <v>1241</v>
      </c>
    </row>
    <row r="84" spans="1:5" x14ac:dyDescent="0.3">
      <c r="A84" s="502" t="s">
        <v>1989</v>
      </c>
      <c r="B84" s="507" t="s">
        <v>1999</v>
      </c>
      <c r="C84" s="508">
        <v>1943.19</v>
      </c>
      <c r="D84" s="509">
        <v>43354</v>
      </c>
      <c r="E84" s="510" t="s">
        <v>1241</v>
      </c>
    </row>
    <row r="85" spans="1:5" x14ac:dyDescent="0.3">
      <c r="A85" s="502" t="s">
        <v>1989</v>
      </c>
      <c r="B85" s="507" t="s">
        <v>1999</v>
      </c>
      <c r="C85" s="508">
        <v>8261.7099999999991</v>
      </c>
      <c r="D85" s="509">
        <v>43354</v>
      </c>
      <c r="E85" s="510" t="s">
        <v>1241</v>
      </c>
    </row>
    <row r="86" spans="1:5" x14ac:dyDescent="0.3">
      <c r="A86" s="502" t="s">
        <v>1989</v>
      </c>
      <c r="B86" s="507" t="s">
        <v>1999</v>
      </c>
      <c r="C86" s="508">
        <v>264.10000000000002</v>
      </c>
      <c r="D86" s="509">
        <v>43354</v>
      </c>
      <c r="E86" s="510" t="s">
        <v>1241</v>
      </c>
    </row>
    <row r="87" spans="1:5" x14ac:dyDescent="0.3">
      <c r="A87" s="502" t="s">
        <v>1989</v>
      </c>
      <c r="B87" s="507" t="s">
        <v>1999</v>
      </c>
      <c r="C87" s="508">
        <v>5274.45</v>
      </c>
      <c r="D87" s="509">
        <v>43354</v>
      </c>
      <c r="E87" s="510" t="s">
        <v>1241</v>
      </c>
    </row>
    <row r="88" spans="1:5" x14ac:dyDescent="0.3">
      <c r="A88" s="502" t="s">
        <v>1989</v>
      </c>
      <c r="B88" s="507" t="s">
        <v>1999</v>
      </c>
      <c r="C88" s="508">
        <v>181.35</v>
      </c>
      <c r="D88" s="509">
        <v>43354</v>
      </c>
      <c r="E88" s="510" t="s">
        <v>1241</v>
      </c>
    </row>
    <row r="89" spans="1:5" x14ac:dyDescent="0.3">
      <c r="A89" s="502" t="s">
        <v>1989</v>
      </c>
      <c r="B89" s="507" t="s">
        <v>1999</v>
      </c>
      <c r="C89" s="508">
        <v>690.06</v>
      </c>
      <c r="D89" s="509">
        <v>43354</v>
      </c>
      <c r="E89" s="510" t="s">
        <v>1241</v>
      </c>
    </row>
    <row r="90" spans="1:5" x14ac:dyDescent="0.3">
      <c r="A90" s="502" t="s">
        <v>1989</v>
      </c>
      <c r="B90" s="507" t="s">
        <v>1990</v>
      </c>
      <c r="C90" s="508">
        <v>15184.76</v>
      </c>
      <c r="D90" s="509">
        <v>43364</v>
      </c>
      <c r="E90" s="510" t="s">
        <v>2003</v>
      </c>
    </row>
    <row r="91" spans="1:5" x14ac:dyDescent="0.3">
      <c r="A91" s="502" t="s">
        <v>1989</v>
      </c>
      <c r="B91" s="507" t="s">
        <v>1993</v>
      </c>
      <c r="C91" s="508">
        <v>4984.3599999999997</v>
      </c>
      <c r="D91" s="509">
        <v>43367</v>
      </c>
      <c r="E91" s="510" t="s">
        <v>1994</v>
      </c>
    </row>
    <row r="92" spans="1:5" x14ac:dyDescent="0.3">
      <c r="A92" s="502" t="s">
        <v>1989</v>
      </c>
      <c r="B92" s="507" t="s">
        <v>1999</v>
      </c>
      <c r="C92" s="508">
        <v>409.94</v>
      </c>
      <c r="D92" s="509">
        <v>43392</v>
      </c>
      <c r="E92" s="510" t="s">
        <v>1241</v>
      </c>
    </row>
    <row r="93" spans="1:5" x14ac:dyDescent="0.3">
      <c r="A93" s="502" t="s">
        <v>1989</v>
      </c>
      <c r="B93" s="507" t="s">
        <v>1999</v>
      </c>
      <c r="C93" s="508">
        <v>3947.21</v>
      </c>
      <c r="D93" s="509">
        <v>43392</v>
      </c>
      <c r="E93" s="510" t="s">
        <v>1241</v>
      </c>
    </row>
    <row r="94" spans="1:5" x14ac:dyDescent="0.3">
      <c r="A94" s="502" t="s">
        <v>1989</v>
      </c>
      <c r="B94" s="507" t="s">
        <v>1999</v>
      </c>
      <c r="C94" s="508">
        <v>595.91999999999996</v>
      </c>
      <c r="D94" s="509">
        <v>43397</v>
      </c>
      <c r="E94" s="510" t="s">
        <v>1241</v>
      </c>
    </row>
    <row r="95" spans="1:5" x14ac:dyDescent="0.3">
      <c r="A95" s="502" t="s">
        <v>1989</v>
      </c>
      <c r="B95" s="507" t="s">
        <v>1999</v>
      </c>
      <c r="C95" s="508">
        <v>7636.45</v>
      </c>
      <c r="D95" s="509">
        <v>43397</v>
      </c>
      <c r="E95" s="510" t="s">
        <v>1241</v>
      </c>
    </row>
    <row r="96" spans="1:5" x14ac:dyDescent="0.3">
      <c r="A96" s="502" t="s">
        <v>1989</v>
      </c>
      <c r="B96" s="507" t="s">
        <v>1999</v>
      </c>
      <c r="C96" s="508">
        <v>852.28</v>
      </c>
      <c r="D96" s="509">
        <v>43397</v>
      </c>
      <c r="E96" s="510" t="s">
        <v>1241</v>
      </c>
    </row>
    <row r="97" spans="1:5" x14ac:dyDescent="0.3">
      <c r="A97" s="502" t="s">
        <v>1989</v>
      </c>
      <c r="B97" s="507" t="s">
        <v>1999</v>
      </c>
      <c r="C97" s="508">
        <v>7048.85</v>
      </c>
      <c r="D97" s="509">
        <v>43397</v>
      </c>
      <c r="E97" s="510" t="s">
        <v>1241</v>
      </c>
    </row>
    <row r="98" spans="1:5" x14ac:dyDescent="0.3">
      <c r="A98" s="502" t="s">
        <v>1989</v>
      </c>
      <c r="B98" s="507" t="s">
        <v>1999</v>
      </c>
      <c r="C98" s="508">
        <v>682.15</v>
      </c>
      <c r="D98" s="509">
        <v>43397</v>
      </c>
      <c r="E98" s="510" t="s">
        <v>1241</v>
      </c>
    </row>
    <row r="99" spans="1:5" x14ac:dyDescent="0.3">
      <c r="A99" s="502" t="s">
        <v>1989</v>
      </c>
      <c r="B99" s="507" t="s">
        <v>1993</v>
      </c>
      <c r="C99" s="508">
        <v>6480.04</v>
      </c>
      <c r="D99" s="509">
        <v>43399</v>
      </c>
      <c r="E99" s="510" t="s">
        <v>1994</v>
      </c>
    </row>
    <row r="100" spans="1:5" x14ac:dyDescent="0.3">
      <c r="A100" s="502" t="s">
        <v>1989</v>
      </c>
      <c r="B100" s="507" t="s">
        <v>1990</v>
      </c>
      <c r="C100" s="508">
        <v>16779.759999999998</v>
      </c>
      <c r="D100" s="509">
        <v>43406</v>
      </c>
      <c r="E100" s="510" t="s">
        <v>1997</v>
      </c>
    </row>
    <row r="101" spans="1:5" x14ac:dyDescent="0.3">
      <c r="A101" s="502" t="s">
        <v>1989</v>
      </c>
      <c r="B101" s="507" t="s">
        <v>1999</v>
      </c>
      <c r="C101" s="508">
        <v>450</v>
      </c>
      <c r="D101" s="509">
        <v>43417</v>
      </c>
      <c r="E101" s="510" t="s">
        <v>2004</v>
      </c>
    </row>
    <row r="102" spans="1:5" x14ac:dyDescent="0.3">
      <c r="A102" s="502" t="s">
        <v>1989</v>
      </c>
      <c r="B102" s="507" t="s">
        <v>1990</v>
      </c>
      <c r="C102" s="508">
        <v>14719.74</v>
      </c>
      <c r="D102" s="509">
        <v>43423</v>
      </c>
      <c r="E102" s="510" t="s">
        <v>2005</v>
      </c>
    </row>
    <row r="103" spans="1:5" x14ac:dyDescent="0.3">
      <c r="A103" s="502" t="s">
        <v>1989</v>
      </c>
      <c r="B103" s="507" t="s">
        <v>1999</v>
      </c>
      <c r="C103" s="508">
        <v>2000</v>
      </c>
      <c r="D103" s="509">
        <v>43432</v>
      </c>
      <c r="E103" s="510" t="s">
        <v>2006</v>
      </c>
    </row>
    <row r="104" spans="1:5" x14ac:dyDescent="0.3">
      <c r="A104" s="502" t="s">
        <v>1989</v>
      </c>
      <c r="B104" s="507" t="s">
        <v>1993</v>
      </c>
      <c r="C104" s="508">
        <v>4560.8</v>
      </c>
      <c r="D104" s="509">
        <v>43441</v>
      </c>
      <c r="E104" s="510" t="s">
        <v>1994</v>
      </c>
    </row>
    <row r="105" spans="1:5" x14ac:dyDescent="0.3">
      <c r="A105" s="502" t="s">
        <v>1989</v>
      </c>
      <c r="B105" s="507" t="s">
        <v>1993</v>
      </c>
      <c r="C105" s="508">
        <v>6234.84</v>
      </c>
      <c r="D105" s="509">
        <v>43444</v>
      </c>
      <c r="E105" s="510" t="s">
        <v>1994</v>
      </c>
    </row>
    <row r="106" spans="1:5" x14ac:dyDescent="0.3">
      <c r="A106" s="502" t="s">
        <v>1989</v>
      </c>
      <c r="B106" s="507" t="s">
        <v>1990</v>
      </c>
      <c r="C106" s="508">
        <v>12248.72</v>
      </c>
      <c r="D106" s="509">
        <v>43462</v>
      </c>
      <c r="E106" s="510" t="s">
        <v>2005</v>
      </c>
    </row>
    <row r="107" spans="1:5" x14ac:dyDescent="0.3">
      <c r="A107" s="502" t="s">
        <v>1989</v>
      </c>
      <c r="B107" s="511" t="s">
        <v>2007</v>
      </c>
      <c r="C107" s="512">
        <v>12188</v>
      </c>
      <c r="D107" s="513">
        <v>43189</v>
      </c>
      <c r="E107" s="511" t="s">
        <v>2008</v>
      </c>
    </row>
    <row r="108" spans="1:5" x14ac:dyDescent="0.3">
      <c r="A108" s="502" t="s">
        <v>1989</v>
      </c>
      <c r="B108" s="514" t="s">
        <v>1995</v>
      </c>
      <c r="C108" s="515">
        <v>107</v>
      </c>
      <c r="D108" s="516">
        <v>43137</v>
      </c>
      <c r="E108" s="514" t="s">
        <v>1996</v>
      </c>
    </row>
    <row r="109" spans="1:5" x14ac:dyDescent="0.3">
      <c r="A109" s="502" t="s">
        <v>2009</v>
      </c>
      <c r="B109" s="517" t="s">
        <v>2010</v>
      </c>
      <c r="C109" s="518">
        <v>5005.26</v>
      </c>
      <c r="D109" s="519">
        <v>43119</v>
      </c>
      <c r="E109" s="520" t="s">
        <v>2011</v>
      </c>
    </row>
    <row r="110" spans="1:5" x14ac:dyDescent="0.3">
      <c r="A110" s="502" t="s">
        <v>2009</v>
      </c>
      <c r="B110" s="517" t="s">
        <v>2012</v>
      </c>
      <c r="C110" s="518">
        <v>1091.08</v>
      </c>
      <c r="D110" s="519">
        <v>43125</v>
      </c>
      <c r="E110" s="521" t="s">
        <v>2013</v>
      </c>
    </row>
    <row r="111" spans="1:5" x14ac:dyDescent="0.3">
      <c r="A111" s="502" t="s">
        <v>2009</v>
      </c>
      <c r="B111" s="517" t="s">
        <v>2012</v>
      </c>
      <c r="C111" s="518">
        <v>1330.56</v>
      </c>
      <c r="D111" s="519">
        <v>43139</v>
      </c>
      <c r="E111" s="521" t="s">
        <v>2013</v>
      </c>
    </row>
    <row r="112" spans="1:5" x14ac:dyDescent="0.3">
      <c r="A112" s="502" t="s">
        <v>2009</v>
      </c>
      <c r="B112" s="517" t="s">
        <v>2010</v>
      </c>
      <c r="C112" s="518">
        <v>2811.9</v>
      </c>
      <c r="D112" s="519">
        <v>43158</v>
      </c>
      <c r="E112" s="520" t="s">
        <v>2011</v>
      </c>
    </row>
    <row r="113" spans="1:5" x14ac:dyDescent="0.3">
      <c r="A113" s="502" t="s">
        <v>2009</v>
      </c>
      <c r="B113" s="517" t="s">
        <v>2012</v>
      </c>
      <c r="C113" s="518">
        <v>1916.83</v>
      </c>
      <c r="D113" s="519">
        <v>43178</v>
      </c>
      <c r="E113" s="521" t="s">
        <v>2013</v>
      </c>
    </row>
    <row r="114" spans="1:5" x14ac:dyDescent="0.3">
      <c r="A114" s="502" t="s">
        <v>2009</v>
      </c>
      <c r="B114" s="517" t="s">
        <v>2010</v>
      </c>
      <c r="C114" s="518">
        <v>5741.88</v>
      </c>
      <c r="D114" s="519">
        <v>43209</v>
      </c>
      <c r="E114" s="520" t="s">
        <v>2011</v>
      </c>
    </row>
    <row r="115" spans="1:5" x14ac:dyDescent="0.3">
      <c r="A115" s="502" t="s">
        <v>2009</v>
      </c>
      <c r="B115" s="517" t="s">
        <v>2012</v>
      </c>
      <c r="C115" s="517">
        <v>915.44</v>
      </c>
      <c r="D115" s="519">
        <v>43224</v>
      </c>
      <c r="E115" s="521" t="s">
        <v>2013</v>
      </c>
    </row>
    <row r="116" spans="1:5" x14ac:dyDescent="0.3">
      <c r="A116" s="502" t="s">
        <v>2009</v>
      </c>
      <c r="B116" s="517" t="s">
        <v>2010</v>
      </c>
      <c r="C116" s="518">
        <v>1958.35</v>
      </c>
      <c r="D116" s="519">
        <v>43237</v>
      </c>
      <c r="E116" s="520" t="s">
        <v>2011</v>
      </c>
    </row>
    <row r="117" spans="1:5" x14ac:dyDescent="0.3">
      <c r="A117" s="502" t="s">
        <v>2009</v>
      </c>
      <c r="B117" s="517" t="s">
        <v>2012</v>
      </c>
      <c r="C117" s="517">
        <v>399.12</v>
      </c>
      <c r="D117" s="519">
        <v>43244</v>
      </c>
      <c r="E117" s="521" t="s">
        <v>2013</v>
      </c>
    </row>
    <row r="118" spans="1:5" x14ac:dyDescent="0.3">
      <c r="A118" s="502" t="s">
        <v>2009</v>
      </c>
      <c r="B118" s="517" t="s">
        <v>2010</v>
      </c>
      <c r="C118" s="518">
        <v>3220.4</v>
      </c>
      <c r="D118" s="519">
        <v>43273</v>
      </c>
      <c r="E118" s="520" t="s">
        <v>2011</v>
      </c>
    </row>
    <row r="119" spans="1:5" x14ac:dyDescent="0.3">
      <c r="A119" s="502" t="s">
        <v>2009</v>
      </c>
      <c r="B119" s="517" t="s">
        <v>2012</v>
      </c>
      <c r="C119" s="517">
        <v>981.44</v>
      </c>
      <c r="D119" s="519">
        <v>43279</v>
      </c>
      <c r="E119" s="521" t="s">
        <v>2013</v>
      </c>
    </row>
    <row r="120" spans="1:5" x14ac:dyDescent="0.3">
      <c r="A120" s="502" t="s">
        <v>2009</v>
      </c>
      <c r="B120" s="517" t="s">
        <v>2012</v>
      </c>
      <c r="C120" s="518">
        <v>1390.2</v>
      </c>
      <c r="D120" s="519">
        <v>43301</v>
      </c>
      <c r="E120" s="521" t="s">
        <v>2013</v>
      </c>
    </row>
    <row r="121" spans="1:5" x14ac:dyDescent="0.3">
      <c r="A121" s="502" t="s">
        <v>2009</v>
      </c>
      <c r="B121" s="517" t="s">
        <v>2010</v>
      </c>
      <c r="C121" s="518">
        <v>2391.56</v>
      </c>
      <c r="D121" s="519">
        <v>43304</v>
      </c>
      <c r="E121" s="520" t="s">
        <v>2011</v>
      </c>
    </row>
    <row r="122" spans="1:5" x14ac:dyDescent="0.3">
      <c r="A122" s="502" t="s">
        <v>2009</v>
      </c>
      <c r="B122" s="517" t="s">
        <v>2010</v>
      </c>
      <c r="C122" s="518">
        <v>2886.4</v>
      </c>
      <c r="D122" s="519">
        <v>43320</v>
      </c>
      <c r="E122" s="520" t="s">
        <v>2011</v>
      </c>
    </row>
    <row r="123" spans="1:5" x14ac:dyDescent="0.3">
      <c r="A123" s="502" t="s">
        <v>2009</v>
      </c>
      <c r="B123" s="517" t="s">
        <v>2012</v>
      </c>
      <c r="C123" s="522">
        <v>616.32000000000005</v>
      </c>
      <c r="D123" s="519">
        <v>43334</v>
      </c>
      <c r="E123" s="521" t="s">
        <v>2013</v>
      </c>
    </row>
    <row r="124" spans="1:5" x14ac:dyDescent="0.3">
      <c r="A124" s="502" t="s">
        <v>2009</v>
      </c>
      <c r="B124" s="517" t="s">
        <v>2010</v>
      </c>
      <c r="C124" s="518">
        <v>2869.82</v>
      </c>
      <c r="D124" s="519">
        <v>43364</v>
      </c>
      <c r="E124" s="520" t="s">
        <v>2011</v>
      </c>
    </row>
    <row r="125" spans="1:5" x14ac:dyDescent="0.3">
      <c r="A125" s="502" t="s">
        <v>2009</v>
      </c>
      <c r="B125" s="517" t="s">
        <v>2012</v>
      </c>
      <c r="C125" s="517">
        <v>481.88</v>
      </c>
      <c r="D125" s="519">
        <v>43367</v>
      </c>
      <c r="E125" s="521" t="s">
        <v>2013</v>
      </c>
    </row>
    <row r="126" spans="1:5" x14ac:dyDescent="0.3">
      <c r="A126" s="502" t="s">
        <v>2009</v>
      </c>
      <c r="B126" s="517" t="s">
        <v>2012</v>
      </c>
      <c r="C126" s="518">
        <v>1058.76</v>
      </c>
      <c r="D126" s="519">
        <v>43391</v>
      </c>
      <c r="E126" s="521" t="s">
        <v>2013</v>
      </c>
    </row>
    <row r="127" spans="1:5" x14ac:dyDescent="0.3">
      <c r="A127" s="502" t="s">
        <v>2009</v>
      </c>
      <c r="B127" s="517" t="s">
        <v>2010</v>
      </c>
      <c r="C127" s="518">
        <v>4134</v>
      </c>
      <c r="D127" s="519">
        <v>43406</v>
      </c>
      <c r="E127" s="520" t="s">
        <v>2011</v>
      </c>
    </row>
    <row r="128" spans="1:5" x14ac:dyDescent="0.3">
      <c r="A128" s="502" t="s">
        <v>2009</v>
      </c>
      <c r="B128" s="517" t="s">
        <v>2012</v>
      </c>
      <c r="C128" s="518">
        <v>1280.1600000000001</v>
      </c>
      <c r="D128" s="519">
        <v>43425</v>
      </c>
      <c r="E128" s="521" t="s">
        <v>2013</v>
      </c>
    </row>
    <row r="129" spans="1:5" x14ac:dyDescent="0.3">
      <c r="A129" s="502" t="s">
        <v>2009</v>
      </c>
      <c r="B129" s="517" t="s">
        <v>2012</v>
      </c>
      <c r="C129" s="518">
        <v>1190.24</v>
      </c>
      <c r="D129" s="519">
        <v>43441</v>
      </c>
      <c r="E129" s="521" t="s">
        <v>2013</v>
      </c>
    </row>
    <row r="130" spans="1:5" x14ac:dyDescent="0.3">
      <c r="A130" s="502" t="s">
        <v>2009</v>
      </c>
      <c r="B130" s="517" t="s">
        <v>2010</v>
      </c>
      <c r="C130" s="518">
        <v>6430.88</v>
      </c>
      <c r="D130" s="519">
        <v>43462</v>
      </c>
      <c r="E130" s="520" t="s">
        <v>2011</v>
      </c>
    </row>
    <row r="131" spans="1:5" x14ac:dyDescent="0.3">
      <c r="A131" s="502" t="s">
        <v>2009</v>
      </c>
      <c r="B131" s="523" t="s">
        <v>2014</v>
      </c>
      <c r="C131" s="524">
        <v>2000</v>
      </c>
      <c r="D131" s="525">
        <v>43157</v>
      </c>
      <c r="E131" s="526" t="s">
        <v>2015</v>
      </c>
    </row>
    <row r="132" spans="1:5" x14ac:dyDescent="0.3">
      <c r="A132" s="502" t="s">
        <v>2009</v>
      </c>
      <c r="B132" s="517" t="s">
        <v>2014</v>
      </c>
      <c r="C132" s="518">
        <v>1500</v>
      </c>
      <c r="D132" s="519">
        <v>43229</v>
      </c>
      <c r="E132" s="520" t="s">
        <v>2015</v>
      </c>
    </row>
    <row r="133" spans="1:5" x14ac:dyDescent="0.3">
      <c r="A133" s="502" t="s">
        <v>2009</v>
      </c>
      <c r="B133" s="517" t="s">
        <v>2014</v>
      </c>
      <c r="C133" s="518">
        <v>9955.24</v>
      </c>
      <c r="D133" s="527" t="s">
        <v>2016</v>
      </c>
      <c r="E133" s="520" t="s">
        <v>2017</v>
      </c>
    </row>
    <row r="134" spans="1:5" x14ac:dyDescent="0.3">
      <c r="A134" s="502" t="s">
        <v>2009</v>
      </c>
      <c r="B134" s="517" t="s">
        <v>2018</v>
      </c>
      <c r="C134" s="518">
        <v>2182.92</v>
      </c>
      <c r="D134" s="519">
        <v>43328</v>
      </c>
      <c r="E134" s="521" t="s">
        <v>2019</v>
      </c>
    </row>
    <row r="135" spans="1:5" x14ac:dyDescent="0.3">
      <c r="A135" s="502" t="s">
        <v>2020</v>
      </c>
      <c r="B135" s="528" t="s">
        <v>2021</v>
      </c>
      <c r="C135" s="529">
        <v>9947.84</v>
      </c>
      <c r="D135" s="530">
        <v>43328</v>
      </c>
      <c r="E135" s="531" t="s">
        <v>2022</v>
      </c>
    </row>
    <row r="136" spans="1:5" x14ac:dyDescent="0.3">
      <c r="A136" s="502" t="s">
        <v>2020</v>
      </c>
      <c r="B136" s="528" t="s">
        <v>2023</v>
      </c>
      <c r="C136" s="529">
        <v>2698.66</v>
      </c>
      <c r="D136" s="530">
        <v>43292</v>
      </c>
      <c r="E136" s="531" t="s">
        <v>2024</v>
      </c>
    </row>
    <row r="137" spans="1:5" x14ac:dyDescent="0.3">
      <c r="A137" s="502" t="s">
        <v>2020</v>
      </c>
      <c r="B137" s="528" t="s">
        <v>2025</v>
      </c>
      <c r="C137" s="529">
        <v>6641.2</v>
      </c>
      <c r="D137" s="530">
        <v>43119</v>
      </c>
      <c r="E137" s="531" t="s">
        <v>2026</v>
      </c>
    </row>
    <row r="138" spans="1:5" x14ac:dyDescent="0.3">
      <c r="A138" s="502" t="s">
        <v>2020</v>
      </c>
      <c r="B138" s="528" t="s">
        <v>2025</v>
      </c>
      <c r="C138" s="529">
        <v>12635.7</v>
      </c>
      <c r="D138" s="530">
        <v>43158</v>
      </c>
      <c r="E138" s="531" t="s">
        <v>2026</v>
      </c>
    </row>
    <row r="139" spans="1:5" x14ac:dyDescent="0.3">
      <c r="A139" s="502" t="s">
        <v>2020</v>
      </c>
      <c r="B139" s="528" t="s">
        <v>2025</v>
      </c>
      <c r="C139" s="529">
        <v>17584.66</v>
      </c>
      <c r="D139" s="530">
        <v>43209</v>
      </c>
      <c r="E139" s="531" t="s">
        <v>2026</v>
      </c>
    </row>
    <row r="140" spans="1:5" x14ac:dyDescent="0.3">
      <c r="A140" s="502" t="s">
        <v>2020</v>
      </c>
      <c r="B140" s="528" t="s">
        <v>2025</v>
      </c>
      <c r="C140" s="529">
        <v>10625.15</v>
      </c>
      <c r="D140" s="530">
        <v>43237</v>
      </c>
      <c r="E140" s="531" t="s">
        <v>2026</v>
      </c>
    </row>
    <row r="141" spans="1:5" x14ac:dyDescent="0.3">
      <c r="A141" s="502" t="s">
        <v>2020</v>
      </c>
      <c r="B141" s="528" t="s">
        <v>2025</v>
      </c>
      <c r="C141" s="529">
        <v>9545.7800000000007</v>
      </c>
      <c r="D141" s="530">
        <v>43273</v>
      </c>
      <c r="E141" s="531" t="s">
        <v>2026</v>
      </c>
    </row>
    <row r="142" spans="1:5" x14ac:dyDescent="0.3">
      <c r="A142" s="502" t="s">
        <v>2020</v>
      </c>
      <c r="B142" s="528" t="s">
        <v>2025</v>
      </c>
      <c r="C142" s="529">
        <v>18.34</v>
      </c>
      <c r="D142" s="530">
        <v>43273</v>
      </c>
      <c r="E142" s="531" t="s">
        <v>2026</v>
      </c>
    </row>
    <row r="143" spans="1:5" x14ac:dyDescent="0.3">
      <c r="A143" s="502" t="s">
        <v>2020</v>
      </c>
      <c r="B143" s="528" t="s">
        <v>2025</v>
      </c>
      <c r="C143" s="529">
        <v>10387.52</v>
      </c>
      <c r="D143" s="530">
        <v>43304</v>
      </c>
      <c r="E143" s="531" t="s">
        <v>2026</v>
      </c>
    </row>
    <row r="144" spans="1:5" x14ac:dyDescent="0.3">
      <c r="A144" s="502" t="s">
        <v>2020</v>
      </c>
      <c r="B144" s="528" t="s">
        <v>2025</v>
      </c>
      <c r="C144" s="529">
        <v>10233.34</v>
      </c>
      <c r="D144" s="530">
        <v>43320</v>
      </c>
      <c r="E144" s="531" t="s">
        <v>2026</v>
      </c>
    </row>
    <row r="145" spans="1:5" x14ac:dyDescent="0.3">
      <c r="A145" s="502" t="s">
        <v>2020</v>
      </c>
      <c r="B145" s="528" t="s">
        <v>2025</v>
      </c>
      <c r="C145" s="529">
        <v>11532.1</v>
      </c>
      <c r="D145" s="530">
        <v>43406</v>
      </c>
      <c r="E145" s="531" t="s">
        <v>2026</v>
      </c>
    </row>
    <row r="146" spans="1:5" x14ac:dyDescent="0.3">
      <c r="A146" s="502" t="s">
        <v>2020</v>
      </c>
      <c r="B146" s="528" t="s">
        <v>2025</v>
      </c>
      <c r="C146" s="529">
        <v>7312.14</v>
      </c>
      <c r="D146" s="530">
        <v>43423</v>
      </c>
      <c r="E146" s="531" t="s">
        <v>2026</v>
      </c>
    </row>
    <row r="147" spans="1:5" x14ac:dyDescent="0.3">
      <c r="A147" s="502" t="s">
        <v>2020</v>
      </c>
      <c r="B147" s="528" t="s">
        <v>2025</v>
      </c>
      <c r="C147" s="529">
        <v>17700.419999999998</v>
      </c>
      <c r="D147" s="530">
        <v>43462</v>
      </c>
      <c r="E147" s="531" t="s">
        <v>2026</v>
      </c>
    </row>
    <row r="148" spans="1:5" x14ac:dyDescent="0.3">
      <c r="A148" s="502" t="s">
        <v>2020</v>
      </c>
      <c r="B148" s="528" t="s">
        <v>2027</v>
      </c>
      <c r="C148" s="529">
        <v>2373.88</v>
      </c>
      <c r="D148" s="530">
        <v>43125</v>
      </c>
      <c r="E148" s="531" t="s">
        <v>2028</v>
      </c>
    </row>
    <row r="149" spans="1:5" x14ac:dyDescent="0.3">
      <c r="A149" s="502" t="s">
        <v>2020</v>
      </c>
      <c r="B149" s="528" t="s">
        <v>2027</v>
      </c>
      <c r="C149" s="529">
        <v>2155.27</v>
      </c>
      <c r="D149" s="530">
        <v>43126</v>
      </c>
      <c r="E149" s="531" t="s">
        <v>2028</v>
      </c>
    </row>
    <row r="150" spans="1:5" x14ac:dyDescent="0.3">
      <c r="A150" s="502" t="s">
        <v>2020</v>
      </c>
      <c r="B150" s="528" t="s">
        <v>2027</v>
      </c>
      <c r="C150" s="529">
        <v>10506.46</v>
      </c>
      <c r="D150" s="530">
        <v>43178</v>
      </c>
      <c r="E150" s="531" t="s">
        <v>2028</v>
      </c>
    </row>
    <row r="151" spans="1:5" x14ac:dyDescent="0.3">
      <c r="A151" s="502" t="s">
        <v>2020</v>
      </c>
      <c r="B151" s="528" t="s">
        <v>2027</v>
      </c>
      <c r="C151" s="529">
        <v>2808.72</v>
      </c>
      <c r="D151" s="530">
        <v>43185</v>
      </c>
      <c r="E151" s="531" t="s">
        <v>2028</v>
      </c>
    </row>
    <row r="152" spans="1:5" x14ac:dyDescent="0.3">
      <c r="A152" s="502" t="s">
        <v>2020</v>
      </c>
      <c r="B152" s="528" t="s">
        <v>2027</v>
      </c>
      <c r="C152" s="529">
        <v>10325.34</v>
      </c>
      <c r="D152" s="530">
        <v>43224</v>
      </c>
      <c r="E152" s="531" t="s">
        <v>2028</v>
      </c>
    </row>
    <row r="153" spans="1:5" x14ac:dyDescent="0.3">
      <c r="A153" s="502" t="s">
        <v>2020</v>
      </c>
      <c r="B153" s="528" t="s">
        <v>2027</v>
      </c>
      <c r="C153" s="529">
        <v>6466.91</v>
      </c>
      <c r="D153" s="530">
        <v>43287</v>
      </c>
      <c r="E153" s="531" t="s">
        <v>2028</v>
      </c>
    </row>
    <row r="154" spans="1:5" x14ac:dyDescent="0.3">
      <c r="A154" s="502" t="s">
        <v>2020</v>
      </c>
      <c r="B154" s="528" t="s">
        <v>2027</v>
      </c>
      <c r="C154" s="529">
        <v>4680</v>
      </c>
      <c r="D154" s="530">
        <v>43301</v>
      </c>
      <c r="E154" s="531" t="s">
        <v>2028</v>
      </c>
    </row>
    <row r="155" spans="1:5" x14ac:dyDescent="0.3">
      <c r="A155" s="502" t="s">
        <v>2020</v>
      </c>
      <c r="B155" s="528" t="s">
        <v>2027</v>
      </c>
      <c r="C155" s="529">
        <v>5416.49</v>
      </c>
      <c r="D155" s="530">
        <v>43329</v>
      </c>
      <c r="E155" s="531" t="s">
        <v>2028</v>
      </c>
    </row>
    <row r="156" spans="1:5" x14ac:dyDescent="0.3">
      <c r="A156" s="502" t="s">
        <v>2020</v>
      </c>
      <c r="B156" s="528" t="s">
        <v>2027</v>
      </c>
      <c r="C156" s="529">
        <v>4245.09</v>
      </c>
      <c r="D156" s="530">
        <v>43343</v>
      </c>
      <c r="E156" s="531" t="s">
        <v>2028</v>
      </c>
    </row>
    <row r="157" spans="1:5" x14ac:dyDescent="0.3">
      <c r="A157" s="502" t="s">
        <v>2020</v>
      </c>
      <c r="B157" s="528" t="s">
        <v>2027</v>
      </c>
      <c r="C157" s="529">
        <v>2586.08</v>
      </c>
      <c r="D157" s="530">
        <v>43367</v>
      </c>
      <c r="E157" s="531" t="s">
        <v>2028</v>
      </c>
    </row>
    <row r="158" spans="1:5" x14ac:dyDescent="0.3">
      <c r="A158" s="502" t="s">
        <v>2020</v>
      </c>
      <c r="B158" s="528" t="s">
        <v>2027</v>
      </c>
      <c r="C158" s="529">
        <v>2082.12</v>
      </c>
      <c r="D158" s="530">
        <v>43391</v>
      </c>
      <c r="E158" s="531" t="s">
        <v>2028</v>
      </c>
    </row>
    <row r="159" spans="1:5" x14ac:dyDescent="0.3">
      <c r="A159" s="502" t="s">
        <v>2020</v>
      </c>
      <c r="B159" s="528" t="s">
        <v>2027</v>
      </c>
      <c r="C159" s="529">
        <v>2657.04</v>
      </c>
      <c r="D159" s="530">
        <v>43399</v>
      </c>
      <c r="E159" s="531" t="s">
        <v>2028</v>
      </c>
    </row>
    <row r="160" spans="1:5" x14ac:dyDescent="0.3">
      <c r="A160" s="502" t="s">
        <v>2020</v>
      </c>
      <c r="B160" s="528" t="s">
        <v>2027</v>
      </c>
      <c r="C160" s="529">
        <v>2646.56</v>
      </c>
      <c r="D160" s="530">
        <v>43418</v>
      </c>
      <c r="E160" s="531" t="s">
        <v>2028</v>
      </c>
    </row>
    <row r="161" spans="1:8" x14ac:dyDescent="0.3">
      <c r="A161" s="502" t="s">
        <v>2020</v>
      </c>
      <c r="B161" s="528" t="s">
        <v>2027</v>
      </c>
      <c r="C161" s="529">
        <v>10020.290000000001</v>
      </c>
      <c r="D161" s="530">
        <v>43425</v>
      </c>
      <c r="E161" s="531" t="s">
        <v>2028</v>
      </c>
    </row>
    <row r="162" spans="1:8" x14ac:dyDescent="0.3">
      <c r="A162" s="502" t="s">
        <v>2020</v>
      </c>
      <c r="B162" s="528" t="s">
        <v>2027</v>
      </c>
      <c r="C162" s="529">
        <v>1162.4000000000001</v>
      </c>
      <c r="D162" s="530">
        <v>43427</v>
      </c>
      <c r="E162" s="531" t="s">
        <v>2028</v>
      </c>
    </row>
    <row r="163" spans="1:8" x14ac:dyDescent="0.3">
      <c r="A163" s="502" t="s">
        <v>2020</v>
      </c>
      <c r="B163" s="528" t="s">
        <v>2027</v>
      </c>
      <c r="C163" s="529">
        <v>2539.84</v>
      </c>
      <c r="D163" s="530">
        <v>43441</v>
      </c>
      <c r="E163" s="531" t="s">
        <v>2028</v>
      </c>
    </row>
    <row r="164" spans="1:8" x14ac:dyDescent="0.3">
      <c r="A164" s="502" t="s">
        <v>2020</v>
      </c>
      <c r="B164" s="528" t="s">
        <v>2029</v>
      </c>
      <c r="C164" s="529">
        <v>394.31</v>
      </c>
      <c r="D164" s="530">
        <v>43185</v>
      </c>
      <c r="E164" s="531" t="s">
        <v>2029</v>
      </c>
    </row>
    <row r="165" spans="1:8" x14ac:dyDescent="0.3">
      <c r="A165" s="502" t="s">
        <v>2030</v>
      </c>
      <c r="B165" s="532" t="s">
        <v>2031</v>
      </c>
      <c r="C165" s="533">
        <v>3527.16</v>
      </c>
      <c r="D165" s="534">
        <v>43105</v>
      </c>
      <c r="E165" s="532" t="s">
        <v>1300</v>
      </c>
      <c r="H165" t="s">
        <v>2032</v>
      </c>
    </row>
    <row r="166" spans="1:8" x14ac:dyDescent="0.3">
      <c r="A166" s="502" t="s">
        <v>2030</v>
      </c>
      <c r="B166" s="535" t="s">
        <v>2031</v>
      </c>
      <c r="C166" s="536">
        <v>4260.6000000000004</v>
      </c>
      <c r="D166" s="537">
        <v>43150</v>
      </c>
      <c r="E166" s="535" t="s">
        <v>1300</v>
      </c>
    </row>
    <row r="167" spans="1:8" x14ac:dyDescent="0.3">
      <c r="A167" s="502" t="s">
        <v>2030</v>
      </c>
      <c r="B167" s="535" t="s">
        <v>2031</v>
      </c>
      <c r="C167" s="536">
        <v>4098.88</v>
      </c>
      <c r="D167" s="537">
        <v>43168</v>
      </c>
      <c r="E167" s="535" t="s">
        <v>1300</v>
      </c>
    </row>
    <row r="168" spans="1:8" x14ac:dyDescent="0.3">
      <c r="A168" s="502" t="s">
        <v>2030</v>
      </c>
      <c r="B168" s="535" t="s">
        <v>2031</v>
      </c>
      <c r="C168" s="536">
        <v>4704.0200000000004</v>
      </c>
      <c r="D168" s="537">
        <v>43196</v>
      </c>
      <c r="E168" s="535" t="s">
        <v>1300</v>
      </c>
    </row>
    <row r="169" spans="1:8" x14ac:dyDescent="0.3">
      <c r="A169" s="502" t="s">
        <v>2030</v>
      </c>
      <c r="B169" s="535" t="s">
        <v>2031</v>
      </c>
      <c r="C169" s="536">
        <v>4629.5</v>
      </c>
      <c r="D169" s="537">
        <v>43236</v>
      </c>
      <c r="E169" s="535" t="s">
        <v>1300</v>
      </c>
    </row>
    <row r="170" spans="1:8" x14ac:dyDescent="0.3">
      <c r="A170" s="502" t="s">
        <v>2030</v>
      </c>
      <c r="B170" s="535" t="s">
        <v>2031</v>
      </c>
      <c r="C170" s="536">
        <v>4090.66</v>
      </c>
      <c r="D170" s="537">
        <v>43265</v>
      </c>
      <c r="E170" s="535" t="s">
        <v>1300</v>
      </c>
    </row>
    <row r="171" spans="1:8" x14ac:dyDescent="0.3">
      <c r="A171" s="502" t="s">
        <v>2030</v>
      </c>
      <c r="B171" s="535" t="s">
        <v>2031</v>
      </c>
      <c r="C171" s="536">
        <v>488.83</v>
      </c>
      <c r="D171" s="537">
        <v>43258</v>
      </c>
      <c r="E171" s="535" t="s">
        <v>2033</v>
      </c>
    </row>
    <row r="172" spans="1:8" x14ac:dyDescent="0.3">
      <c r="A172" s="502" t="s">
        <v>2030</v>
      </c>
      <c r="B172" s="535" t="s">
        <v>2031</v>
      </c>
      <c r="C172" s="536">
        <v>3490.52</v>
      </c>
      <c r="D172" s="537">
        <v>43283</v>
      </c>
      <c r="E172" s="535" t="s">
        <v>1300</v>
      </c>
    </row>
    <row r="173" spans="1:8" x14ac:dyDescent="0.3">
      <c r="A173" s="502" t="s">
        <v>2030</v>
      </c>
      <c r="B173" s="535" t="s">
        <v>2031</v>
      </c>
      <c r="C173" s="536">
        <v>3602.5</v>
      </c>
      <c r="D173" s="537">
        <v>43314</v>
      </c>
      <c r="E173" s="535" t="s">
        <v>1300</v>
      </c>
    </row>
    <row r="174" spans="1:8" x14ac:dyDescent="0.3">
      <c r="A174" s="502" t="s">
        <v>2030</v>
      </c>
      <c r="B174" s="535" t="s">
        <v>2031</v>
      </c>
      <c r="C174" s="536">
        <v>3027.9</v>
      </c>
      <c r="D174" s="537">
        <v>43360</v>
      </c>
      <c r="E174" s="535" t="s">
        <v>1300</v>
      </c>
    </row>
    <row r="175" spans="1:8" x14ac:dyDescent="0.3">
      <c r="A175" s="502" t="s">
        <v>2030</v>
      </c>
      <c r="B175" s="535" t="s">
        <v>2031</v>
      </c>
      <c r="C175" s="536">
        <v>2999.3</v>
      </c>
      <c r="D175" s="537">
        <v>43372</v>
      </c>
      <c r="E175" s="535" t="s">
        <v>1300</v>
      </c>
    </row>
    <row r="176" spans="1:8" x14ac:dyDescent="0.3">
      <c r="A176" s="502" t="s">
        <v>2030</v>
      </c>
      <c r="B176" s="535" t="s">
        <v>2031</v>
      </c>
      <c r="C176" s="536">
        <v>4578.38</v>
      </c>
      <c r="D176" s="537">
        <v>43432</v>
      </c>
      <c r="E176" s="535" t="s">
        <v>1300</v>
      </c>
    </row>
    <row r="177" spans="1:8" x14ac:dyDescent="0.3">
      <c r="A177" s="502" t="s">
        <v>2030</v>
      </c>
      <c r="B177" s="514" t="s">
        <v>2031</v>
      </c>
      <c r="C177" s="538">
        <v>3669.62</v>
      </c>
      <c r="D177" s="516">
        <v>43432</v>
      </c>
      <c r="E177" s="514" t="s">
        <v>1300</v>
      </c>
    </row>
    <row r="178" spans="1:8" x14ac:dyDescent="0.3">
      <c r="A178" s="539" t="s">
        <v>2034</v>
      </c>
      <c r="B178" s="540" t="s">
        <v>14</v>
      </c>
      <c r="C178" s="541">
        <v>8101.05</v>
      </c>
      <c r="D178" s="542">
        <v>43105</v>
      </c>
      <c r="E178" s="543" t="s">
        <v>635</v>
      </c>
      <c r="F178" t="s">
        <v>2035</v>
      </c>
      <c r="G178" t="s">
        <v>2036</v>
      </c>
      <c r="H178" t="s">
        <v>2037</v>
      </c>
    </row>
    <row r="179" spans="1:8" x14ac:dyDescent="0.3">
      <c r="A179" s="539" t="s">
        <v>2034</v>
      </c>
      <c r="B179" s="540" t="s">
        <v>2038</v>
      </c>
      <c r="C179" s="541">
        <v>260</v>
      </c>
      <c r="D179" s="542">
        <v>43122</v>
      </c>
      <c r="E179" s="543" t="s">
        <v>921</v>
      </c>
    </row>
    <row r="180" spans="1:8" ht="27.6" x14ac:dyDescent="0.3">
      <c r="A180" s="539" t="s">
        <v>2034</v>
      </c>
      <c r="B180" s="540" t="s">
        <v>2038</v>
      </c>
      <c r="C180" s="541">
        <v>1375</v>
      </c>
      <c r="D180" s="542">
        <v>43126</v>
      </c>
      <c r="E180" s="543" t="s">
        <v>2039</v>
      </c>
    </row>
    <row r="181" spans="1:8" x14ac:dyDescent="0.3">
      <c r="A181" s="539" t="s">
        <v>2034</v>
      </c>
      <c r="B181" s="540" t="s">
        <v>14</v>
      </c>
      <c r="C181" s="541">
        <v>7975.4</v>
      </c>
      <c r="D181" s="542">
        <v>43150</v>
      </c>
      <c r="E181" s="543" t="s">
        <v>635</v>
      </c>
    </row>
    <row r="182" spans="1:8" ht="27.6" x14ac:dyDescent="0.3">
      <c r="A182" s="539" t="s">
        <v>2034</v>
      </c>
      <c r="B182" s="540" t="s">
        <v>2038</v>
      </c>
      <c r="C182" s="541">
        <v>125</v>
      </c>
      <c r="D182" s="542">
        <v>43157</v>
      </c>
      <c r="E182" s="543" t="s">
        <v>2039</v>
      </c>
    </row>
    <row r="183" spans="1:8" x14ac:dyDescent="0.3">
      <c r="A183" s="539" t="s">
        <v>2034</v>
      </c>
      <c r="B183" s="540" t="s">
        <v>14</v>
      </c>
      <c r="C183" s="541">
        <v>6613.14</v>
      </c>
      <c r="D183" s="542">
        <v>43168</v>
      </c>
      <c r="E183" s="543" t="s">
        <v>635</v>
      </c>
    </row>
    <row r="184" spans="1:8" x14ac:dyDescent="0.3">
      <c r="A184" s="539" t="s">
        <v>2034</v>
      </c>
      <c r="B184" s="540" t="s">
        <v>14</v>
      </c>
      <c r="C184" s="541">
        <v>660</v>
      </c>
      <c r="D184" s="542">
        <v>43180</v>
      </c>
      <c r="E184" s="543" t="s">
        <v>927</v>
      </c>
    </row>
    <row r="185" spans="1:8" x14ac:dyDescent="0.3">
      <c r="A185" s="539" t="s">
        <v>2034</v>
      </c>
      <c r="B185" s="540" t="s">
        <v>2038</v>
      </c>
      <c r="C185" s="541">
        <v>580</v>
      </c>
      <c r="D185" s="542">
        <v>43185</v>
      </c>
      <c r="E185" s="543" t="s">
        <v>921</v>
      </c>
    </row>
    <row r="186" spans="1:8" ht="27.6" x14ac:dyDescent="0.3">
      <c r="A186" s="539" t="s">
        <v>2034</v>
      </c>
      <c r="B186" s="540" t="s">
        <v>2038</v>
      </c>
      <c r="C186" s="541">
        <v>150</v>
      </c>
      <c r="D186" s="542">
        <v>43188</v>
      </c>
      <c r="E186" s="543" t="s">
        <v>2040</v>
      </c>
    </row>
    <row r="187" spans="1:8" ht="27.6" x14ac:dyDescent="0.3">
      <c r="A187" s="539" t="s">
        <v>2034</v>
      </c>
      <c r="B187" s="540" t="s">
        <v>2038</v>
      </c>
      <c r="C187" s="541">
        <v>150</v>
      </c>
      <c r="D187" s="542">
        <v>43188</v>
      </c>
      <c r="E187" s="543" t="s">
        <v>2040</v>
      </c>
    </row>
    <row r="188" spans="1:8" x14ac:dyDescent="0.3">
      <c r="A188" s="539" t="s">
        <v>2034</v>
      </c>
      <c r="B188" s="540" t="s">
        <v>2038</v>
      </c>
      <c r="C188" s="541">
        <v>340</v>
      </c>
      <c r="D188" s="542">
        <v>43230</v>
      </c>
      <c r="E188" s="543" t="s">
        <v>921</v>
      </c>
    </row>
    <row r="189" spans="1:8" x14ac:dyDescent="0.3">
      <c r="A189" s="539" t="s">
        <v>2034</v>
      </c>
      <c r="B189" s="540" t="s">
        <v>14</v>
      </c>
      <c r="C189" s="541">
        <v>9505.1200000000008</v>
      </c>
      <c r="D189" s="542">
        <v>43236</v>
      </c>
      <c r="E189" s="543" t="s">
        <v>635</v>
      </c>
    </row>
    <row r="190" spans="1:8" x14ac:dyDescent="0.3">
      <c r="A190" s="539" t="s">
        <v>2034</v>
      </c>
      <c r="B190" s="540" t="s">
        <v>2038</v>
      </c>
      <c r="C190" s="541">
        <v>280</v>
      </c>
      <c r="D190" s="542">
        <v>43241</v>
      </c>
      <c r="E190" s="543" t="s">
        <v>921</v>
      </c>
    </row>
    <row r="191" spans="1:8" x14ac:dyDescent="0.3">
      <c r="A191" s="539" t="s">
        <v>2034</v>
      </c>
      <c r="B191" s="540" t="s">
        <v>14</v>
      </c>
      <c r="C191" s="541">
        <v>9305.86</v>
      </c>
      <c r="D191" s="542">
        <v>43243</v>
      </c>
      <c r="E191" s="543" t="s">
        <v>635</v>
      </c>
    </row>
    <row r="192" spans="1:8" x14ac:dyDescent="0.3">
      <c r="A192" s="539" t="s">
        <v>2034</v>
      </c>
      <c r="B192" s="540" t="s">
        <v>2038</v>
      </c>
      <c r="C192" s="541">
        <v>280</v>
      </c>
      <c r="D192" s="542">
        <v>43252</v>
      </c>
      <c r="E192" s="543" t="s">
        <v>921</v>
      </c>
    </row>
    <row r="193" spans="1:5" x14ac:dyDescent="0.3">
      <c r="A193" s="539" t="s">
        <v>2034</v>
      </c>
      <c r="B193" s="540" t="s">
        <v>2038</v>
      </c>
      <c r="C193" s="541">
        <v>260</v>
      </c>
      <c r="D193" s="542">
        <v>43255</v>
      </c>
      <c r="E193" s="543" t="s">
        <v>921</v>
      </c>
    </row>
    <row r="194" spans="1:5" ht="27.6" x14ac:dyDescent="0.3">
      <c r="A194" s="539" t="s">
        <v>2034</v>
      </c>
      <c r="B194" s="540" t="s">
        <v>14</v>
      </c>
      <c r="C194" s="541">
        <v>3823.29</v>
      </c>
      <c r="D194" s="542">
        <v>43258</v>
      </c>
      <c r="E194" s="543" t="s">
        <v>2041</v>
      </c>
    </row>
    <row r="195" spans="1:5" x14ac:dyDescent="0.3">
      <c r="A195" s="539" t="s">
        <v>2034</v>
      </c>
      <c r="B195" s="540" t="s">
        <v>14</v>
      </c>
      <c r="C195" s="541">
        <v>10068.120000000001</v>
      </c>
      <c r="D195" s="542">
        <v>43265</v>
      </c>
      <c r="E195" s="543" t="s">
        <v>635</v>
      </c>
    </row>
    <row r="196" spans="1:5" x14ac:dyDescent="0.3">
      <c r="A196" s="539" t="s">
        <v>2034</v>
      </c>
      <c r="B196" s="540" t="s">
        <v>14</v>
      </c>
      <c r="C196" s="541">
        <v>11544.24</v>
      </c>
      <c r="D196" s="542">
        <v>43283</v>
      </c>
      <c r="E196" s="543" t="s">
        <v>635</v>
      </c>
    </row>
    <row r="197" spans="1:5" x14ac:dyDescent="0.3">
      <c r="A197" s="539" t="s">
        <v>2034</v>
      </c>
      <c r="B197" s="540" t="s">
        <v>2038</v>
      </c>
      <c r="C197" s="541">
        <v>360</v>
      </c>
      <c r="D197" s="542">
        <v>43308</v>
      </c>
      <c r="E197" s="543" t="s">
        <v>921</v>
      </c>
    </row>
    <row r="198" spans="1:5" x14ac:dyDescent="0.3">
      <c r="A198" s="539" t="s">
        <v>2034</v>
      </c>
      <c r="B198" s="540" t="s">
        <v>2038</v>
      </c>
      <c r="C198" s="541">
        <v>360</v>
      </c>
      <c r="D198" s="542">
        <v>43312</v>
      </c>
      <c r="E198" s="543" t="s">
        <v>921</v>
      </c>
    </row>
    <row r="199" spans="1:5" x14ac:dyDescent="0.3">
      <c r="A199" s="539" t="s">
        <v>2034</v>
      </c>
      <c r="B199" s="540" t="s">
        <v>14</v>
      </c>
      <c r="C199" s="541">
        <v>15021.46</v>
      </c>
      <c r="D199" s="542">
        <v>43314</v>
      </c>
      <c r="E199" s="543" t="s">
        <v>635</v>
      </c>
    </row>
    <row r="200" spans="1:5" x14ac:dyDescent="0.3">
      <c r="A200" s="539" t="s">
        <v>2034</v>
      </c>
      <c r="B200" s="540" t="s">
        <v>2038</v>
      </c>
      <c r="C200" s="541">
        <v>240</v>
      </c>
      <c r="D200" s="542">
        <v>43321</v>
      </c>
      <c r="E200" s="543" t="s">
        <v>921</v>
      </c>
    </row>
    <row r="201" spans="1:5" x14ac:dyDescent="0.3">
      <c r="A201" s="539" t="s">
        <v>2034</v>
      </c>
      <c r="B201" s="540" t="s">
        <v>530</v>
      </c>
      <c r="C201" s="541">
        <v>442.98</v>
      </c>
      <c r="D201" s="542">
        <v>43328</v>
      </c>
      <c r="E201" s="543" t="s">
        <v>2042</v>
      </c>
    </row>
    <row r="202" spans="1:5" x14ac:dyDescent="0.3">
      <c r="A202" s="539" t="s">
        <v>2034</v>
      </c>
      <c r="B202" s="540" t="s">
        <v>2038</v>
      </c>
      <c r="C202" s="541">
        <v>80</v>
      </c>
      <c r="D202" s="542">
        <v>43342</v>
      </c>
      <c r="E202" s="543" t="s">
        <v>921</v>
      </c>
    </row>
    <row r="203" spans="1:5" ht="27.6" x14ac:dyDescent="0.3">
      <c r="A203" s="539" t="s">
        <v>2034</v>
      </c>
      <c r="B203" s="540" t="s">
        <v>2038</v>
      </c>
      <c r="C203" s="541">
        <v>750</v>
      </c>
      <c r="D203" s="542">
        <v>43342</v>
      </c>
      <c r="E203" s="543" t="s">
        <v>2039</v>
      </c>
    </row>
    <row r="204" spans="1:5" x14ac:dyDescent="0.3">
      <c r="A204" s="539" t="s">
        <v>2034</v>
      </c>
      <c r="B204" s="540" t="s">
        <v>14</v>
      </c>
      <c r="C204" s="541">
        <v>10881.74</v>
      </c>
      <c r="D204" s="542">
        <v>43357</v>
      </c>
      <c r="E204" s="543" t="s">
        <v>635</v>
      </c>
    </row>
    <row r="205" spans="1:5" x14ac:dyDescent="0.3">
      <c r="A205" s="539" t="s">
        <v>2034</v>
      </c>
      <c r="B205" s="540" t="s">
        <v>14</v>
      </c>
      <c r="C205" s="541">
        <v>12090.56</v>
      </c>
      <c r="D205" s="542">
        <v>43369</v>
      </c>
      <c r="E205" s="543" t="s">
        <v>635</v>
      </c>
    </row>
    <row r="206" spans="1:5" ht="27.6" x14ac:dyDescent="0.3">
      <c r="A206" s="539" t="s">
        <v>2034</v>
      </c>
      <c r="B206" s="540" t="s">
        <v>2038</v>
      </c>
      <c r="C206" s="541">
        <v>1740</v>
      </c>
      <c r="D206" s="542">
        <v>43391</v>
      </c>
      <c r="E206" s="543" t="s">
        <v>2040</v>
      </c>
    </row>
    <row r="207" spans="1:5" x14ac:dyDescent="0.3">
      <c r="A207" s="539" t="s">
        <v>2034</v>
      </c>
      <c r="B207" s="540" t="s">
        <v>2043</v>
      </c>
      <c r="C207" s="541">
        <v>390</v>
      </c>
      <c r="D207" s="542">
        <v>43416</v>
      </c>
      <c r="E207" s="543" t="s">
        <v>1875</v>
      </c>
    </row>
    <row r="208" spans="1:5" x14ac:dyDescent="0.3">
      <c r="A208" s="539" t="s">
        <v>2034</v>
      </c>
      <c r="B208" s="540" t="s">
        <v>14</v>
      </c>
      <c r="C208" s="541">
        <v>15160.72</v>
      </c>
      <c r="D208" s="542">
        <v>43416</v>
      </c>
      <c r="E208" s="543" t="s">
        <v>635</v>
      </c>
    </row>
    <row r="209" spans="1:5" x14ac:dyDescent="0.3">
      <c r="A209" s="539" t="s">
        <v>2034</v>
      </c>
      <c r="B209" s="540" t="s">
        <v>2038</v>
      </c>
      <c r="C209" s="541">
        <v>760</v>
      </c>
      <c r="D209" s="542">
        <v>43423</v>
      </c>
      <c r="E209" s="543" t="s">
        <v>921</v>
      </c>
    </row>
    <row r="210" spans="1:5" x14ac:dyDescent="0.3">
      <c r="A210" s="539" t="s">
        <v>2034</v>
      </c>
      <c r="B210" s="540" t="s">
        <v>14</v>
      </c>
      <c r="C210" s="541">
        <v>13928.42</v>
      </c>
      <c r="D210" s="542">
        <v>43432</v>
      </c>
      <c r="E210" s="543" t="s">
        <v>635</v>
      </c>
    </row>
    <row r="211" spans="1:5" x14ac:dyDescent="0.3">
      <c r="A211" s="539" t="s">
        <v>2034</v>
      </c>
      <c r="B211" s="540" t="s">
        <v>2038</v>
      </c>
      <c r="C211" s="541">
        <v>480</v>
      </c>
      <c r="D211" s="542">
        <v>43434</v>
      </c>
      <c r="E211" s="543" t="s">
        <v>921</v>
      </c>
    </row>
    <row r="212" spans="1:5" x14ac:dyDescent="0.3">
      <c r="A212" s="544" t="s">
        <v>2044</v>
      </c>
      <c r="B212" s="545" t="s">
        <v>1492</v>
      </c>
      <c r="C212" s="546">
        <v>681.25</v>
      </c>
      <c r="D212" s="167" t="s">
        <v>2045</v>
      </c>
      <c r="E212" s="545" t="s">
        <v>2046</v>
      </c>
    </row>
    <row r="213" spans="1:5" x14ac:dyDescent="0.3">
      <c r="A213" s="544" t="s">
        <v>2044</v>
      </c>
      <c r="B213" s="547" t="s">
        <v>1492</v>
      </c>
      <c r="C213" s="548">
        <v>561.59</v>
      </c>
      <c r="D213" s="99" t="s">
        <v>2047</v>
      </c>
      <c r="E213" s="547" t="s">
        <v>2048</v>
      </c>
    </row>
    <row r="214" spans="1:5" x14ac:dyDescent="0.3">
      <c r="A214" s="544" t="s">
        <v>2044</v>
      </c>
      <c r="B214" s="547" t="s">
        <v>1492</v>
      </c>
      <c r="C214" s="548">
        <v>4338.01</v>
      </c>
      <c r="D214" s="99" t="s">
        <v>2049</v>
      </c>
      <c r="E214" s="547" t="s">
        <v>2048</v>
      </c>
    </row>
    <row r="215" spans="1:5" x14ac:dyDescent="0.3">
      <c r="A215" s="544" t="s">
        <v>2044</v>
      </c>
      <c r="B215" s="549" t="s">
        <v>1492</v>
      </c>
      <c r="C215" s="548">
        <v>9804.9599999999991</v>
      </c>
      <c r="D215" s="550" t="s">
        <v>2050</v>
      </c>
      <c r="E215" s="551" t="s">
        <v>2051</v>
      </c>
    </row>
    <row r="216" spans="1:5" x14ac:dyDescent="0.3">
      <c r="A216" s="544" t="s">
        <v>2044</v>
      </c>
      <c r="B216" s="552" t="s">
        <v>2052</v>
      </c>
      <c r="C216" s="553">
        <v>2000</v>
      </c>
      <c r="D216" s="554" t="s">
        <v>2053</v>
      </c>
      <c r="E216" s="555" t="s">
        <v>2054</v>
      </c>
    </row>
    <row r="217" spans="1:5" x14ac:dyDescent="0.3">
      <c r="A217" s="502" t="s">
        <v>2055</v>
      </c>
      <c r="B217" s="556" t="s">
        <v>16</v>
      </c>
      <c r="C217" s="557">
        <v>8075.59</v>
      </c>
      <c r="D217" s="558">
        <v>43109</v>
      </c>
      <c r="E217" s="556" t="s">
        <v>2056</v>
      </c>
    </row>
    <row r="218" spans="1:5" x14ac:dyDescent="0.3">
      <c r="A218" s="502" t="s">
        <v>2055</v>
      </c>
      <c r="B218" s="556" t="s">
        <v>16</v>
      </c>
      <c r="C218" s="557">
        <v>10154.16</v>
      </c>
      <c r="D218" s="558">
        <v>43139</v>
      </c>
      <c r="E218" s="556" t="s">
        <v>2056</v>
      </c>
    </row>
    <row r="219" spans="1:5" x14ac:dyDescent="0.3">
      <c r="A219" s="502" t="s">
        <v>2055</v>
      </c>
      <c r="B219" s="556" t="s">
        <v>16</v>
      </c>
      <c r="C219" s="557">
        <v>10771.28</v>
      </c>
      <c r="D219" s="558">
        <v>43167</v>
      </c>
      <c r="E219" s="556" t="s">
        <v>2056</v>
      </c>
    </row>
    <row r="220" spans="1:5" x14ac:dyDescent="0.3">
      <c r="A220" s="502" t="s">
        <v>2055</v>
      </c>
      <c r="B220" s="556" t="s">
        <v>16</v>
      </c>
      <c r="C220" s="557">
        <v>1915</v>
      </c>
      <c r="D220" s="558">
        <v>43174</v>
      </c>
      <c r="E220" s="556" t="s">
        <v>2057</v>
      </c>
    </row>
    <row r="221" spans="1:5" x14ac:dyDescent="0.3">
      <c r="A221" s="502" t="s">
        <v>2055</v>
      </c>
      <c r="B221" s="556" t="s">
        <v>16</v>
      </c>
      <c r="C221" s="557">
        <v>8811.81</v>
      </c>
      <c r="D221" s="558">
        <v>43202</v>
      </c>
      <c r="E221" s="556" t="s">
        <v>2056</v>
      </c>
    </row>
    <row r="222" spans="1:5" x14ac:dyDescent="0.3">
      <c r="A222" s="502" t="s">
        <v>2055</v>
      </c>
      <c r="B222" s="556" t="s">
        <v>16</v>
      </c>
      <c r="C222" s="557">
        <v>9419.66</v>
      </c>
      <c r="D222" s="558">
        <v>43234</v>
      </c>
      <c r="E222" s="556" t="s">
        <v>2056</v>
      </c>
    </row>
    <row r="223" spans="1:5" x14ac:dyDescent="0.3">
      <c r="A223" s="502" t="s">
        <v>2055</v>
      </c>
      <c r="B223" s="556" t="s">
        <v>16</v>
      </c>
      <c r="C223" s="557">
        <v>12352.87</v>
      </c>
      <c r="D223" s="558">
        <v>43265</v>
      </c>
      <c r="E223" s="556" t="s">
        <v>2056</v>
      </c>
    </row>
    <row r="224" spans="1:5" x14ac:dyDescent="0.3">
      <c r="A224" s="502" t="s">
        <v>2055</v>
      </c>
      <c r="B224" s="556" t="s">
        <v>16</v>
      </c>
      <c r="C224" s="557">
        <v>10490.02</v>
      </c>
      <c r="D224" s="558">
        <v>43294</v>
      </c>
      <c r="E224" s="556" t="s">
        <v>2056</v>
      </c>
    </row>
    <row r="225" spans="1:6" x14ac:dyDescent="0.3">
      <c r="A225" s="502" t="s">
        <v>2055</v>
      </c>
      <c r="B225" s="556" t="s">
        <v>16</v>
      </c>
      <c r="C225" s="557">
        <v>10055.15</v>
      </c>
      <c r="D225" s="558">
        <v>43325</v>
      </c>
      <c r="E225" s="556" t="s">
        <v>2056</v>
      </c>
    </row>
    <row r="226" spans="1:6" x14ac:dyDescent="0.3">
      <c r="A226" s="502" t="s">
        <v>2055</v>
      </c>
      <c r="B226" s="556" t="s">
        <v>16</v>
      </c>
      <c r="C226" s="557">
        <v>11595.51</v>
      </c>
      <c r="D226" s="558">
        <v>43342</v>
      </c>
      <c r="E226" s="556" t="s">
        <v>2056</v>
      </c>
    </row>
    <row r="227" spans="1:6" x14ac:dyDescent="0.3">
      <c r="A227" s="502" t="s">
        <v>2055</v>
      </c>
      <c r="B227" s="556" t="s">
        <v>16</v>
      </c>
      <c r="C227" s="557">
        <v>10317.209999999999</v>
      </c>
      <c r="D227" s="558">
        <v>43385</v>
      </c>
      <c r="E227" s="556" t="s">
        <v>2056</v>
      </c>
    </row>
    <row r="228" spans="1:6" x14ac:dyDescent="0.3">
      <c r="A228" s="502" t="s">
        <v>2055</v>
      </c>
      <c r="B228" s="556" t="s">
        <v>16</v>
      </c>
      <c r="C228" s="557">
        <v>10468.76</v>
      </c>
      <c r="D228" s="558">
        <v>43412</v>
      </c>
      <c r="E228" s="556" t="s">
        <v>2056</v>
      </c>
    </row>
    <row r="229" spans="1:6" x14ac:dyDescent="0.3">
      <c r="A229" s="502" t="s">
        <v>2055</v>
      </c>
      <c r="B229" s="556" t="s">
        <v>16</v>
      </c>
      <c r="C229" s="557">
        <v>103384.11</v>
      </c>
      <c r="D229" s="558">
        <v>43445</v>
      </c>
      <c r="E229" s="556" t="s">
        <v>2056</v>
      </c>
    </row>
    <row r="230" spans="1:6" x14ac:dyDescent="0.3">
      <c r="A230" s="502" t="s">
        <v>2055</v>
      </c>
      <c r="B230" s="556" t="s">
        <v>2058</v>
      </c>
      <c r="C230" s="557">
        <v>36.200000000000003</v>
      </c>
      <c r="D230" s="558">
        <v>43279</v>
      </c>
      <c r="E230" s="556" t="s">
        <v>2059</v>
      </c>
    </row>
    <row r="231" spans="1:6" x14ac:dyDescent="0.3">
      <c r="A231" s="502" t="s">
        <v>2055</v>
      </c>
      <c r="B231" s="556" t="s">
        <v>2058</v>
      </c>
      <c r="C231" s="557">
        <v>71.5</v>
      </c>
      <c r="D231" s="558">
        <v>43413</v>
      </c>
      <c r="E231" s="556" t="s">
        <v>2059</v>
      </c>
    </row>
    <row r="232" spans="1:6" x14ac:dyDescent="0.3">
      <c r="A232" s="502" t="s">
        <v>2055</v>
      </c>
      <c r="B232" s="556" t="s">
        <v>2060</v>
      </c>
      <c r="C232" s="557">
        <v>200</v>
      </c>
      <c r="D232" s="558">
        <v>43368</v>
      </c>
      <c r="E232" s="556" t="s">
        <v>2061</v>
      </c>
    </row>
    <row r="233" spans="1:6" x14ac:dyDescent="0.3">
      <c r="A233" s="502" t="s">
        <v>2055</v>
      </c>
      <c r="B233" s="556" t="s">
        <v>2062</v>
      </c>
      <c r="C233" s="557">
        <v>4000</v>
      </c>
      <c r="D233" s="558">
        <v>43445</v>
      </c>
      <c r="E233" s="556" t="s">
        <v>2063</v>
      </c>
    </row>
    <row r="234" spans="1:6" x14ac:dyDescent="0.3">
      <c r="A234" s="502" t="s">
        <v>2055</v>
      </c>
      <c r="B234" s="556" t="s">
        <v>2062</v>
      </c>
      <c r="C234" s="557">
        <v>35642.879999999997</v>
      </c>
      <c r="D234" s="558">
        <v>43101</v>
      </c>
      <c r="E234" s="556" t="s">
        <v>2064</v>
      </c>
    </row>
    <row r="235" spans="1:6" x14ac:dyDescent="0.3">
      <c r="A235" s="502" t="s">
        <v>2055</v>
      </c>
      <c r="B235" s="556" t="s">
        <v>2065</v>
      </c>
      <c r="C235" s="557">
        <v>1236.97</v>
      </c>
      <c r="D235" s="558">
        <v>43343</v>
      </c>
      <c r="E235" s="556" t="s">
        <v>593</v>
      </c>
    </row>
    <row r="236" spans="1:6" x14ac:dyDescent="0.3">
      <c r="A236" s="502" t="s">
        <v>2055</v>
      </c>
      <c r="B236" s="556" t="s">
        <v>2065</v>
      </c>
      <c r="C236" s="557">
        <v>1440.02</v>
      </c>
      <c r="D236" s="558">
        <v>43437</v>
      </c>
      <c r="E236" s="556" t="s">
        <v>593</v>
      </c>
    </row>
    <row r="237" spans="1:6" x14ac:dyDescent="0.3">
      <c r="A237" s="502" t="s">
        <v>2055</v>
      </c>
      <c r="B237" s="556" t="s">
        <v>2065</v>
      </c>
      <c r="C237" s="557">
        <v>961.93</v>
      </c>
      <c r="D237" s="558">
        <v>43452</v>
      </c>
      <c r="E237" s="556" t="s">
        <v>593</v>
      </c>
    </row>
    <row r="238" spans="1:6" x14ac:dyDescent="0.3">
      <c r="A238" s="502" t="s">
        <v>2055</v>
      </c>
      <c r="B238" s="556" t="s">
        <v>2066</v>
      </c>
      <c r="C238" s="557">
        <v>4872.71</v>
      </c>
      <c r="D238" s="558">
        <v>43328</v>
      </c>
      <c r="E238" s="556" t="s">
        <v>2067</v>
      </c>
    </row>
    <row r="239" spans="1:6" x14ac:dyDescent="0.3">
      <c r="A239" s="502" t="s">
        <v>2055</v>
      </c>
      <c r="B239" s="556" t="s">
        <v>649</v>
      </c>
      <c r="C239" s="557">
        <v>726.84</v>
      </c>
      <c r="D239" s="558">
        <v>43259</v>
      </c>
      <c r="E239" s="556" t="s">
        <v>2068</v>
      </c>
    </row>
    <row r="240" spans="1:6" ht="28.8" x14ac:dyDescent="0.3">
      <c r="A240" s="502" t="s">
        <v>2069</v>
      </c>
      <c r="B240" s="45" t="s">
        <v>2070</v>
      </c>
      <c r="C240" s="559">
        <v>2835.8</v>
      </c>
      <c r="D240" s="377">
        <v>43111</v>
      </c>
      <c r="E240" s="45" t="s">
        <v>2071</v>
      </c>
      <c r="F240" t="s">
        <v>2072</v>
      </c>
    </row>
    <row r="241" spans="1:5" ht="28.8" x14ac:dyDescent="0.3">
      <c r="A241" s="502" t="s">
        <v>2069</v>
      </c>
      <c r="B241" s="45" t="s">
        <v>2073</v>
      </c>
      <c r="C241" s="559">
        <v>10837.84</v>
      </c>
      <c r="D241" s="377">
        <v>43119</v>
      </c>
      <c r="E241" s="45" t="s">
        <v>2074</v>
      </c>
    </row>
    <row r="242" spans="1:5" x14ac:dyDescent="0.3">
      <c r="A242" s="502" t="s">
        <v>2069</v>
      </c>
      <c r="B242" s="45" t="s">
        <v>2075</v>
      </c>
      <c r="C242" s="1253">
        <v>4545.6400000000003</v>
      </c>
      <c r="D242" s="1254">
        <v>43125</v>
      </c>
      <c r="E242" s="1255" t="s">
        <v>2076</v>
      </c>
    </row>
    <row r="243" spans="1:5" x14ac:dyDescent="0.3">
      <c r="A243" s="502" t="s">
        <v>2069</v>
      </c>
      <c r="B243" s="45" t="s">
        <v>2077</v>
      </c>
      <c r="C243" s="1253"/>
      <c r="D243" s="1254"/>
      <c r="E243" s="1255"/>
    </row>
    <row r="244" spans="1:5" x14ac:dyDescent="0.3">
      <c r="A244" s="502" t="s">
        <v>2069</v>
      </c>
      <c r="B244" s="45" t="s">
        <v>2075</v>
      </c>
      <c r="C244" s="1253">
        <v>3904.8</v>
      </c>
      <c r="D244" s="1254">
        <v>43139</v>
      </c>
      <c r="E244" s="1255" t="s">
        <v>2078</v>
      </c>
    </row>
    <row r="245" spans="1:5" x14ac:dyDescent="0.3">
      <c r="A245" s="502" t="s">
        <v>2069</v>
      </c>
      <c r="B245" s="45" t="s">
        <v>2077</v>
      </c>
      <c r="C245" s="1253"/>
      <c r="D245" s="1254"/>
      <c r="E245" s="1255"/>
    </row>
    <row r="246" spans="1:5" ht="28.8" x14ac:dyDescent="0.3">
      <c r="A246" s="502" t="s">
        <v>2069</v>
      </c>
      <c r="B246" s="45" t="s">
        <v>2070</v>
      </c>
      <c r="C246" s="559">
        <v>4815.8</v>
      </c>
      <c r="D246" s="377">
        <v>43139</v>
      </c>
      <c r="E246" s="45" t="s">
        <v>2079</v>
      </c>
    </row>
    <row r="247" spans="1:5" ht="43.2" x14ac:dyDescent="0.3">
      <c r="A247" s="502" t="s">
        <v>2069</v>
      </c>
      <c r="B247" s="45" t="s">
        <v>2073</v>
      </c>
      <c r="C247" s="559">
        <v>16766.12</v>
      </c>
      <c r="D247" s="377">
        <v>43158</v>
      </c>
      <c r="E247" s="45" t="s">
        <v>2080</v>
      </c>
    </row>
    <row r="248" spans="1:5" x14ac:dyDescent="0.3">
      <c r="A248" s="502" t="s">
        <v>2069</v>
      </c>
      <c r="B248" s="45" t="s">
        <v>2075</v>
      </c>
      <c r="C248" s="1253">
        <v>3755.2</v>
      </c>
      <c r="D248" s="1254">
        <v>43178</v>
      </c>
      <c r="E248" s="1255" t="s">
        <v>2081</v>
      </c>
    </row>
    <row r="249" spans="1:5" x14ac:dyDescent="0.3">
      <c r="A249" s="502" t="s">
        <v>2069</v>
      </c>
      <c r="B249" s="45" t="s">
        <v>2077</v>
      </c>
      <c r="C249" s="1253"/>
      <c r="D249" s="1254"/>
      <c r="E249" s="1255"/>
    </row>
    <row r="250" spans="1:5" ht="28.8" x14ac:dyDescent="0.3">
      <c r="A250" s="502" t="s">
        <v>2069</v>
      </c>
      <c r="B250" s="45" t="s">
        <v>2082</v>
      </c>
      <c r="C250" s="560">
        <v>42.22</v>
      </c>
      <c r="D250" s="377">
        <v>43179</v>
      </c>
      <c r="E250" s="45" t="s">
        <v>2083</v>
      </c>
    </row>
    <row r="251" spans="1:5" ht="28.8" x14ac:dyDescent="0.3">
      <c r="A251" s="502" t="s">
        <v>2069</v>
      </c>
      <c r="B251" s="45" t="s">
        <v>2070</v>
      </c>
      <c r="C251" s="561">
        <v>5200</v>
      </c>
      <c r="D251" s="377">
        <v>43202</v>
      </c>
      <c r="E251" s="45" t="s">
        <v>2084</v>
      </c>
    </row>
    <row r="252" spans="1:5" ht="43.2" x14ac:dyDescent="0.3">
      <c r="A252" s="502" t="s">
        <v>2069</v>
      </c>
      <c r="B252" s="45" t="s">
        <v>2073</v>
      </c>
      <c r="C252" s="559">
        <v>16855.18</v>
      </c>
      <c r="D252" s="377">
        <v>43209</v>
      </c>
      <c r="E252" s="45" t="s">
        <v>2080</v>
      </c>
    </row>
    <row r="253" spans="1:5" x14ac:dyDescent="0.3">
      <c r="A253" s="502" t="s">
        <v>2069</v>
      </c>
      <c r="B253" s="45" t="s">
        <v>2075</v>
      </c>
      <c r="C253" s="1253">
        <v>5286.28</v>
      </c>
      <c r="D253" s="1254">
        <v>43224</v>
      </c>
      <c r="E253" s="1255" t="s">
        <v>2085</v>
      </c>
    </row>
    <row r="254" spans="1:5" x14ac:dyDescent="0.3">
      <c r="A254" s="502" t="s">
        <v>2069</v>
      </c>
      <c r="B254" s="45" t="s">
        <v>2077</v>
      </c>
      <c r="C254" s="1253"/>
      <c r="D254" s="1254"/>
      <c r="E254" s="1255"/>
    </row>
    <row r="255" spans="1:5" ht="28.8" x14ac:dyDescent="0.3">
      <c r="A255" s="502" t="s">
        <v>2069</v>
      </c>
      <c r="B255" s="45" t="s">
        <v>2070</v>
      </c>
      <c r="C255" s="559">
        <v>3026.9</v>
      </c>
      <c r="D255" s="377">
        <v>43236</v>
      </c>
      <c r="E255" s="45" t="s">
        <v>2086</v>
      </c>
    </row>
    <row r="256" spans="1:5" ht="43.2" x14ac:dyDescent="0.3">
      <c r="A256" s="502" t="s">
        <v>2069</v>
      </c>
      <c r="B256" s="45" t="s">
        <v>2073</v>
      </c>
      <c r="C256" s="559">
        <v>3264.6</v>
      </c>
      <c r="D256" s="377">
        <v>43237</v>
      </c>
      <c r="E256" s="45" t="s">
        <v>2087</v>
      </c>
    </row>
    <row r="257" spans="1:5" x14ac:dyDescent="0.3">
      <c r="A257" s="502" t="s">
        <v>2069</v>
      </c>
      <c r="B257" s="45" t="s">
        <v>2075</v>
      </c>
      <c r="C257" s="1253">
        <v>3630.52</v>
      </c>
      <c r="D257" s="1254">
        <v>43244</v>
      </c>
      <c r="E257" s="1255" t="s">
        <v>2088</v>
      </c>
    </row>
    <row r="258" spans="1:5" x14ac:dyDescent="0.3">
      <c r="A258" s="502" t="s">
        <v>2069</v>
      </c>
      <c r="B258" s="45" t="s">
        <v>2077</v>
      </c>
      <c r="C258" s="1253"/>
      <c r="D258" s="1254"/>
      <c r="E258" s="1255"/>
    </row>
    <row r="259" spans="1:5" ht="43.2" x14ac:dyDescent="0.3">
      <c r="A259" s="502" t="s">
        <v>2069</v>
      </c>
      <c r="B259" s="45" t="s">
        <v>2073</v>
      </c>
      <c r="C259" s="559">
        <v>8266.5</v>
      </c>
      <c r="D259" s="377">
        <v>43273</v>
      </c>
      <c r="E259" s="45" t="s">
        <v>2087</v>
      </c>
    </row>
    <row r="260" spans="1:5" x14ac:dyDescent="0.3">
      <c r="A260" s="502" t="s">
        <v>2069</v>
      </c>
      <c r="B260" s="45"/>
      <c r="C260" s="560"/>
      <c r="D260" s="98"/>
      <c r="E260" s="45"/>
    </row>
    <row r="261" spans="1:5" x14ac:dyDescent="0.3">
      <c r="A261" s="502" t="s">
        <v>2069</v>
      </c>
      <c r="B261" s="45" t="s">
        <v>2075</v>
      </c>
      <c r="C261" s="559">
        <v>4413.6400000000003</v>
      </c>
      <c r="D261" s="377">
        <v>43279</v>
      </c>
      <c r="E261" s="45" t="s">
        <v>2089</v>
      </c>
    </row>
    <row r="262" spans="1:5" x14ac:dyDescent="0.3">
      <c r="A262" s="502" t="s">
        <v>2069</v>
      </c>
      <c r="B262" s="45" t="s">
        <v>2077</v>
      </c>
      <c r="C262" s="562"/>
      <c r="D262" s="563"/>
      <c r="E262" s="564"/>
    </row>
    <row r="263" spans="1:5" ht="43.2" x14ac:dyDescent="0.3">
      <c r="A263" s="502" t="s">
        <v>2069</v>
      </c>
      <c r="B263" s="45" t="s">
        <v>2070</v>
      </c>
      <c r="C263" s="560">
        <v>32.67</v>
      </c>
      <c r="D263" s="377">
        <v>43311</v>
      </c>
      <c r="E263" s="45" t="s">
        <v>2090</v>
      </c>
    </row>
    <row r="264" spans="1:5" ht="43.2" x14ac:dyDescent="0.3">
      <c r="A264" s="502" t="s">
        <v>2069</v>
      </c>
      <c r="B264" s="45" t="s">
        <v>2070</v>
      </c>
      <c r="C264" s="560">
        <v>134.09</v>
      </c>
      <c r="D264" s="377">
        <v>43311</v>
      </c>
      <c r="E264" s="45" t="s">
        <v>2090</v>
      </c>
    </row>
    <row r="265" spans="1:5" ht="43.2" x14ac:dyDescent="0.3">
      <c r="A265" s="502" t="s">
        <v>2069</v>
      </c>
      <c r="B265" s="45" t="s">
        <v>2070</v>
      </c>
      <c r="C265" s="560">
        <v>615.22</v>
      </c>
      <c r="D265" s="377">
        <v>43311</v>
      </c>
      <c r="E265" s="45" t="s">
        <v>2090</v>
      </c>
    </row>
    <row r="266" spans="1:5" ht="43.2" x14ac:dyDescent="0.3">
      <c r="A266" s="502" t="s">
        <v>2069</v>
      </c>
      <c r="B266" s="45" t="s">
        <v>2070</v>
      </c>
      <c r="C266" s="560">
        <v>170.58</v>
      </c>
      <c r="D266" s="377">
        <v>43311</v>
      </c>
      <c r="E266" s="45" t="s">
        <v>2090</v>
      </c>
    </row>
    <row r="267" spans="1:5" ht="43.2" x14ac:dyDescent="0.3">
      <c r="A267" s="502" t="s">
        <v>2069</v>
      </c>
      <c r="B267" s="45" t="s">
        <v>2070</v>
      </c>
      <c r="C267" s="560">
        <v>91.95</v>
      </c>
      <c r="D267" s="377">
        <v>43311</v>
      </c>
      <c r="E267" s="45" t="s">
        <v>2090</v>
      </c>
    </row>
    <row r="268" spans="1:5" ht="43.2" x14ac:dyDescent="0.3">
      <c r="A268" s="502" t="s">
        <v>2069</v>
      </c>
      <c r="B268" s="45" t="s">
        <v>2073</v>
      </c>
      <c r="C268" s="559">
        <v>11398.82</v>
      </c>
      <c r="D268" s="377">
        <v>43320</v>
      </c>
      <c r="E268" s="45" t="s">
        <v>2087</v>
      </c>
    </row>
    <row r="269" spans="1:5" ht="43.2" x14ac:dyDescent="0.3">
      <c r="A269" s="502" t="s">
        <v>2069</v>
      </c>
      <c r="B269" s="45" t="s">
        <v>1090</v>
      </c>
      <c r="C269" s="559">
        <v>1019.48</v>
      </c>
      <c r="D269" s="377">
        <v>43328</v>
      </c>
      <c r="E269" s="45" t="s">
        <v>2091</v>
      </c>
    </row>
    <row r="270" spans="1:5" x14ac:dyDescent="0.3">
      <c r="A270" s="502" t="s">
        <v>2069</v>
      </c>
      <c r="B270" s="45" t="s">
        <v>2075</v>
      </c>
      <c r="C270" s="1253">
        <v>6301.68</v>
      </c>
      <c r="D270" s="1254">
        <v>43334</v>
      </c>
      <c r="E270" s="1255" t="s">
        <v>2092</v>
      </c>
    </row>
    <row r="271" spans="1:5" x14ac:dyDescent="0.3">
      <c r="A271" s="502" t="s">
        <v>2069</v>
      </c>
      <c r="B271" s="45" t="s">
        <v>2077</v>
      </c>
      <c r="C271" s="1253"/>
      <c r="D271" s="1254"/>
      <c r="E271" s="1255"/>
    </row>
    <row r="272" spans="1:5" ht="28.8" x14ac:dyDescent="0.3">
      <c r="A272" s="502" t="s">
        <v>2069</v>
      </c>
      <c r="B272" s="45" t="s">
        <v>2093</v>
      </c>
      <c r="C272" s="559">
        <v>3950</v>
      </c>
      <c r="D272" s="377">
        <v>43340</v>
      </c>
      <c r="E272" s="45" t="s">
        <v>2094</v>
      </c>
    </row>
    <row r="273" spans="1:5" ht="28.8" x14ac:dyDescent="0.3">
      <c r="A273" s="502" t="s">
        <v>2069</v>
      </c>
      <c r="B273" s="45" t="s">
        <v>2082</v>
      </c>
      <c r="C273" s="560">
        <v>33.82</v>
      </c>
      <c r="D273" s="377">
        <v>43341</v>
      </c>
      <c r="E273" s="45" t="s">
        <v>2095</v>
      </c>
    </row>
    <row r="274" spans="1:5" ht="43.2" x14ac:dyDescent="0.3">
      <c r="A274" s="502" t="s">
        <v>2069</v>
      </c>
      <c r="B274" s="45" t="s">
        <v>2073</v>
      </c>
      <c r="C274" s="559">
        <v>6928.94</v>
      </c>
      <c r="D274" s="377">
        <v>43364</v>
      </c>
      <c r="E274" s="45" t="s">
        <v>2087</v>
      </c>
    </row>
    <row r="275" spans="1:5" x14ac:dyDescent="0.3">
      <c r="A275" s="502" t="s">
        <v>2069</v>
      </c>
      <c r="B275" s="45" t="s">
        <v>2075</v>
      </c>
      <c r="C275" s="1253">
        <v>4636.28</v>
      </c>
      <c r="D275" s="1254">
        <v>43367</v>
      </c>
      <c r="E275" s="1255" t="s">
        <v>2096</v>
      </c>
    </row>
    <row r="276" spans="1:5" x14ac:dyDescent="0.3">
      <c r="A276" s="502" t="s">
        <v>2069</v>
      </c>
      <c r="B276" s="45" t="s">
        <v>2077</v>
      </c>
      <c r="C276" s="1253"/>
      <c r="D276" s="1254"/>
      <c r="E276" s="1255"/>
    </row>
    <row r="277" spans="1:5" ht="28.8" x14ac:dyDescent="0.3">
      <c r="A277" s="502" t="s">
        <v>2069</v>
      </c>
      <c r="B277" s="45" t="s">
        <v>2070</v>
      </c>
      <c r="C277" s="559">
        <v>9789</v>
      </c>
      <c r="D277" s="377">
        <v>43369</v>
      </c>
      <c r="E277" s="45" t="s">
        <v>2097</v>
      </c>
    </row>
    <row r="278" spans="1:5" ht="28.8" x14ac:dyDescent="0.3">
      <c r="A278" s="502" t="s">
        <v>2069</v>
      </c>
      <c r="B278" s="45" t="s">
        <v>2070</v>
      </c>
      <c r="C278" s="559">
        <v>5123</v>
      </c>
      <c r="D278" s="377">
        <v>43369</v>
      </c>
      <c r="E278" s="45" t="s">
        <v>2097</v>
      </c>
    </row>
    <row r="279" spans="1:5" x14ac:dyDescent="0.3">
      <c r="A279" s="502" t="s">
        <v>2069</v>
      </c>
      <c r="B279" s="45" t="s">
        <v>2075</v>
      </c>
      <c r="C279" s="1253">
        <v>12335.12</v>
      </c>
      <c r="D279" s="1254">
        <v>43399</v>
      </c>
      <c r="E279" s="1255" t="s">
        <v>2098</v>
      </c>
    </row>
    <row r="280" spans="1:5" x14ac:dyDescent="0.3">
      <c r="A280" s="502" t="s">
        <v>2069</v>
      </c>
      <c r="B280" s="45" t="s">
        <v>2077</v>
      </c>
      <c r="C280" s="1253"/>
      <c r="D280" s="1254"/>
      <c r="E280" s="1255"/>
    </row>
    <row r="281" spans="1:5" x14ac:dyDescent="0.3">
      <c r="A281" s="502" t="s">
        <v>2069</v>
      </c>
      <c r="B281" s="45" t="s">
        <v>2073</v>
      </c>
      <c r="C281" s="559">
        <v>2890.32</v>
      </c>
      <c r="D281" s="377">
        <v>43406</v>
      </c>
      <c r="E281" s="45" t="s">
        <v>2099</v>
      </c>
    </row>
    <row r="282" spans="1:5" ht="28.8" x14ac:dyDescent="0.3">
      <c r="A282" s="502" t="s">
        <v>2069</v>
      </c>
      <c r="B282" s="45" t="s">
        <v>2070</v>
      </c>
      <c r="C282" s="559">
        <v>1100</v>
      </c>
      <c r="D282" s="377">
        <v>43409</v>
      </c>
      <c r="E282" s="45" t="s">
        <v>2100</v>
      </c>
    </row>
    <row r="283" spans="1:5" x14ac:dyDescent="0.3">
      <c r="A283" s="502" t="s">
        <v>2069</v>
      </c>
      <c r="B283" s="45" t="s">
        <v>2073</v>
      </c>
      <c r="C283" s="559">
        <v>8338.9599999999991</v>
      </c>
      <c r="D283" s="377">
        <v>43423</v>
      </c>
      <c r="E283" s="45" t="s">
        <v>2101</v>
      </c>
    </row>
    <row r="284" spans="1:5" ht="28.8" x14ac:dyDescent="0.3">
      <c r="A284" s="502" t="s">
        <v>2069</v>
      </c>
      <c r="B284" s="45" t="s">
        <v>2070</v>
      </c>
      <c r="C284" s="560">
        <v>110</v>
      </c>
      <c r="D284" s="377">
        <v>43437</v>
      </c>
      <c r="E284" s="45" t="s">
        <v>2102</v>
      </c>
    </row>
    <row r="285" spans="1:5" ht="28.8" x14ac:dyDescent="0.3">
      <c r="A285" s="502" t="s">
        <v>2069</v>
      </c>
      <c r="B285" s="45" t="s">
        <v>2093</v>
      </c>
      <c r="C285" s="559">
        <v>3753.23</v>
      </c>
      <c r="D285" s="377">
        <v>43451</v>
      </c>
      <c r="E285" s="45" t="s">
        <v>2103</v>
      </c>
    </row>
    <row r="286" spans="1:5" ht="28.8" x14ac:dyDescent="0.3">
      <c r="A286" s="502" t="s">
        <v>2069</v>
      </c>
      <c r="B286" s="45" t="s">
        <v>2070</v>
      </c>
      <c r="C286" s="560">
        <v>98.01</v>
      </c>
      <c r="D286" s="377">
        <v>43454</v>
      </c>
      <c r="E286" s="45" t="s">
        <v>2104</v>
      </c>
    </row>
    <row r="287" spans="1:5" ht="28.8" x14ac:dyDescent="0.3">
      <c r="A287" s="502" t="s">
        <v>2069</v>
      </c>
      <c r="B287" s="45" t="s">
        <v>2070</v>
      </c>
      <c r="C287" s="560">
        <v>112.17</v>
      </c>
      <c r="D287" s="377">
        <v>43454</v>
      </c>
      <c r="E287" s="45" t="s">
        <v>2105</v>
      </c>
    </row>
    <row r="288" spans="1:5" x14ac:dyDescent="0.3">
      <c r="A288" s="502" t="s">
        <v>2069</v>
      </c>
      <c r="B288" s="45" t="s">
        <v>2070</v>
      </c>
      <c r="C288" s="560">
        <v>479.76</v>
      </c>
      <c r="D288" s="377">
        <v>43455</v>
      </c>
      <c r="E288" s="45" t="s">
        <v>2106</v>
      </c>
    </row>
    <row r="289" spans="1:5" x14ac:dyDescent="0.3">
      <c r="A289" s="565" t="s">
        <v>2107</v>
      </c>
      <c r="B289" s="547" t="s">
        <v>1990</v>
      </c>
      <c r="C289" s="566">
        <v>2227.04</v>
      </c>
      <c r="D289" s="101">
        <v>43119</v>
      </c>
      <c r="E289" s="547" t="s">
        <v>1583</v>
      </c>
    </row>
    <row r="290" spans="1:5" x14ac:dyDescent="0.3">
      <c r="A290" s="567" t="s">
        <v>2107</v>
      </c>
      <c r="B290" s="547" t="s">
        <v>2108</v>
      </c>
      <c r="C290" s="566">
        <v>990.24</v>
      </c>
      <c r="D290" s="101">
        <v>43125</v>
      </c>
      <c r="E290" s="547" t="s">
        <v>2109</v>
      </c>
    </row>
    <row r="291" spans="1:5" x14ac:dyDescent="0.3">
      <c r="A291" s="567" t="s">
        <v>2107</v>
      </c>
      <c r="B291" s="547" t="s">
        <v>2108</v>
      </c>
      <c r="C291" s="566">
        <v>100.37</v>
      </c>
      <c r="D291" s="101">
        <v>43125</v>
      </c>
      <c r="E291" s="547" t="s">
        <v>2110</v>
      </c>
    </row>
    <row r="292" spans="1:5" x14ac:dyDescent="0.3">
      <c r="A292" s="567" t="s">
        <v>2107</v>
      </c>
      <c r="B292" s="547" t="s">
        <v>1990</v>
      </c>
      <c r="C292" s="566">
        <v>1807.76</v>
      </c>
      <c r="D292" s="101">
        <v>43158</v>
      </c>
      <c r="E292" s="547" t="s">
        <v>1583</v>
      </c>
    </row>
    <row r="293" spans="1:5" x14ac:dyDescent="0.3">
      <c r="A293" s="567" t="s">
        <v>2107</v>
      </c>
      <c r="B293" s="547" t="s">
        <v>2108</v>
      </c>
      <c r="C293" s="566">
        <v>1476.44</v>
      </c>
      <c r="D293" s="101">
        <v>43178</v>
      </c>
      <c r="E293" s="547" t="s">
        <v>2109</v>
      </c>
    </row>
    <row r="294" spans="1:5" x14ac:dyDescent="0.3">
      <c r="A294" s="567" t="s">
        <v>2107</v>
      </c>
      <c r="B294" s="547" t="s">
        <v>2108</v>
      </c>
      <c r="C294" s="566">
        <v>200</v>
      </c>
      <c r="D294" s="101">
        <v>43178</v>
      </c>
      <c r="E294" s="547" t="s">
        <v>2110</v>
      </c>
    </row>
    <row r="295" spans="1:5" x14ac:dyDescent="0.3">
      <c r="A295" s="567" t="s">
        <v>2107</v>
      </c>
      <c r="B295" s="547" t="s">
        <v>1990</v>
      </c>
      <c r="C295" s="566">
        <v>2864.8</v>
      </c>
      <c r="D295" s="101">
        <v>43182</v>
      </c>
      <c r="E295" s="547" t="s">
        <v>1583</v>
      </c>
    </row>
    <row r="296" spans="1:5" x14ac:dyDescent="0.3">
      <c r="A296" s="567" t="s">
        <v>2107</v>
      </c>
      <c r="B296" s="547" t="s">
        <v>2108</v>
      </c>
      <c r="C296" s="566">
        <v>1458.64</v>
      </c>
      <c r="D296" s="101">
        <v>43185</v>
      </c>
      <c r="E296" s="547" t="s">
        <v>2109</v>
      </c>
    </row>
    <row r="297" spans="1:5" x14ac:dyDescent="0.3">
      <c r="A297" s="567" t="s">
        <v>2107</v>
      </c>
      <c r="B297" s="547" t="s">
        <v>1990</v>
      </c>
      <c r="C297" s="566">
        <v>1356.12</v>
      </c>
      <c r="D297" s="101">
        <v>43209</v>
      </c>
      <c r="E297" s="547" t="s">
        <v>1583</v>
      </c>
    </row>
    <row r="298" spans="1:5" x14ac:dyDescent="0.3">
      <c r="A298" s="567" t="s">
        <v>2107</v>
      </c>
      <c r="B298" s="547" t="s">
        <v>2108</v>
      </c>
      <c r="C298" s="566">
        <v>1380.93</v>
      </c>
      <c r="D298" s="101">
        <v>43224</v>
      </c>
      <c r="E298" s="547" t="s">
        <v>2109</v>
      </c>
    </row>
    <row r="299" spans="1:5" x14ac:dyDescent="0.3">
      <c r="A299" s="567" t="s">
        <v>2107</v>
      </c>
      <c r="B299" s="547" t="s">
        <v>1990</v>
      </c>
      <c r="C299" s="566">
        <v>2026.01</v>
      </c>
      <c r="D299" s="101">
        <v>43237</v>
      </c>
      <c r="E299" s="547" t="s">
        <v>1583</v>
      </c>
    </row>
    <row r="300" spans="1:5" x14ac:dyDescent="0.3">
      <c r="A300" s="567" t="s">
        <v>2107</v>
      </c>
      <c r="B300" s="547" t="s">
        <v>2108</v>
      </c>
      <c r="C300" s="566">
        <v>697.4</v>
      </c>
      <c r="D300" s="101">
        <v>43244</v>
      </c>
      <c r="E300" s="547" t="s">
        <v>2109</v>
      </c>
    </row>
    <row r="301" spans="1:5" x14ac:dyDescent="0.3">
      <c r="A301" s="567" t="s">
        <v>2107</v>
      </c>
      <c r="B301" s="547" t="s">
        <v>1990</v>
      </c>
      <c r="C301" s="566">
        <v>1156.82</v>
      </c>
      <c r="D301" s="101">
        <v>43242</v>
      </c>
      <c r="E301" s="547" t="s">
        <v>1583</v>
      </c>
    </row>
    <row r="302" spans="1:5" x14ac:dyDescent="0.3">
      <c r="A302" s="567" t="s">
        <v>2107</v>
      </c>
      <c r="B302" s="547" t="s">
        <v>2108</v>
      </c>
      <c r="C302" s="566">
        <v>446.16</v>
      </c>
      <c r="D302" s="101">
        <v>43279</v>
      </c>
      <c r="E302" s="547" t="s">
        <v>2109</v>
      </c>
    </row>
    <row r="303" spans="1:5" x14ac:dyDescent="0.3">
      <c r="A303" s="567" t="s">
        <v>2107</v>
      </c>
      <c r="B303" s="547" t="s">
        <v>2111</v>
      </c>
      <c r="C303" s="566">
        <v>1819.34</v>
      </c>
      <c r="D303" s="101">
        <v>43292</v>
      </c>
      <c r="E303" s="547" t="s">
        <v>2112</v>
      </c>
    </row>
    <row r="304" spans="1:5" x14ac:dyDescent="0.3">
      <c r="A304" s="567" t="s">
        <v>2107</v>
      </c>
      <c r="B304" s="547" t="s">
        <v>2108</v>
      </c>
      <c r="C304" s="566">
        <v>1080.56</v>
      </c>
      <c r="D304" s="101">
        <v>43301</v>
      </c>
      <c r="E304" s="547" t="s">
        <v>2109</v>
      </c>
    </row>
    <row r="305" spans="1:5" x14ac:dyDescent="0.3">
      <c r="A305" s="567" t="s">
        <v>2107</v>
      </c>
      <c r="B305" s="547" t="s">
        <v>1990</v>
      </c>
      <c r="C305" s="566">
        <v>3350.04</v>
      </c>
      <c r="D305" s="101">
        <v>43304</v>
      </c>
      <c r="E305" s="547" t="s">
        <v>1583</v>
      </c>
    </row>
    <row r="306" spans="1:5" x14ac:dyDescent="0.3">
      <c r="A306" s="567" t="s">
        <v>2107</v>
      </c>
      <c r="B306" s="547" t="s">
        <v>1990</v>
      </c>
      <c r="C306" s="566">
        <v>1817.44</v>
      </c>
      <c r="D306" s="101">
        <v>43320</v>
      </c>
      <c r="E306" s="547" t="s">
        <v>1583</v>
      </c>
    </row>
    <row r="307" spans="1:5" x14ac:dyDescent="0.3">
      <c r="A307" s="567" t="s">
        <v>2107</v>
      </c>
      <c r="B307" s="547" t="s">
        <v>2108</v>
      </c>
      <c r="C307" s="566">
        <v>1040.2</v>
      </c>
      <c r="D307" s="101">
        <v>43334</v>
      </c>
      <c r="E307" s="547" t="s">
        <v>2109</v>
      </c>
    </row>
    <row r="308" spans="1:5" x14ac:dyDescent="0.3">
      <c r="A308" s="567" t="s">
        <v>2107</v>
      </c>
      <c r="B308" s="547" t="s">
        <v>1990</v>
      </c>
      <c r="C308" s="566">
        <v>4443.0200000000004</v>
      </c>
      <c r="D308" s="101">
        <v>43364</v>
      </c>
      <c r="E308" s="547" t="s">
        <v>1583</v>
      </c>
    </row>
    <row r="309" spans="1:5" x14ac:dyDescent="0.3">
      <c r="A309" s="567" t="s">
        <v>2107</v>
      </c>
      <c r="B309" s="547" t="s">
        <v>2108</v>
      </c>
      <c r="C309" s="566">
        <v>941.78</v>
      </c>
      <c r="D309" s="101">
        <v>43367</v>
      </c>
      <c r="E309" s="547" t="s">
        <v>2109</v>
      </c>
    </row>
    <row r="310" spans="1:5" x14ac:dyDescent="0.3">
      <c r="A310" s="567" t="s">
        <v>2107</v>
      </c>
      <c r="B310" s="547" t="s">
        <v>413</v>
      </c>
      <c r="C310" s="566">
        <v>12760</v>
      </c>
      <c r="D310" s="101">
        <v>43373</v>
      </c>
      <c r="E310" s="547" t="s">
        <v>2113</v>
      </c>
    </row>
    <row r="311" spans="1:5" x14ac:dyDescent="0.3">
      <c r="A311" s="567" t="s">
        <v>2107</v>
      </c>
      <c r="B311" s="547" t="s">
        <v>2108</v>
      </c>
      <c r="C311" s="566">
        <v>202.75</v>
      </c>
      <c r="D311" s="101">
        <v>43391</v>
      </c>
      <c r="E311" s="547" t="s">
        <v>2110</v>
      </c>
    </row>
    <row r="312" spans="1:5" x14ac:dyDescent="0.3">
      <c r="A312" s="567" t="s">
        <v>2107</v>
      </c>
      <c r="B312" s="547" t="s">
        <v>2114</v>
      </c>
      <c r="C312" s="566">
        <v>280</v>
      </c>
      <c r="D312" s="101">
        <v>43392</v>
      </c>
      <c r="E312" s="547" t="s">
        <v>2115</v>
      </c>
    </row>
    <row r="313" spans="1:5" x14ac:dyDescent="0.3">
      <c r="A313" s="567" t="s">
        <v>2107</v>
      </c>
      <c r="B313" s="547" t="s">
        <v>1990</v>
      </c>
      <c r="C313" s="566">
        <v>5403.88</v>
      </c>
      <c r="D313" s="101">
        <v>43406</v>
      </c>
      <c r="E313" s="547" t="s">
        <v>1583</v>
      </c>
    </row>
    <row r="314" spans="1:5" x14ac:dyDescent="0.3">
      <c r="A314" s="567" t="s">
        <v>2107</v>
      </c>
      <c r="B314" s="547" t="s">
        <v>1990</v>
      </c>
      <c r="C314" s="566">
        <v>2586.06</v>
      </c>
      <c r="D314" s="101">
        <v>43423</v>
      </c>
      <c r="E314" s="547" t="s">
        <v>1583</v>
      </c>
    </row>
    <row r="315" spans="1:5" x14ac:dyDescent="0.3">
      <c r="A315" s="567" t="s">
        <v>2107</v>
      </c>
      <c r="B315" s="547" t="s">
        <v>2108</v>
      </c>
      <c r="C315" s="566">
        <v>1642.24</v>
      </c>
      <c r="D315" s="101">
        <v>43425</v>
      </c>
      <c r="E315" s="547" t="s">
        <v>2109</v>
      </c>
    </row>
    <row r="316" spans="1:5" x14ac:dyDescent="0.3">
      <c r="A316" s="567" t="s">
        <v>2107</v>
      </c>
      <c r="B316" s="547" t="s">
        <v>1990</v>
      </c>
      <c r="C316" s="566">
        <v>3973.3</v>
      </c>
      <c r="D316" s="101">
        <v>43462</v>
      </c>
      <c r="E316" s="547" t="s">
        <v>1583</v>
      </c>
    </row>
    <row r="317" spans="1:5" x14ac:dyDescent="0.3">
      <c r="A317" s="502" t="s">
        <v>2116</v>
      </c>
      <c r="B317" s="80" t="s">
        <v>2117</v>
      </c>
      <c r="C317" s="568">
        <v>51823.07</v>
      </c>
      <c r="D317" s="135">
        <v>43158</v>
      </c>
      <c r="E317" s="80" t="s">
        <v>516</v>
      </c>
    </row>
    <row r="318" spans="1:5" x14ac:dyDescent="0.3">
      <c r="A318" s="502" t="s">
        <v>2116</v>
      </c>
      <c r="B318" s="80" t="s">
        <v>2118</v>
      </c>
      <c r="C318" s="568">
        <v>216</v>
      </c>
      <c r="D318" s="135">
        <v>43167</v>
      </c>
      <c r="E318" s="80" t="s">
        <v>2119</v>
      </c>
    </row>
    <row r="319" spans="1:5" x14ac:dyDescent="0.3">
      <c r="A319" s="502" t="s">
        <v>2116</v>
      </c>
      <c r="B319" s="80" t="s">
        <v>2117</v>
      </c>
      <c r="C319" s="568">
        <v>11004.92</v>
      </c>
      <c r="D319" s="135">
        <v>43172</v>
      </c>
      <c r="E319" s="80" t="s">
        <v>516</v>
      </c>
    </row>
    <row r="320" spans="1:5" x14ac:dyDescent="0.3">
      <c r="A320" s="502" t="s">
        <v>2116</v>
      </c>
      <c r="B320" s="80" t="s">
        <v>2117</v>
      </c>
      <c r="C320" s="568">
        <v>6504.42</v>
      </c>
      <c r="D320" s="135">
        <v>43182</v>
      </c>
      <c r="E320" s="80" t="s">
        <v>2120</v>
      </c>
    </row>
    <row r="321" spans="1:5" x14ac:dyDescent="0.3">
      <c r="A321" s="502" t="s">
        <v>2116</v>
      </c>
      <c r="B321" s="80" t="s">
        <v>2117</v>
      </c>
      <c r="C321" s="568">
        <v>25131.3</v>
      </c>
      <c r="D321" s="135">
        <v>43217</v>
      </c>
      <c r="E321" s="80" t="s">
        <v>516</v>
      </c>
    </row>
    <row r="322" spans="1:5" x14ac:dyDescent="0.3">
      <c r="A322" s="502" t="s">
        <v>2116</v>
      </c>
      <c r="B322" s="80" t="s">
        <v>2117</v>
      </c>
      <c r="C322" s="568">
        <v>3224.09</v>
      </c>
      <c r="D322" s="135">
        <v>43217</v>
      </c>
      <c r="E322" s="80" t="s">
        <v>2121</v>
      </c>
    </row>
    <row r="323" spans="1:5" x14ac:dyDescent="0.3">
      <c r="A323" s="502" t="s">
        <v>2116</v>
      </c>
      <c r="B323" s="80" t="s">
        <v>2122</v>
      </c>
      <c r="C323" s="568">
        <v>2684.92</v>
      </c>
      <c r="D323" s="135">
        <v>43259</v>
      </c>
      <c r="E323" s="80" t="s">
        <v>2123</v>
      </c>
    </row>
    <row r="324" spans="1:5" x14ac:dyDescent="0.3">
      <c r="A324" s="502" t="s">
        <v>2116</v>
      </c>
      <c r="B324" s="80" t="s">
        <v>2117</v>
      </c>
      <c r="C324" s="568">
        <v>46245.8</v>
      </c>
      <c r="D324" s="135">
        <v>43277</v>
      </c>
      <c r="E324" s="80" t="s">
        <v>516</v>
      </c>
    </row>
    <row r="325" spans="1:5" x14ac:dyDescent="0.3">
      <c r="A325" s="502" t="s">
        <v>2116</v>
      </c>
      <c r="B325" s="80" t="s">
        <v>2117</v>
      </c>
      <c r="C325" s="568">
        <v>4479.55</v>
      </c>
      <c r="D325" s="135">
        <v>43308</v>
      </c>
      <c r="E325" s="80" t="s">
        <v>2124</v>
      </c>
    </row>
    <row r="326" spans="1:5" x14ac:dyDescent="0.3">
      <c r="A326" s="502" t="s">
        <v>2116</v>
      </c>
      <c r="B326" s="80" t="s">
        <v>2125</v>
      </c>
      <c r="C326" s="568">
        <v>2487.16</v>
      </c>
      <c r="D326" s="135">
        <v>43328</v>
      </c>
      <c r="E326" s="80" t="s">
        <v>2126</v>
      </c>
    </row>
    <row r="327" spans="1:5" x14ac:dyDescent="0.3">
      <c r="A327" s="502" t="s">
        <v>2116</v>
      </c>
      <c r="B327" s="80" t="s">
        <v>2127</v>
      </c>
      <c r="C327" s="568">
        <v>320</v>
      </c>
      <c r="D327" s="135">
        <v>43374</v>
      </c>
      <c r="E327" s="80" t="s">
        <v>1583</v>
      </c>
    </row>
    <row r="328" spans="1:5" x14ac:dyDescent="0.3">
      <c r="A328" s="502" t="s">
        <v>2116</v>
      </c>
      <c r="B328" s="80" t="s">
        <v>2128</v>
      </c>
      <c r="C328" s="568">
        <v>100</v>
      </c>
      <c r="D328" s="135">
        <v>43374</v>
      </c>
      <c r="E328" s="80" t="s">
        <v>1098</v>
      </c>
    </row>
    <row r="329" spans="1:5" x14ac:dyDescent="0.3">
      <c r="A329" s="502" t="s">
        <v>2116</v>
      </c>
      <c r="B329" s="80" t="s">
        <v>2117</v>
      </c>
      <c r="C329" s="568">
        <v>43189.99</v>
      </c>
      <c r="D329" s="135">
        <v>43398</v>
      </c>
      <c r="E329" s="80" t="s">
        <v>516</v>
      </c>
    </row>
    <row r="330" spans="1:5" x14ac:dyDescent="0.3">
      <c r="A330" s="502" t="s">
        <v>2116</v>
      </c>
      <c r="B330" s="80" t="s">
        <v>2117</v>
      </c>
      <c r="C330" s="568">
        <v>15980.11</v>
      </c>
      <c r="D330" s="135">
        <v>43458</v>
      </c>
      <c r="E330" s="80" t="s">
        <v>516</v>
      </c>
    </row>
    <row r="331" spans="1:5" x14ac:dyDescent="0.3">
      <c r="A331" s="502" t="s">
        <v>2129</v>
      </c>
      <c r="B331" s="46" t="s">
        <v>2130</v>
      </c>
      <c r="C331" s="569">
        <v>3803.84</v>
      </c>
      <c r="D331" s="570">
        <v>43112</v>
      </c>
      <c r="E331" s="45" t="s">
        <v>1300</v>
      </c>
    </row>
    <row r="332" spans="1:5" x14ac:dyDescent="0.3">
      <c r="A332" s="502" t="s">
        <v>2129</v>
      </c>
      <c r="B332" s="46" t="s">
        <v>2130</v>
      </c>
      <c r="C332" s="569">
        <v>3471.34</v>
      </c>
      <c r="D332" s="570">
        <v>43130</v>
      </c>
      <c r="E332" s="45" t="s">
        <v>1300</v>
      </c>
    </row>
    <row r="333" spans="1:5" x14ac:dyDescent="0.3">
      <c r="A333" s="502" t="s">
        <v>2129</v>
      </c>
      <c r="B333" s="46" t="s">
        <v>2130</v>
      </c>
      <c r="C333" s="569">
        <v>1486.8</v>
      </c>
      <c r="D333" s="570">
        <v>43133</v>
      </c>
      <c r="E333" s="45" t="s">
        <v>1300</v>
      </c>
    </row>
    <row r="334" spans="1:5" x14ac:dyDescent="0.3">
      <c r="A334" s="502" t="s">
        <v>2129</v>
      </c>
      <c r="B334" s="46" t="s">
        <v>2130</v>
      </c>
      <c r="C334" s="569">
        <v>4681</v>
      </c>
      <c r="D334" s="570">
        <v>43194</v>
      </c>
      <c r="E334" s="45" t="s">
        <v>1300</v>
      </c>
    </row>
    <row r="335" spans="1:5" x14ac:dyDescent="0.3">
      <c r="A335" s="502" t="s">
        <v>2129</v>
      </c>
      <c r="B335" s="46" t="s">
        <v>2130</v>
      </c>
      <c r="C335" s="569">
        <v>5354.28</v>
      </c>
      <c r="D335" s="570">
        <v>43222</v>
      </c>
      <c r="E335" s="45" t="s">
        <v>1300</v>
      </c>
    </row>
    <row r="336" spans="1:5" x14ac:dyDescent="0.3">
      <c r="A336" s="502" t="s">
        <v>2129</v>
      </c>
      <c r="B336" s="46" t="s">
        <v>2130</v>
      </c>
      <c r="C336" s="569">
        <v>5057.08</v>
      </c>
      <c r="D336" s="570">
        <v>43262</v>
      </c>
      <c r="E336" s="45" t="s">
        <v>1300</v>
      </c>
    </row>
    <row r="337" spans="1:6" x14ac:dyDescent="0.3">
      <c r="A337" s="502" t="s">
        <v>2129</v>
      </c>
      <c r="B337" s="46" t="s">
        <v>2130</v>
      </c>
      <c r="C337" s="569">
        <v>2105.1799999999998</v>
      </c>
      <c r="D337" s="571">
        <v>43285</v>
      </c>
      <c r="E337" s="45" t="s">
        <v>1300</v>
      </c>
    </row>
    <row r="338" spans="1:6" x14ac:dyDescent="0.3">
      <c r="A338" s="502" t="s">
        <v>2129</v>
      </c>
      <c r="B338" s="46" t="s">
        <v>2130</v>
      </c>
      <c r="C338" s="569">
        <v>3107.16</v>
      </c>
      <c r="D338" s="570">
        <v>43285</v>
      </c>
      <c r="E338" s="45" t="s">
        <v>1300</v>
      </c>
    </row>
    <row r="339" spans="1:6" x14ac:dyDescent="0.3">
      <c r="A339" s="502" t="s">
        <v>2129</v>
      </c>
      <c r="B339" s="46" t="s">
        <v>2130</v>
      </c>
      <c r="C339" s="569">
        <v>2706.32</v>
      </c>
      <c r="D339" s="570">
        <v>43306</v>
      </c>
      <c r="E339" s="45" t="s">
        <v>1300</v>
      </c>
    </row>
    <row r="340" spans="1:6" x14ac:dyDescent="0.3">
      <c r="A340" s="502" t="s">
        <v>2129</v>
      </c>
      <c r="B340" s="46" t="s">
        <v>2130</v>
      </c>
      <c r="C340" s="569">
        <v>5325.44</v>
      </c>
      <c r="D340" s="570">
        <v>43346</v>
      </c>
      <c r="E340" s="45" t="s">
        <v>1300</v>
      </c>
    </row>
    <row r="341" spans="1:6" x14ac:dyDescent="0.3">
      <c r="A341" s="502" t="s">
        <v>2129</v>
      </c>
      <c r="B341" s="46" t="s">
        <v>2130</v>
      </c>
      <c r="C341" s="569">
        <v>7578.08</v>
      </c>
      <c r="D341" s="570">
        <v>43369</v>
      </c>
      <c r="E341" s="45" t="s">
        <v>1300</v>
      </c>
    </row>
    <row r="342" spans="1:6" x14ac:dyDescent="0.3">
      <c r="A342" s="502" t="s">
        <v>2129</v>
      </c>
      <c r="B342" s="46" t="s">
        <v>2130</v>
      </c>
      <c r="C342" s="569">
        <v>2896.42</v>
      </c>
      <c r="D342" s="570">
        <v>43378</v>
      </c>
      <c r="E342" s="45" t="s">
        <v>1300</v>
      </c>
    </row>
    <row r="343" spans="1:6" x14ac:dyDescent="0.3">
      <c r="A343" s="502" t="s">
        <v>2129</v>
      </c>
      <c r="B343" s="46" t="s">
        <v>2130</v>
      </c>
      <c r="C343" s="569">
        <v>2824.48</v>
      </c>
      <c r="D343" s="570">
        <v>43378</v>
      </c>
      <c r="E343" s="45" t="s">
        <v>1300</v>
      </c>
    </row>
    <row r="344" spans="1:6" x14ac:dyDescent="0.3">
      <c r="A344" s="502" t="s">
        <v>2129</v>
      </c>
      <c r="B344" s="46" t="s">
        <v>2130</v>
      </c>
      <c r="C344" s="569">
        <v>5089.92</v>
      </c>
      <c r="D344" s="570">
        <v>43410</v>
      </c>
      <c r="E344" s="45" t="s">
        <v>1300</v>
      </c>
    </row>
    <row r="345" spans="1:6" x14ac:dyDescent="0.3">
      <c r="A345" s="502" t="s">
        <v>2129</v>
      </c>
      <c r="B345" s="46" t="s">
        <v>2130</v>
      </c>
      <c r="C345" s="569">
        <v>4404.96</v>
      </c>
      <c r="D345" s="570">
        <v>43425</v>
      </c>
      <c r="E345" s="45" t="s">
        <v>1300</v>
      </c>
    </row>
    <row r="346" spans="1:6" x14ac:dyDescent="0.3">
      <c r="A346" s="502" t="s">
        <v>2129</v>
      </c>
      <c r="B346" s="46" t="s">
        <v>2130</v>
      </c>
      <c r="C346" s="569">
        <v>4886.78</v>
      </c>
      <c r="D346" s="570">
        <v>43439</v>
      </c>
      <c r="E346" s="45" t="s">
        <v>1300</v>
      </c>
    </row>
    <row r="347" spans="1:6" x14ac:dyDescent="0.3">
      <c r="A347" s="502" t="s">
        <v>2129</v>
      </c>
      <c r="B347" s="46" t="s">
        <v>2130</v>
      </c>
      <c r="C347" s="569">
        <v>2796.6</v>
      </c>
      <c r="D347" s="570">
        <v>43451</v>
      </c>
      <c r="E347" s="45" t="s">
        <v>1300</v>
      </c>
    </row>
    <row r="348" spans="1:6" x14ac:dyDescent="0.3">
      <c r="A348" s="502" t="s">
        <v>2129</v>
      </c>
      <c r="B348" s="46" t="s">
        <v>1358</v>
      </c>
      <c r="C348" s="569">
        <v>209.21</v>
      </c>
      <c r="D348" s="570">
        <v>43328</v>
      </c>
      <c r="E348" s="45" t="s">
        <v>386</v>
      </c>
    </row>
    <row r="349" spans="1:6" x14ac:dyDescent="0.3">
      <c r="A349" s="502" t="s">
        <v>2129</v>
      </c>
      <c r="B349" s="46" t="s">
        <v>2131</v>
      </c>
      <c r="C349" s="569">
        <v>786.5</v>
      </c>
      <c r="D349" s="570">
        <v>43377</v>
      </c>
      <c r="E349" s="45" t="s">
        <v>2132</v>
      </c>
    </row>
    <row r="350" spans="1:6" ht="28.8" x14ac:dyDescent="0.3">
      <c r="A350" s="502" t="s">
        <v>2133</v>
      </c>
      <c r="B350" s="46" t="s">
        <v>2134</v>
      </c>
      <c r="C350" s="569">
        <v>6570.98</v>
      </c>
      <c r="D350" s="570">
        <v>43425</v>
      </c>
      <c r="E350" s="45" t="s">
        <v>2135</v>
      </c>
    </row>
    <row r="351" spans="1:6" x14ac:dyDescent="0.3">
      <c r="A351" s="502" t="s">
        <v>2136</v>
      </c>
      <c r="B351" s="540" t="s">
        <v>2137</v>
      </c>
      <c r="C351" s="541">
        <v>660</v>
      </c>
      <c r="D351" s="572" t="s">
        <v>2138</v>
      </c>
      <c r="E351" s="540" t="s">
        <v>2139</v>
      </c>
      <c r="F351" s="573" t="s">
        <v>2140</v>
      </c>
    </row>
    <row r="352" spans="1:6" x14ac:dyDescent="0.3">
      <c r="A352" s="574" t="s">
        <v>2136</v>
      </c>
      <c r="B352" s="540" t="s">
        <v>2141</v>
      </c>
      <c r="C352" s="541">
        <v>937.92</v>
      </c>
      <c r="D352" s="572" t="s">
        <v>2142</v>
      </c>
      <c r="E352" s="540" t="s">
        <v>2143</v>
      </c>
    </row>
    <row r="353" spans="1:5" x14ac:dyDescent="0.3">
      <c r="A353" s="574" t="s">
        <v>2136</v>
      </c>
      <c r="B353" s="540" t="s">
        <v>2141</v>
      </c>
      <c r="C353" s="541">
        <v>167.07</v>
      </c>
      <c r="D353" s="572" t="s">
        <v>2144</v>
      </c>
      <c r="E353" s="540" t="s">
        <v>2145</v>
      </c>
    </row>
    <row r="354" spans="1:5" x14ac:dyDescent="0.3">
      <c r="A354" s="574" t="s">
        <v>2136</v>
      </c>
      <c r="B354" s="540" t="s">
        <v>2141</v>
      </c>
      <c r="C354" s="541">
        <v>132.37</v>
      </c>
      <c r="D354" s="572" t="s">
        <v>2146</v>
      </c>
      <c r="E354" s="540" t="s">
        <v>2147</v>
      </c>
    </row>
    <row r="355" spans="1:5" x14ac:dyDescent="0.3">
      <c r="A355" s="574" t="s">
        <v>2136</v>
      </c>
      <c r="B355" s="540" t="s">
        <v>2118</v>
      </c>
      <c r="C355" s="541">
        <v>1634.29</v>
      </c>
      <c r="D355" s="572" t="s">
        <v>2148</v>
      </c>
      <c r="E355" s="540" t="s">
        <v>2149</v>
      </c>
    </row>
    <row r="356" spans="1:5" x14ac:dyDescent="0.3">
      <c r="A356" s="574" t="s">
        <v>2136</v>
      </c>
      <c r="B356" s="540" t="s">
        <v>2150</v>
      </c>
      <c r="C356" s="541">
        <v>1852.68</v>
      </c>
      <c r="D356" s="572" t="s">
        <v>2151</v>
      </c>
      <c r="E356" s="540" t="s">
        <v>2152</v>
      </c>
    </row>
    <row r="357" spans="1:5" x14ac:dyDescent="0.3">
      <c r="A357" s="574" t="s">
        <v>2136</v>
      </c>
      <c r="B357" s="540" t="s">
        <v>2153</v>
      </c>
      <c r="C357" s="541">
        <v>820.52</v>
      </c>
      <c r="D357" s="572" t="s">
        <v>2154</v>
      </c>
      <c r="E357" s="540" t="s">
        <v>2155</v>
      </c>
    </row>
    <row r="358" spans="1:5" x14ac:dyDescent="0.3">
      <c r="A358" s="574" t="s">
        <v>2136</v>
      </c>
      <c r="B358" s="540" t="s">
        <v>2153</v>
      </c>
      <c r="C358" s="541">
        <v>3921.62</v>
      </c>
      <c r="D358" s="572" t="s">
        <v>2156</v>
      </c>
      <c r="E358" s="540" t="s">
        <v>2155</v>
      </c>
    </row>
    <row r="359" spans="1:5" x14ac:dyDescent="0.3">
      <c r="A359" s="574" t="s">
        <v>2136</v>
      </c>
      <c r="B359" s="540" t="s">
        <v>2150</v>
      </c>
      <c r="C359" s="541">
        <v>3209.76</v>
      </c>
      <c r="D359" s="572" t="s">
        <v>2157</v>
      </c>
      <c r="E359" s="540" t="s">
        <v>2158</v>
      </c>
    </row>
    <row r="360" spans="1:5" x14ac:dyDescent="0.3">
      <c r="A360" s="574" t="s">
        <v>2136</v>
      </c>
      <c r="B360" s="540" t="s">
        <v>2153</v>
      </c>
      <c r="C360" s="541">
        <v>1135.5999999999999</v>
      </c>
      <c r="D360" s="572" t="s">
        <v>2154</v>
      </c>
      <c r="E360" s="543" t="s">
        <v>2159</v>
      </c>
    </row>
    <row r="361" spans="1:5" x14ac:dyDescent="0.3">
      <c r="A361" s="574" t="s">
        <v>2136</v>
      </c>
      <c r="B361" s="540" t="s">
        <v>2153</v>
      </c>
      <c r="C361" s="541">
        <v>999.58</v>
      </c>
      <c r="D361" s="572" t="s">
        <v>2160</v>
      </c>
      <c r="E361" s="543" t="s">
        <v>2159</v>
      </c>
    </row>
    <row r="362" spans="1:5" x14ac:dyDescent="0.3">
      <c r="A362" s="574" t="s">
        <v>2136</v>
      </c>
      <c r="B362" s="540" t="s">
        <v>2150</v>
      </c>
      <c r="C362" s="541">
        <v>4639.4399999999996</v>
      </c>
      <c r="D362" s="572" t="s">
        <v>2151</v>
      </c>
      <c r="E362" s="543" t="s">
        <v>2161</v>
      </c>
    </row>
    <row r="363" spans="1:5" x14ac:dyDescent="0.3">
      <c r="A363" s="574" t="s">
        <v>2136</v>
      </c>
      <c r="B363" s="540" t="s">
        <v>2153</v>
      </c>
      <c r="C363" s="541">
        <v>6193.24</v>
      </c>
      <c r="D363" s="572" t="s">
        <v>2160</v>
      </c>
      <c r="E363" s="543" t="s">
        <v>2162</v>
      </c>
    </row>
    <row r="364" spans="1:5" x14ac:dyDescent="0.3">
      <c r="A364" s="574" t="s">
        <v>2136</v>
      </c>
      <c r="B364" s="540" t="s">
        <v>2150</v>
      </c>
      <c r="C364" s="541">
        <v>1910.2</v>
      </c>
      <c r="D364" s="572" t="s">
        <v>2163</v>
      </c>
      <c r="E364" s="543" t="s">
        <v>2164</v>
      </c>
    </row>
    <row r="365" spans="1:5" x14ac:dyDescent="0.3">
      <c r="A365" s="574" t="s">
        <v>2136</v>
      </c>
      <c r="B365" s="540" t="s">
        <v>2153</v>
      </c>
      <c r="C365" s="541">
        <v>232.02</v>
      </c>
      <c r="D365" s="572" t="s">
        <v>2165</v>
      </c>
      <c r="E365" s="543" t="s">
        <v>2166</v>
      </c>
    </row>
    <row r="366" spans="1:5" x14ac:dyDescent="0.3">
      <c r="A366" s="574" t="s">
        <v>2136</v>
      </c>
      <c r="B366" s="540" t="s">
        <v>2150</v>
      </c>
      <c r="C366" s="541">
        <v>1403.23</v>
      </c>
      <c r="D366" s="572" t="s">
        <v>2163</v>
      </c>
      <c r="E366" s="543" t="s">
        <v>2167</v>
      </c>
    </row>
    <row r="367" spans="1:5" x14ac:dyDescent="0.3">
      <c r="A367" s="574" t="s">
        <v>2136</v>
      </c>
      <c r="B367" s="540" t="s">
        <v>2150</v>
      </c>
      <c r="C367" s="541">
        <v>1594.68</v>
      </c>
      <c r="D367" s="572" t="s">
        <v>2168</v>
      </c>
      <c r="E367" s="543" t="s">
        <v>2169</v>
      </c>
    </row>
    <row r="368" spans="1:5" x14ac:dyDescent="0.3">
      <c r="A368" s="574" t="s">
        <v>2136</v>
      </c>
      <c r="B368" s="540" t="s">
        <v>2153</v>
      </c>
      <c r="C368" s="541">
        <v>6921.44</v>
      </c>
      <c r="D368" s="572" t="s">
        <v>2170</v>
      </c>
      <c r="E368" s="543" t="s">
        <v>2171</v>
      </c>
    </row>
    <row r="369" spans="1:5" x14ac:dyDescent="0.3">
      <c r="A369" s="574" t="s">
        <v>2136</v>
      </c>
      <c r="B369" s="540" t="s">
        <v>2150</v>
      </c>
      <c r="C369" s="541">
        <v>6995.34</v>
      </c>
      <c r="D369" s="572" t="s">
        <v>2168</v>
      </c>
      <c r="E369" s="543" t="s">
        <v>2172</v>
      </c>
    </row>
    <row r="370" spans="1:5" x14ac:dyDescent="0.3">
      <c r="A370" s="574" t="s">
        <v>2136</v>
      </c>
      <c r="B370" s="540" t="s">
        <v>2150</v>
      </c>
      <c r="C370" s="541">
        <v>1335.8</v>
      </c>
      <c r="D370" s="572" t="s">
        <v>2173</v>
      </c>
      <c r="E370" s="543" t="s">
        <v>2174</v>
      </c>
    </row>
    <row r="371" spans="1:5" x14ac:dyDescent="0.3">
      <c r="A371" s="574" t="s">
        <v>2136</v>
      </c>
      <c r="B371" s="540" t="s">
        <v>2153</v>
      </c>
      <c r="C371" s="541">
        <v>4326.16</v>
      </c>
      <c r="D371" s="572" t="s">
        <v>2175</v>
      </c>
      <c r="E371" s="543" t="s">
        <v>2176</v>
      </c>
    </row>
    <row r="372" spans="1:5" x14ac:dyDescent="0.3">
      <c r="A372" s="574" t="s">
        <v>2136</v>
      </c>
      <c r="B372" s="540" t="s">
        <v>2150</v>
      </c>
      <c r="C372" s="541">
        <v>1927.44</v>
      </c>
      <c r="D372" s="572" t="s">
        <v>2177</v>
      </c>
      <c r="E372" s="543" t="s">
        <v>2178</v>
      </c>
    </row>
    <row r="373" spans="1:5" x14ac:dyDescent="0.3">
      <c r="A373" s="574" t="s">
        <v>2136</v>
      </c>
      <c r="B373" s="540" t="s">
        <v>2153</v>
      </c>
      <c r="C373" s="541">
        <v>7340.44</v>
      </c>
      <c r="D373" s="572" t="s">
        <v>2179</v>
      </c>
      <c r="E373" s="543" t="s">
        <v>2180</v>
      </c>
    </row>
    <row r="374" spans="1:5" x14ac:dyDescent="0.3">
      <c r="A374" s="574" t="s">
        <v>2136</v>
      </c>
      <c r="B374" s="540" t="s">
        <v>2150</v>
      </c>
      <c r="C374" s="541">
        <v>6613.21</v>
      </c>
      <c r="D374" s="572" t="s">
        <v>2168</v>
      </c>
      <c r="E374" s="543" t="s">
        <v>2181</v>
      </c>
    </row>
    <row r="375" spans="1:5" x14ac:dyDescent="0.3">
      <c r="A375" s="574" t="s">
        <v>2136</v>
      </c>
      <c r="B375" s="540" t="s">
        <v>2153</v>
      </c>
      <c r="C375" s="541">
        <v>2533.56</v>
      </c>
      <c r="D375" s="572" t="s">
        <v>2175</v>
      </c>
      <c r="E375" s="543" t="s">
        <v>2167</v>
      </c>
    </row>
    <row r="376" spans="1:5" x14ac:dyDescent="0.3">
      <c r="A376" s="574" t="s">
        <v>2136</v>
      </c>
      <c r="B376" s="540" t="s">
        <v>2150</v>
      </c>
      <c r="C376" s="541">
        <v>2012.36</v>
      </c>
      <c r="D376" s="572" t="s">
        <v>2182</v>
      </c>
      <c r="E376" s="543" t="s">
        <v>2183</v>
      </c>
    </row>
    <row r="377" spans="1:5" x14ac:dyDescent="0.3">
      <c r="A377" s="574" t="s">
        <v>2136</v>
      </c>
      <c r="B377" s="540" t="s">
        <v>2153</v>
      </c>
      <c r="C377" s="541">
        <v>5761.42</v>
      </c>
      <c r="D377" s="572" t="s">
        <v>2184</v>
      </c>
      <c r="E377" s="543" t="s">
        <v>2185</v>
      </c>
    </row>
    <row r="378" spans="1:5" x14ac:dyDescent="0.3">
      <c r="A378" s="574" t="s">
        <v>2136</v>
      </c>
      <c r="B378" s="540" t="s">
        <v>2150</v>
      </c>
      <c r="C378" s="541">
        <v>1700.2</v>
      </c>
      <c r="D378" s="572" t="s">
        <v>2186</v>
      </c>
      <c r="E378" s="543" t="s">
        <v>2187</v>
      </c>
    </row>
    <row r="379" spans="1:5" x14ac:dyDescent="0.3">
      <c r="A379" s="574" t="s">
        <v>2136</v>
      </c>
      <c r="B379" s="540" t="s">
        <v>2153</v>
      </c>
      <c r="C379" s="541">
        <v>7422.82</v>
      </c>
      <c r="D379" s="572" t="s">
        <v>2188</v>
      </c>
      <c r="E379" s="543" t="s">
        <v>2189</v>
      </c>
    </row>
    <row r="380" spans="1:5" x14ac:dyDescent="0.3">
      <c r="A380" s="574" t="s">
        <v>2136</v>
      </c>
      <c r="B380" s="540" t="s">
        <v>2150</v>
      </c>
      <c r="C380" s="541">
        <v>6761.71</v>
      </c>
      <c r="D380" s="572" t="s">
        <v>2186</v>
      </c>
      <c r="E380" s="543" t="s">
        <v>2190</v>
      </c>
    </row>
    <row r="381" spans="1:5" x14ac:dyDescent="0.3">
      <c r="A381" s="574" t="s">
        <v>2136</v>
      </c>
      <c r="B381" s="540" t="s">
        <v>2150</v>
      </c>
      <c r="C381" s="541">
        <v>1631.12</v>
      </c>
      <c r="D381" s="572" t="s">
        <v>2191</v>
      </c>
      <c r="E381" s="543" t="s">
        <v>2192</v>
      </c>
    </row>
    <row r="382" spans="1:5" x14ac:dyDescent="0.3">
      <c r="A382" s="574" t="s">
        <v>2136</v>
      </c>
      <c r="B382" s="540" t="s">
        <v>2153</v>
      </c>
      <c r="C382" s="541">
        <v>8077.22</v>
      </c>
      <c r="D382" s="572" t="s">
        <v>2193</v>
      </c>
      <c r="E382" s="543" t="s">
        <v>2194</v>
      </c>
    </row>
    <row r="383" spans="1:5" x14ac:dyDescent="0.3">
      <c r="A383" s="574" t="s">
        <v>2136</v>
      </c>
      <c r="B383" s="540" t="s">
        <v>2150</v>
      </c>
      <c r="C383" s="541">
        <v>1436.64</v>
      </c>
      <c r="D383" s="572" t="s">
        <v>2195</v>
      </c>
      <c r="E383" s="543" t="s">
        <v>2196</v>
      </c>
    </row>
    <row r="384" spans="1:5" x14ac:dyDescent="0.3">
      <c r="A384" s="574" t="s">
        <v>2136</v>
      </c>
      <c r="B384" s="540" t="s">
        <v>2153</v>
      </c>
      <c r="C384" s="541">
        <v>568</v>
      </c>
      <c r="D384" s="572" t="s">
        <v>2197</v>
      </c>
      <c r="E384" s="543" t="s">
        <v>2198</v>
      </c>
    </row>
    <row r="385" spans="1:5" x14ac:dyDescent="0.3">
      <c r="A385" s="574" t="s">
        <v>2136</v>
      </c>
      <c r="B385" s="540" t="s">
        <v>2153</v>
      </c>
      <c r="C385" s="541">
        <v>6137.08</v>
      </c>
      <c r="D385" s="572" t="s">
        <v>2199</v>
      </c>
      <c r="E385" s="543" t="s">
        <v>2198</v>
      </c>
    </row>
    <row r="386" spans="1:5" x14ac:dyDescent="0.3">
      <c r="A386" s="574" t="s">
        <v>2136</v>
      </c>
      <c r="B386" s="540" t="s">
        <v>2150</v>
      </c>
      <c r="C386" s="541">
        <v>6783.65</v>
      </c>
      <c r="D386" s="572" t="s">
        <v>2195</v>
      </c>
      <c r="E386" s="543" t="s">
        <v>2200</v>
      </c>
    </row>
    <row r="387" spans="1:5" x14ac:dyDescent="0.3">
      <c r="A387" s="574" t="s">
        <v>2136</v>
      </c>
      <c r="B387" s="540" t="s">
        <v>2153</v>
      </c>
      <c r="C387" s="541">
        <v>5727.62</v>
      </c>
      <c r="D387" s="572" t="s">
        <v>2199</v>
      </c>
      <c r="E387" s="543" t="s">
        <v>2201</v>
      </c>
    </row>
    <row r="388" spans="1:5" x14ac:dyDescent="0.3">
      <c r="A388" s="574" t="s">
        <v>2136</v>
      </c>
      <c r="B388" s="540" t="s">
        <v>2150</v>
      </c>
      <c r="C388" s="541">
        <v>2056.4</v>
      </c>
      <c r="D388" s="572" t="s">
        <v>2202</v>
      </c>
      <c r="E388" s="543" t="s">
        <v>2203</v>
      </c>
    </row>
    <row r="389" spans="1:5" x14ac:dyDescent="0.3">
      <c r="A389" s="574" t="s">
        <v>2136</v>
      </c>
      <c r="B389" s="540" t="s">
        <v>2153</v>
      </c>
      <c r="C389" s="541">
        <v>7371.56</v>
      </c>
      <c r="D389" s="572" t="s">
        <v>2204</v>
      </c>
      <c r="E389" s="543" t="s">
        <v>2205</v>
      </c>
    </row>
    <row r="390" spans="1:5" x14ac:dyDescent="0.3">
      <c r="A390" s="574" t="s">
        <v>2136</v>
      </c>
      <c r="B390" s="540" t="s">
        <v>2150</v>
      </c>
      <c r="C390" s="541">
        <v>1464.4</v>
      </c>
      <c r="D390" s="572" t="s">
        <v>2206</v>
      </c>
      <c r="E390" s="543" t="s">
        <v>2207</v>
      </c>
    </row>
    <row r="391" spans="1:5" x14ac:dyDescent="0.3">
      <c r="A391" s="574" t="s">
        <v>2136</v>
      </c>
      <c r="B391" s="540" t="s">
        <v>2150</v>
      </c>
      <c r="C391" s="541">
        <v>6658.31</v>
      </c>
      <c r="D391" s="572" t="s">
        <v>2202</v>
      </c>
      <c r="E391" s="543" t="s">
        <v>2208</v>
      </c>
    </row>
    <row r="392" spans="1:5" x14ac:dyDescent="0.3">
      <c r="A392" s="575" t="s">
        <v>2209</v>
      </c>
      <c r="B392" s="45" t="s">
        <v>2210</v>
      </c>
      <c r="C392" s="569">
        <v>26565.1</v>
      </c>
      <c r="D392" s="377">
        <v>43112</v>
      </c>
      <c r="E392" s="45" t="s">
        <v>516</v>
      </c>
    </row>
    <row r="393" spans="1:5" x14ac:dyDescent="0.3">
      <c r="A393" s="544" t="s">
        <v>2209</v>
      </c>
      <c r="B393" s="45" t="s">
        <v>2210</v>
      </c>
      <c r="C393" s="569">
        <v>12276.08</v>
      </c>
      <c r="D393" s="377">
        <v>43117</v>
      </c>
      <c r="E393" s="45" t="s">
        <v>516</v>
      </c>
    </row>
    <row r="394" spans="1:5" x14ac:dyDescent="0.3">
      <c r="A394" s="544" t="s">
        <v>2209</v>
      </c>
      <c r="B394" s="45" t="s">
        <v>2210</v>
      </c>
      <c r="C394" s="569">
        <v>7061.86</v>
      </c>
      <c r="D394" s="377">
        <v>43130</v>
      </c>
      <c r="E394" s="45" t="s">
        <v>516</v>
      </c>
    </row>
    <row r="395" spans="1:5" x14ac:dyDescent="0.3">
      <c r="A395" s="544" t="s">
        <v>2209</v>
      </c>
      <c r="B395" s="45" t="s">
        <v>2210</v>
      </c>
      <c r="C395" s="569">
        <v>23584.44</v>
      </c>
      <c r="D395" s="377">
        <v>43147</v>
      </c>
      <c r="E395" s="45" t="s">
        <v>516</v>
      </c>
    </row>
    <row r="396" spans="1:5" x14ac:dyDescent="0.3">
      <c r="A396" s="544" t="s">
        <v>2209</v>
      </c>
      <c r="B396" s="45" t="s">
        <v>2210</v>
      </c>
      <c r="C396" s="569">
        <v>33831.800000000003</v>
      </c>
      <c r="D396" s="377">
        <v>43172</v>
      </c>
      <c r="E396" s="45" t="s">
        <v>516</v>
      </c>
    </row>
    <row r="397" spans="1:5" x14ac:dyDescent="0.3">
      <c r="A397" s="544" t="s">
        <v>2209</v>
      </c>
      <c r="B397" s="45" t="s">
        <v>2210</v>
      </c>
      <c r="C397" s="569">
        <v>12354</v>
      </c>
      <c r="D397" s="377">
        <v>43175</v>
      </c>
      <c r="E397" s="45" t="s">
        <v>516</v>
      </c>
    </row>
    <row r="398" spans="1:5" x14ac:dyDescent="0.3">
      <c r="A398" s="544" t="s">
        <v>2209</v>
      </c>
      <c r="B398" s="45" t="s">
        <v>2210</v>
      </c>
      <c r="C398" s="569">
        <v>6252.44</v>
      </c>
      <c r="D398" s="377">
        <v>43194</v>
      </c>
      <c r="E398" s="45" t="s">
        <v>516</v>
      </c>
    </row>
    <row r="399" spans="1:5" x14ac:dyDescent="0.3">
      <c r="A399" s="544" t="s">
        <v>2209</v>
      </c>
      <c r="B399" s="45" t="s">
        <v>2210</v>
      </c>
      <c r="C399" s="569">
        <v>6840.82</v>
      </c>
      <c r="D399" s="377">
        <v>43201</v>
      </c>
      <c r="E399" s="45" t="s">
        <v>516</v>
      </c>
    </row>
    <row r="400" spans="1:5" x14ac:dyDescent="0.3">
      <c r="A400" s="544" t="s">
        <v>2209</v>
      </c>
      <c r="B400" s="45" t="s">
        <v>2210</v>
      </c>
      <c r="C400" s="569">
        <v>17037.419999999998</v>
      </c>
      <c r="D400" s="377">
        <v>43224</v>
      </c>
      <c r="E400" s="45" t="s">
        <v>516</v>
      </c>
    </row>
    <row r="401" spans="1:5" x14ac:dyDescent="0.3">
      <c r="A401" s="544" t="s">
        <v>2209</v>
      </c>
      <c r="B401" s="45" t="s">
        <v>2210</v>
      </c>
      <c r="C401" s="569">
        <v>17765.580000000002</v>
      </c>
      <c r="D401" s="377">
        <v>43236</v>
      </c>
      <c r="E401" s="45" t="s">
        <v>516</v>
      </c>
    </row>
    <row r="402" spans="1:5" x14ac:dyDescent="0.3">
      <c r="A402" s="544" t="s">
        <v>2209</v>
      </c>
      <c r="B402" s="45" t="s">
        <v>2210</v>
      </c>
      <c r="C402" s="569">
        <v>8160.06</v>
      </c>
      <c r="D402" s="377">
        <v>43252</v>
      </c>
      <c r="E402" s="45" t="s">
        <v>516</v>
      </c>
    </row>
    <row r="403" spans="1:5" x14ac:dyDescent="0.3">
      <c r="A403" s="544" t="s">
        <v>2209</v>
      </c>
      <c r="B403" s="45" t="s">
        <v>2210</v>
      </c>
      <c r="C403" s="569">
        <v>40741.019999999997</v>
      </c>
      <c r="D403" s="377">
        <v>43256</v>
      </c>
      <c r="E403" s="45" t="s">
        <v>516</v>
      </c>
    </row>
    <row r="404" spans="1:5" x14ac:dyDescent="0.3">
      <c r="A404" s="544" t="s">
        <v>2209</v>
      </c>
      <c r="B404" s="45" t="s">
        <v>2210</v>
      </c>
      <c r="C404" s="569">
        <v>39786.58</v>
      </c>
      <c r="D404" s="377">
        <v>43285</v>
      </c>
      <c r="E404" s="45" t="s">
        <v>516</v>
      </c>
    </row>
    <row r="405" spans="1:5" x14ac:dyDescent="0.3">
      <c r="A405" s="544" t="s">
        <v>2209</v>
      </c>
      <c r="B405" s="45" t="s">
        <v>2210</v>
      </c>
      <c r="C405" s="569">
        <v>47373.9</v>
      </c>
      <c r="D405" s="377">
        <v>43306</v>
      </c>
      <c r="E405" s="45" t="s">
        <v>516</v>
      </c>
    </row>
    <row r="406" spans="1:5" x14ac:dyDescent="0.3">
      <c r="A406" s="544" t="s">
        <v>2209</v>
      </c>
      <c r="B406" s="45" t="s">
        <v>2210</v>
      </c>
      <c r="C406" s="569">
        <v>4919.72</v>
      </c>
      <c r="D406" s="377">
        <v>43322</v>
      </c>
      <c r="E406" s="45" t="s">
        <v>516</v>
      </c>
    </row>
    <row r="407" spans="1:5" x14ac:dyDescent="0.3">
      <c r="A407" s="544" t="s">
        <v>2209</v>
      </c>
      <c r="B407" s="45" t="s">
        <v>2210</v>
      </c>
      <c r="C407" s="569">
        <v>9158.14</v>
      </c>
      <c r="D407" s="377">
        <v>43329</v>
      </c>
      <c r="E407" s="45" t="s">
        <v>516</v>
      </c>
    </row>
    <row r="408" spans="1:5" x14ac:dyDescent="0.3">
      <c r="A408" s="544" t="s">
        <v>2209</v>
      </c>
      <c r="B408" s="45" t="s">
        <v>2210</v>
      </c>
      <c r="C408" s="569">
        <v>8542.92</v>
      </c>
      <c r="D408" s="377">
        <v>43346</v>
      </c>
      <c r="E408" s="45" t="s">
        <v>516</v>
      </c>
    </row>
    <row r="409" spans="1:5" x14ac:dyDescent="0.3">
      <c r="A409" s="544" t="s">
        <v>2209</v>
      </c>
      <c r="B409" s="45" t="s">
        <v>2210</v>
      </c>
      <c r="C409" s="569">
        <v>12756.28</v>
      </c>
      <c r="D409" s="377">
        <v>43357</v>
      </c>
      <c r="E409" s="45" t="s">
        <v>516</v>
      </c>
    </row>
    <row r="410" spans="1:5" x14ac:dyDescent="0.3">
      <c r="A410" s="544" t="s">
        <v>2209</v>
      </c>
      <c r="B410" s="45" t="s">
        <v>2210</v>
      </c>
      <c r="C410" s="569">
        <v>19550.48</v>
      </c>
      <c r="D410" s="377">
        <v>43369</v>
      </c>
      <c r="E410" s="45" t="s">
        <v>516</v>
      </c>
    </row>
    <row r="411" spans="1:5" x14ac:dyDescent="0.3">
      <c r="A411" s="544" t="s">
        <v>2209</v>
      </c>
      <c r="B411" s="45" t="s">
        <v>2210</v>
      </c>
      <c r="C411" s="569">
        <v>2090.4</v>
      </c>
      <c r="D411" s="377">
        <v>43402</v>
      </c>
      <c r="E411" s="45" t="s">
        <v>516</v>
      </c>
    </row>
    <row r="412" spans="1:5" x14ac:dyDescent="0.3">
      <c r="A412" s="544" t="s">
        <v>2209</v>
      </c>
      <c r="B412" s="45" t="s">
        <v>2210</v>
      </c>
      <c r="C412" s="569">
        <v>14308.58</v>
      </c>
      <c r="D412" s="377">
        <v>43410</v>
      </c>
      <c r="E412" s="45" t="s">
        <v>516</v>
      </c>
    </row>
    <row r="413" spans="1:5" x14ac:dyDescent="0.3">
      <c r="A413" s="544" t="s">
        <v>2209</v>
      </c>
      <c r="B413" s="45" t="s">
        <v>2210</v>
      </c>
      <c r="C413" s="569">
        <v>26873.24</v>
      </c>
      <c r="D413" s="377">
        <v>43425</v>
      </c>
      <c r="E413" s="45" t="s">
        <v>516</v>
      </c>
    </row>
    <row r="414" spans="1:5" x14ac:dyDescent="0.3">
      <c r="A414" s="544" t="s">
        <v>2209</v>
      </c>
      <c r="B414" s="45" t="s">
        <v>2210</v>
      </c>
      <c r="C414" s="569">
        <v>9960.14</v>
      </c>
      <c r="D414" s="377">
        <v>43439</v>
      </c>
      <c r="E414" s="45" t="s">
        <v>516</v>
      </c>
    </row>
    <row r="415" spans="1:5" x14ac:dyDescent="0.3">
      <c r="A415" s="544" t="s">
        <v>2209</v>
      </c>
      <c r="B415" s="45" t="s">
        <v>2210</v>
      </c>
      <c r="C415" s="569">
        <v>36180.660000000003</v>
      </c>
      <c r="D415" s="377">
        <v>43447</v>
      </c>
      <c r="E415" s="45" t="s">
        <v>516</v>
      </c>
    </row>
    <row r="416" spans="1:5" ht="28.8" x14ac:dyDescent="0.3">
      <c r="A416" s="544" t="s">
        <v>2209</v>
      </c>
      <c r="B416" s="45" t="s">
        <v>2211</v>
      </c>
      <c r="C416" s="569">
        <v>50171.66</v>
      </c>
      <c r="D416" s="377">
        <v>43158</v>
      </c>
      <c r="E416" s="45" t="s">
        <v>2212</v>
      </c>
    </row>
    <row r="417" spans="1:5" ht="28.8" x14ac:dyDescent="0.3">
      <c r="A417" s="544" t="s">
        <v>2209</v>
      </c>
      <c r="B417" s="45" t="s">
        <v>2211</v>
      </c>
      <c r="C417" s="569">
        <v>62506.11</v>
      </c>
      <c r="D417" s="377">
        <v>43165</v>
      </c>
      <c r="E417" s="45" t="s">
        <v>2212</v>
      </c>
    </row>
    <row r="418" spans="1:5" ht="28.8" x14ac:dyDescent="0.3">
      <c r="A418" s="544" t="s">
        <v>2209</v>
      </c>
      <c r="B418" s="45" t="s">
        <v>2211</v>
      </c>
      <c r="C418" s="569">
        <v>33621.39</v>
      </c>
      <c r="D418" s="377">
        <v>43209</v>
      </c>
      <c r="E418" s="45" t="s">
        <v>2212</v>
      </c>
    </row>
    <row r="419" spans="1:5" ht="28.8" x14ac:dyDescent="0.3">
      <c r="A419" s="544" t="s">
        <v>2209</v>
      </c>
      <c r="B419" s="45" t="s">
        <v>2211</v>
      </c>
      <c r="C419" s="569">
        <v>33625.39</v>
      </c>
      <c r="D419" s="377">
        <v>43244</v>
      </c>
      <c r="E419" s="45" t="s">
        <v>2212</v>
      </c>
    </row>
    <row r="420" spans="1:5" ht="28.8" x14ac:dyDescent="0.3">
      <c r="A420" s="544" t="s">
        <v>2209</v>
      </c>
      <c r="B420" s="45" t="s">
        <v>2211</v>
      </c>
      <c r="C420" s="569">
        <v>30367.32</v>
      </c>
      <c r="D420" s="377">
        <v>43287</v>
      </c>
      <c r="E420" s="45" t="s">
        <v>2212</v>
      </c>
    </row>
    <row r="421" spans="1:5" ht="28.8" x14ac:dyDescent="0.3">
      <c r="A421" s="544" t="s">
        <v>2209</v>
      </c>
      <c r="B421" s="45" t="s">
        <v>2211</v>
      </c>
      <c r="C421" s="569">
        <v>21869.45</v>
      </c>
      <c r="D421" s="377">
        <v>43291</v>
      </c>
      <c r="E421" s="45" t="s">
        <v>2212</v>
      </c>
    </row>
    <row r="422" spans="1:5" ht="28.8" x14ac:dyDescent="0.3">
      <c r="A422" s="544" t="s">
        <v>2209</v>
      </c>
      <c r="B422" s="45" t="s">
        <v>2211</v>
      </c>
      <c r="C422" s="569">
        <v>15576.35</v>
      </c>
      <c r="D422" s="377">
        <v>43325</v>
      </c>
      <c r="E422" s="45" t="s">
        <v>2212</v>
      </c>
    </row>
    <row r="423" spans="1:5" ht="28.8" x14ac:dyDescent="0.3">
      <c r="A423" s="544" t="s">
        <v>2209</v>
      </c>
      <c r="B423" s="45" t="s">
        <v>2211</v>
      </c>
      <c r="C423" s="569">
        <v>15618.34</v>
      </c>
      <c r="D423" s="377">
        <v>43335</v>
      </c>
      <c r="E423" s="45" t="s">
        <v>2212</v>
      </c>
    </row>
    <row r="424" spans="1:5" ht="28.8" x14ac:dyDescent="0.3">
      <c r="A424" s="544" t="s">
        <v>2209</v>
      </c>
      <c r="B424" s="45" t="s">
        <v>2211</v>
      </c>
      <c r="C424" s="569">
        <v>10384.23</v>
      </c>
      <c r="D424" s="377">
        <v>43389</v>
      </c>
      <c r="E424" s="45" t="s">
        <v>2212</v>
      </c>
    </row>
    <row r="425" spans="1:5" ht="28.8" x14ac:dyDescent="0.3">
      <c r="A425" s="544" t="s">
        <v>2209</v>
      </c>
      <c r="B425" s="45" t="s">
        <v>2211</v>
      </c>
      <c r="C425" s="569">
        <v>10412.219999999999</v>
      </c>
      <c r="D425" s="377">
        <v>43399</v>
      </c>
      <c r="E425" s="45" t="s">
        <v>2212</v>
      </c>
    </row>
    <row r="426" spans="1:5" ht="28.8" x14ac:dyDescent="0.3">
      <c r="A426" s="544" t="s">
        <v>2209</v>
      </c>
      <c r="B426" s="45" t="s">
        <v>2211</v>
      </c>
      <c r="C426" s="569">
        <v>34563.42</v>
      </c>
      <c r="D426" s="377">
        <v>43409</v>
      </c>
      <c r="E426" s="45" t="s">
        <v>2212</v>
      </c>
    </row>
    <row r="427" spans="1:5" ht="28.8" x14ac:dyDescent="0.3">
      <c r="A427" s="544" t="s">
        <v>2209</v>
      </c>
      <c r="B427" s="45" t="s">
        <v>2211</v>
      </c>
      <c r="C427" s="569">
        <v>32070.55</v>
      </c>
      <c r="D427" s="377">
        <v>43440</v>
      </c>
      <c r="E427" s="45" t="s">
        <v>2212</v>
      </c>
    </row>
    <row r="428" spans="1:5" ht="28.8" x14ac:dyDescent="0.3">
      <c r="A428" s="544" t="s">
        <v>2209</v>
      </c>
      <c r="B428" s="45" t="s">
        <v>385</v>
      </c>
      <c r="C428" s="569">
        <v>1057.1300000000001</v>
      </c>
      <c r="D428" s="377">
        <v>43259</v>
      </c>
      <c r="E428" s="45" t="s">
        <v>2213</v>
      </c>
    </row>
    <row r="429" spans="1:5" ht="28.8" x14ac:dyDescent="0.3">
      <c r="A429" s="544" t="s">
        <v>2209</v>
      </c>
      <c r="B429" s="45" t="s">
        <v>385</v>
      </c>
      <c r="C429" s="569">
        <v>3118.38</v>
      </c>
      <c r="D429" s="377">
        <v>43328</v>
      </c>
      <c r="E429" s="45" t="s">
        <v>1342</v>
      </c>
    </row>
    <row r="430" spans="1:5" x14ac:dyDescent="0.3">
      <c r="A430" s="544" t="s">
        <v>2209</v>
      </c>
      <c r="B430" s="45" t="s">
        <v>2214</v>
      </c>
      <c r="C430" s="569">
        <v>13713.7</v>
      </c>
      <c r="D430" s="377">
        <v>43201</v>
      </c>
      <c r="E430" s="45" t="s">
        <v>2215</v>
      </c>
    </row>
    <row r="431" spans="1:5" x14ac:dyDescent="0.3">
      <c r="A431" s="544" t="s">
        <v>2209</v>
      </c>
      <c r="B431" s="45" t="s">
        <v>2216</v>
      </c>
      <c r="C431" s="569">
        <v>600</v>
      </c>
      <c r="D431" s="377">
        <v>43404</v>
      </c>
      <c r="E431" s="45" t="s">
        <v>1077</v>
      </c>
    </row>
    <row r="432" spans="1:5" x14ac:dyDescent="0.3">
      <c r="A432" s="544" t="s">
        <v>2209</v>
      </c>
      <c r="B432" s="45" t="s">
        <v>2217</v>
      </c>
      <c r="C432" s="569">
        <v>2091.6999999999998</v>
      </c>
      <c r="D432" s="377">
        <v>43143</v>
      </c>
      <c r="E432" s="45" t="s">
        <v>1077</v>
      </c>
    </row>
    <row r="433" spans="1:5" x14ac:dyDescent="0.3">
      <c r="A433" s="544" t="s">
        <v>2209</v>
      </c>
      <c r="B433" s="45" t="s">
        <v>2217</v>
      </c>
      <c r="C433" s="569">
        <v>5294.6</v>
      </c>
      <c r="D433" s="377">
        <v>43392</v>
      </c>
      <c r="E433" s="45" t="s">
        <v>1077</v>
      </c>
    </row>
    <row r="434" spans="1:5" x14ac:dyDescent="0.3">
      <c r="A434" s="544" t="s">
        <v>2209</v>
      </c>
      <c r="B434" s="45" t="s">
        <v>2217</v>
      </c>
      <c r="C434" s="569">
        <v>2092.5500000000002</v>
      </c>
      <c r="D434" s="377">
        <v>43455</v>
      </c>
      <c r="E434" s="45" t="s">
        <v>1077</v>
      </c>
    </row>
    <row r="435" spans="1:5" x14ac:dyDescent="0.3">
      <c r="A435" s="502" t="s">
        <v>2218</v>
      </c>
      <c r="B435" s="45" t="s">
        <v>2219</v>
      </c>
      <c r="C435" s="500">
        <v>893.7</v>
      </c>
      <c r="D435" s="377">
        <v>43109</v>
      </c>
      <c r="E435" s="45" t="s">
        <v>635</v>
      </c>
    </row>
    <row r="436" spans="1:5" x14ac:dyDescent="0.3">
      <c r="A436" s="502" t="s">
        <v>2218</v>
      </c>
      <c r="B436" s="45" t="s">
        <v>2219</v>
      </c>
      <c r="C436" s="500">
        <v>16365.92</v>
      </c>
      <c r="D436" s="377">
        <v>43109</v>
      </c>
      <c r="E436" s="45" t="s">
        <v>635</v>
      </c>
    </row>
    <row r="437" spans="1:5" x14ac:dyDescent="0.3">
      <c r="A437" s="502" t="s">
        <v>2218</v>
      </c>
      <c r="B437" s="45" t="s">
        <v>2219</v>
      </c>
      <c r="C437" s="500">
        <v>835.74</v>
      </c>
      <c r="D437" s="377">
        <v>43139</v>
      </c>
      <c r="E437" s="45" t="s">
        <v>635</v>
      </c>
    </row>
    <row r="438" spans="1:5" x14ac:dyDescent="0.3">
      <c r="A438" s="502" t="s">
        <v>2218</v>
      </c>
      <c r="B438" s="45" t="s">
        <v>2219</v>
      </c>
      <c r="C438" s="500">
        <v>14735.98</v>
      </c>
      <c r="D438" s="377">
        <v>43139</v>
      </c>
      <c r="E438" s="45" t="s">
        <v>635</v>
      </c>
    </row>
    <row r="439" spans="1:5" x14ac:dyDescent="0.3">
      <c r="A439" s="502" t="s">
        <v>2218</v>
      </c>
      <c r="B439" s="45" t="s">
        <v>2219</v>
      </c>
      <c r="C439" s="500">
        <v>821.46</v>
      </c>
      <c r="D439" s="377">
        <v>43167</v>
      </c>
      <c r="E439" s="45" t="s">
        <v>635</v>
      </c>
    </row>
    <row r="440" spans="1:5" x14ac:dyDescent="0.3">
      <c r="A440" s="502" t="s">
        <v>2218</v>
      </c>
      <c r="B440" s="45" t="s">
        <v>2219</v>
      </c>
      <c r="C440" s="500">
        <v>11994.02</v>
      </c>
      <c r="D440" s="377">
        <v>43167</v>
      </c>
      <c r="E440" s="45" t="s">
        <v>635</v>
      </c>
    </row>
    <row r="441" spans="1:5" x14ac:dyDescent="0.3">
      <c r="A441" s="502" t="s">
        <v>2218</v>
      </c>
      <c r="B441" s="45" t="s">
        <v>2219</v>
      </c>
      <c r="C441" s="500">
        <v>4260</v>
      </c>
      <c r="D441" s="377">
        <v>43174</v>
      </c>
      <c r="E441" s="45" t="s">
        <v>2220</v>
      </c>
    </row>
    <row r="442" spans="1:5" x14ac:dyDescent="0.3">
      <c r="A442" s="502" t="s">
        <v>2218</v>
      </c>
      <c r="B442" s="45" t="s">
        <v>2219</v>
      </c>
      <c r="C442" s="500">
        <v>896.22</v>
      </c>
      <c r="D442" s="377">
        <v>43202</v>
      </c>
      <c r="E442" s="45" t="s">
        <v>635</v>
      </c>
    </row>
    <row r="443" spans="1:5" x14ac:dyDescent="0.3">
      <c r="A443" s="502" t="s">
        <v>2218</v>
      </c>
      <c r="B443" s="45" t="s">
        <v>2219</v>
      </c>
      <c r="C443" s="500">
        <v>12858.68</v>
      </c>
      <c r="D443" s="377">
        <v>43202</v>
      </c>
      <c r="E443" s="45" t="s">
        <v>635</v>
      </c>
    </row>
    <row r="444" spans="1:5" x14ac:dyDescent="0.3">
      <c r="A444" s="502" t="s">
        <v>2218</v>
      </c>
      <c r="B444" s="45" t="s">
        <v>2219</v>
      </c>
      <c r="C444" s="500">
        <v>12754.8</v>
      </c>
      <c r="D444" s="377">
        <v>43234</v>
      </c>
      <c r="E444" s="45" t="s">
        <v>635</v>
      </c>
    </row>
    <row r="445" spans="1:5" x14ac:dyDescent="0.3">
      <c r="A445" s="502" t="s">
        <v>2218</v>
      </c>
      <c r="B445" s="45" t="s">
        <v>2219</v>
      </c>
      <c r="C445" s="500">
        <v>12483.8</v>
      </c>
      <c r="D445" s="377">
        <v>43265</v>
      </c>
      <c r="E445" s="45" t="s">
        <v>635</v>
      </c>
    </row>
    <row r="446" spans="1:5" x14ac:dyDescent="0.3">
      <c r="A446" s="502" t="s">
        <v>2218</v>
      </c>
      <c r="B446" s="45" t="s">
        <v>2219</v>
      </c>
      <c r="C446" s="500">
        <v>13262.98</v>
      </c>
      <c r="D446" s="377">
        <v>43294</v>
      </c>
      <c r="E446" s="45" t="s">
        <v>635</v>
      </c>
    </row>
    <row r="447" spans="1:5" x14ac:dyDescent="0.3">
      <c r="A447" s="502" t="s">
        <v>2218</v>
      </c>
      <c r="B447" s="45" t="s">
        <v>2219</v>
      </c>
      <c r="C447" s="500">
        <v>13677.26</v>
      </c>
      <c r="D447" s="377">
        <v>43325</v>
      </c>
      <c r="E447" s="45" t="s">
        <v>635</v>
      </c>
    </row>
    <row r="448" spans="1:5" x14ac:dyDescent="0.3">
      <c r="A448" s="502" t="s">
        <v>2218</v>
      </c>
      <c r="B448" s="45" t="s">
        <v>2219</v>
      </c>
      <c r="C448" s="500">
        <v>12351.52</v>
      </c>
      <c r="D448" s="377">
        <v>43342</v>
      </c>
      <c r="E448" s="45" t="s">
        <v>635</v>
      </c>
    </row>
    <row r="449" spans="1:5" x14ac:dyDescent="0.3">
      <c r="A449" s="502" t="s">
        <v>2218</v>
      </c>
      <c r="B449" s="45" t="s">
        <v>2219</v>
      </c>
      <c r="C449" s="500">
        <v>857.58</v>
      </c>
      <c r="D449" s="377">
        <v>43342</v>
      </c>
      <c r="E449" s="45" t="s">
        <v>635</v>
      </c>
    </row>
    <row r="450" spans="1:5" x14ac:dyDescent="0.3">
      <c r="A450" s="502" t="s">
        <v>2218</v>
      </c>
      <c r="B450" s="45" t="s">
        <v>2219</v>
      </c>
      <c r="C450" s="500">
        <v>1040.53</v>
      </c>
      <c r="D450" s="377">
        <v>43385</v>
      </c>
      <c r="E450" s="45" t="s">
        <v>635</v>
      </c>
    </row>
    <row r="451" spans="1:5" x14ac:dyDescent="0.3">
      <c r="A451" s="502" t="s">
        <v>2218</v>
      </c>
      <c r="B451" s="45" t="s">
        <v>2219</v>
      </c>
      <c r="C451" s="500">
        <v>10526.92</v>
      </c>
      <c r="D451" s="377">
        <v>43385</v>
      </c>
      <c r="E451" s="45" t="s">
        <v>635</v>
      </c>
    </row>
    <row r="452" spans="1:5" x14ac:dyDescent="0.3">
      <c r="A452" s="502" t="s">
        <v>2218</v>
      </c>
      <c r="B452" s="45" t="s">
        <v>2219</v>
      </c>
      <c r="C452" s="500">
        <v>871.86</v>
      </c>
      <c r="D452" s="377">
        <v>43412</v>
      </c>
      <c r="E452" s="45" t="s">
        <v>635</v>
      </c>
    </row>
    <row r="453" spans="1:5" x14ac:dyDescent="0.3">
      <c r="A453" s="502" t="s">
        <v>2218</v>
      </c>
      <c r="B453" s="45" t="s">
        <v>2219</v>
      </c>
      <c r="C453" s="500">
        <v>13101.8</v>
      </c>
      <c r="D453" s="377">
        <v>43412</v>
      </c>
      <c r="E453" s="45" t="s">
        <v>635</v>
      </c>
    </row>
    <row r="454" spans="1:5" x14ac:dyDescent="0.3">
      <c r="A454" s="502" t="s">
        <v>2218</v>
      </c>
      <c r="B454" s="45" t="s">
        <v>2219</v>
      </c>
      <c r="C454" s="500">
        <v>11172.44</v>
      </c>
      <c r="D454" s="377">
        <v>43445</v>
      </c>
      <c r="E454" s="45" t="s">
        <v>635</v>
      </c>
    </row>
    <row r="455" spans="1:5" x14ac:dyDescent="0.3">
      <c r="A455" s="502" t="s">
        <v>2218</v>
      </c>
      <c r="B455" s="45" t="s">
        <v>2219</v>
      </c>
      <c r="C455" s="500">
        <v>861.78</v>
      </c>
      <c r="D455" s="377">
        <v>43445</v>
      </c>
      <c r="E455" s="45" t="s">
        <v>635</v>
      </c>
    </row>
    <row r="456" spans="1:5" x14ac:dyDescent="0.3">
      <c r="A456" s="502" t="s">
        <v>2218</v>
      </c>
      <c r="B456" s="45" t="s">
        <v>1358</v>
      </c>
      <c r="C456" s="500">
        <v>316.44</v>
      </c>
      <c r="D456" s="377">
        <v>43328</v>
      </c>
      <c r="E456" s="45" t="s">
        <v>2221</v>
      </c>
    </row>
    <row r="457" spans="1:5" ht="28.8" x14ac:dyDescent="0.3">
      <c r="A457" s="502" t="s">
        <v>2218</v>
      </c>
      <c r="B457" s="45" t="s">
        <v>2222</v>
      </c>
      <c r="C457" s="500">
        <v>1055.3599999999999</v>
      </c>
      <c r="D457" s="377">
        <v>43224</v>
      </c>
      <c r="E457" s="45" t="s">
        <v>2223</v>
      </c>
    </row>
    <row r="458" spans="1:5" ht="28.8" x14ac:dyDescent="0.3">
      <c r="A458" s="502" t="s">
        <v>2218</v>
      </c>
      <c r="B458" s="45" t="s">
        <v>2222</v>
      </c>
      <c r="C458" s="500">
        <v>2104.63</v>
      </c>
      <c r="D458" s="377">
        <v>43285</v>
      </c>
      <c r="E458" s="45" t="s">
        <v>2223</v>
      </c>
    </row>
    <row r="459" spans="1:5" ht="28.8" x14ac:dyDescent="0.3">
      <c r="A459" s="502" t="s">
        <v>2218</v>
      </c>
      <c r="B459" s="45" t="s">
        <v>2222</v>
      </c>
      <c r="C459" s="500">
        <v>505.54</v>
      </c>
      <c r="D459" s="377">
        <v>43381</v>
      </c>
      <c r="E459" s="45" t="s">
        <v>2223</v>
      </c>
    </row>
    <row r="460" spans="1:5" ht="28.8" x14ac:dyDescent="0.3">
      <c r="A460" s="576" t="s">
        <v>2218</v>
      </c>
      <c r="B460" s="3" t="s">
        <v>2222</v>
      </c>
      <c r="C460" s="577">
        <v>536.29</v>
      </c>
      <c r="D460" s="388">
        <v>43439</v>
      </c>
      <c r="E460" s="3" t="s">
        <v>2223</v>
      </c>
    </row>
    <row r="461" spans="1:5" x14ac:dyDescent="0.3">
      <c r="A461" s="502" t="s">
        <v>2224</v>
      </c>
      <c r="B461" s="83" t="s">
        <v>2225</v>
      </c>
      <c r="C461" s="548">
        <v>2980.68</v>
      </c>
      <c r="D461" s="578">
        <v>43105</v>
      </c>
      <c r="E461" s="83" t="s">
        <v>2226</v>
      </c>
    </row>
    <row r="462" spans="1:5" x14ac:dyDescent="0.3">
      <c r="A462" s="502" t="s">
        <v>2224</v>
      </c>
      <c r="B462" s="83" t="s">
        <v>2225</v>
      </c>
      <c r="C462" s="548">
        <v>3409.77</v>
      </c>
      <c r="D462" s="578">
        <v>43150</v>
      </c>
      <c r="E462" s="83" t="s">
        <v>2226</v>
      </c>
    </row>
    <row r="463" spans="1:5" x14ac:dyDescent="0.3">
      <c r="A463" s="502" t="s">
        <v>2224</v>
      </c>
      <c r="B463" s="83" t="s">
        <v>2225</v>
      </c>
      <c r="C463" s="548">
        <v>3144</v>
      </c>
      <c r="D463" s="578">
        <v>43168</v>
      </c>
      <c r="E463" s="83" t="s">
        <v>2226</v>
      </c>
    </row>
    <row r="464" spans="1:5" x14ac:dyDescent="0.3">
      <c r="A464" s="502" t="s">
        <v>2224</v>
      </c>
      <c r="B464" s="83" t="s">
        <v>2225</v>
      </c>
      <c r="C464" s="548">
        <v>2929.75</v>
      </c>
      <c r="D464" s="578">
        <v>43196</v>
      </c>
      <c r="E464" s="83" t="s">
        <v>2226</v>
      </c>
    </row>
    <row r="465" spans="1:5" x14ac:dyDescent="0.3">
      <c r="A465" s="502" t="s">
        <v>2224</v>
      </c>
      <c r="B465" s="83" t="s">
        <v>2225</v>
      </c>
      <c r="C465" s="548">
        <v>3094.81</v>
      </c>
      <c r="D465" s="578">
        <v>43236</v>
      </c>
      <c r="E465" s="83" t="s">
        <v>2226</v>
      </c>
    </row>
    <row r="466" spans="1:5" x14ac:dyDescent="0.3">
      <c r="A466" s="502" t="s">
        <v>2224</v>
      </c>
      <c r="B466" s="83" t="s">
        <v>2225</v>
      </c>
      <c r="C466" s="548">
        <v>3988.09</v>
      </c>
      <c r="D466" s="578">
        <v>43265</v>
      </c>
      <c r="E466" s="83" t="s">
        <v>2226</v>
      </c>
    </row>
    <row r="467" spans="1:5" x14ac:dyDescent="0.3">
      <c r="A467" s="502" t="s">
        <v>2224</v>
      </c>
      <c r="B467" s="83" t="s">
        <v>2225</v>
      </c>
      <c r="C467" s="548">
        <v>3010.9</v>
      </c>
      <c r="D467" s="578">
        <v>43283</v>
      </c>
      <c r="E467" s="83" t="s">
        <v>2226</v>
      </c>
    </row>
    <row r="468" spans="1:5" x14ac:dyDescent="0.3">
      <c r="A468" s="502" t="s">
        <v>2224</v>
      </c>
      <c r="B468" s="83" t="s">
        <v>2225</v>
      </c>
      <c r="C468" s="548">
        <v>71.75</v>
      </c>
      <c r="D468" s="578">
        <v>43343</v>
      </c>
      <c r="E468" s="83" t="s">
        <v>2226</v>
      </c>
    </row>
    <row r="469" spans="1:5" x14ac:dyDescent="0.3">
      <c r="A469" s="502" t="s">
        <v>2224</v>
      </c>
      <c r="B469" s="83" t="s">
        <v>2225</v>
      </c>
      <c r="C469" s="548">
        <v>3417.79</v>
      </c>
      <c r="D469" s="578">
        <v>43357</v>
      </c>
      <c r="E469" s="83" t="s">
        <v>2226</v>
      </c>
    </row>
    <row r="470" spans="1:5" x14ac:dyDescent="0.3">
      <c r="A470" s="502" t="s">
        <v>2224</v>
      </c>
      <c r="B470" s="83" t="s">
        <v>2225</v>
      </c>
      <c r="C470" s="548">
        <v>2979.25</v>
      </c>
      <c r="D470" s="578">
        <v>43360</v>
      </c>
      <c r="E470" s="83" t="s">
        <v>2226</v>
      </c>
    </row>
    <row r="471" spans="1:5" x14ac:dyDescent="0.3">
      <c r="A471" s="502" t="s">
        <v>2224</v>
      </c>
      <c r="B471" s="83" t="s">
        <v>2225</v>
      </c>
      <c r="C471" s="548">
        <v>3075.16</v>
      </c>
      <c r="D471" s="578">
        <v>43369</v>
      </c>
      <c r="E471" s="83" t="s">
        <v>2226</v>
      </c>
    </row>
    <row r="472" spans="1:5" x14ac:dyDescent="0.3">
      <c r="A472" s="502" t="s">
        <v>2224</v>
      </c>
      <c r="B472" s="83" t="s">
        <v>2225</v>
      </c>
      <c r="C472" s="548">
        <v>3324.09</v>
      </c>
      <c r="D472" s="578">
        <v>43416</v>
      </c>
      <c r="E472" s="83" t="s">
        <v>2226</v>
      </c>
    </row>
    <row r="473" spans="1:5" x14ac:dyDescent="0.3">
      <c r="A473" s="502" t="s">
        <v>2224</v>
      </c>
      <c r="B473" s="83" t="s">
        <v>2225</v>
      </c>
      <c r="C473" s="548">
        <v>3216.79</v>
      </c>
      <c r="D473" s="578">
        <v>43432</v>
      </c>
      <c r="E473" s="83" t="s">
        <v>2226</v>
      </c>
    </row>
    <row r="474" spans="1:5" x14ac:dyDescent="0.3">
      <c r="A474" s="502" t="s">
        <v>2224</v>
      </c>
      <c r="B474" s="83" t="s">
        <v>2227</v>
      </c>
      <c r="C474" s="548">
        <v>14234</v>
      </c>
      <c r="D474" s="578">
        <v>43343</v>
      </c>
      <c r="E474" s="110" t="s">
        <v>2228</v>
      </c>
    </row>
    <row r="475" spans="1:5" x14ac:dyDescent="0.3">
      <c r="A475" s="579" t="s">
        <v>2229</v>
      </c>
      <c r="B475" s="83" t="s">
        <v>14</v>
      </c>
      <c r="C475" s="548">
        <v>9133.92</v>
      </c>
      <c r="D475" s="578">
        <v>43105</v>
      </c>
      <c r="E475" s="83" t="s">
        <v>2230</v>
      </c>
    </row>
    <row r="476" spans="1:5" x14ac:dyDescent="0.3">
      <c r="A476" s="579" t="s">
        <v>2229</v>
      </c>
      <c r="B476" s="83" t="s">
        <v>14</v>
      </c>
      <c r="C476" s="548">
        <v>8096.4</v>
      </c>
      <c r="D476" s="578">
        <v>43150</v>
      </c>
      <c r="E476" s="83" t="s">
        <v>2230</v>
      </c>
    </row>
    <row r="477" spans="1:5" x14ac:dyDescent="0.3">
      <c r="A477" s="579" t="s">
        <v>2229</v>
      </c>
      <c r="B477" s="83" t="s">
        <v>14</v>
      </c>
      <c r="C477" s="548">
        <v>10892.3</v>
      </c>
      <c r="D477" s="578">
        <v>43168</v>
      </c>
      <c r="E477" s="83" t="s">
        <v>2230</v>
      </c>
    </row>
    <row r="478" spans="1:5" x14ac:dyDescent="0.3">
      <c r="A478" s="579" t="s">
        <v>2229</v>
      </c>
      <c r="B478" s="83" t="s">
        <v>14</v>
      </c>
      <c r="C478" s="548">
        <v>7967.44</v>
      </c>
      <c r="D478" s="578">
        <v>43196</v>
      </c>
      <c r="E478" s="83" t="s">
        <v>2230</v>
      </c>
    </row>
    <row r="479" spans="1:5" x14ac:dyDescent="0.3">
      <c r="A479" s="579" t="s">
        <v>2229</v>
      </c>
      <c r="B479" s="83" t="s">
        <v>14</v>
      </c>
      <c r="C479" s="548">
        <v>6464.32</v>
      </c>
      <c r="D479" s="578">
        <v>43243</v>
      </c>
      <c r="E479" s="83" t="s">
        <v>2230</v>
      </c>
    </row>
    <row r="480" spans="1:5" x14ac:dyDescent="0.3">
      <c r="A480" s="579" t="s">
        <v>2229</v>
      </c>
      <c r="B480" s="83" t="s">
        <v>14</v>
      </c>
      <c r="C480" s="548">
        <v>7208.62</v>
      </c>
      <c r="D480" s="578">
        <v>43283</v>
      </c>
      <c r="E480" s="83" t="s">
        <v>2230</v>
      </c>
    </row>
    <row r="481" spans="1:5" x14ac:dyDescent="0.3">
      <c r="A481" s="579" t="s">
        <v>2229</v>
      </c>
      <c r="B481" s="83" t="s">
        <v>14</v>
      </c>
      <c r="C481" s="548">
        <v>9739.14</v>
      </c>
      <c r="D481" s="578">
        <v>43314</v>
      </c>
      <c r="E481" s="83" t="s">
        <v>2230</v>
      </c>
    </row>
    <row r="482" spans="1:5" x14ac:dyDescent="0.3">
      <c r="A482" s="579" t="s">
        <v>2229</v>
      </c>
      <c r="B482" s="83" t="s">
        <v>14</v>
      </c>
      <c r="C482" s="548">
        <v>8284.42</v>
      </c>
      <c r="D482" s="578">
        <v>43357</v>
      </c>
      <c r="E482" s="83" t="s">
        <v>2230</v>
      </c>
    </row>
    <row r="483" spans="1:5" x14ac:dyDescent="0.3">
      <c r="A483" s="579" t="s">
        <v>2229</v>
      </c>
      <c r="B483" s="83" t="s">
        <v>14</v>
      </c>
      <c r="C483" s="548">
        <v>8302.2800000000007</v>
      </c>
      <c r="D483" s="578">
        <v>43369</v>
      </c>
      <c r="E483" s="83" t="s">
        <v>2230</v>
      </c>
    </row>
    <row r="484" spans="1:5" x14ac:dyDescent="0.3">
      <c r="A484" s="579" t="s">
        <v>2229</v>
      </c>
      <c r="B484" s="83" t="s">
        <v>14</v>
      </c>
      <c r="C484" s="548">
        <v>10579.2</v>
      </c>
      <c r="D484" s="578">
        <v>43416</v>
      </c>
      <c r="E484" s="83" t="s">
        <v>2230</v>
      </c>
    </row>
    <row r="485" spans="1:5" x14ac:dyDescent="0.3">
      <c r="A485" s="579" t="s">
        <v>2229</v>
      </c>
      <c r="B485" s="83" t="s">
        <v>14</v>
      </c>
      <c r="C485" s="548">
        <v>7783.25</v>
      </c>
      <c r="D485" s="578">
        <v>43432</v>
      </c>
      <c r="E485" s="83" t="s">
        <v>2230</v>
      </c>
    </row>
    <row r="486" spans="1:5" x14ac:dyDescent="0.3">
      <c r="A486" s="579" t="s">
        <v>2229</v>
      </c>
      <c r="B486" s="83" t="s">
        <v>14</v>
      </c>
      <c r="C486" s="548">
        <v>1730.91</v>
      </c>
      <c r="D486" s="578">
        <v>43343</v>
      </c>
      <c r="E486" s="83" t="s">
        <v>2230</v>
      </c>
    </row>
    <row r="487" spans="1:5" x14ac:dyDescent="0.3">
      <c r="A487" s="579" t="s">
        <v>2229</v>
      </c>
      <c r="B487" s="83" t="s">
        <v>2231</v>
      </c>
      <c r="C487" s="548">
        <v>631.96</v>
      </c>
      <c r="D487" s="578">
        <v>43367</v>
      </c>
      <c r="E487" s="83" t="s">
        <v>2232</v>
      </c>
    </row>
    <row r="488" spans="1:5" x14ac:dyDescent="0.3">
      <c r="A488" s="579" t="s">
        <v>2229</v>
      </c>
      <c r="B488" s="83" t="s">
        <v>2231</v>
      </c>
      <c r="C488" s="548">
        <v>544.38</v>
      </c>
      <c r="D488" s="578">
        <v>43185</v>
      </c>
      <c r="E488" s="83" t="s">
        <v>2232</v>
      </c>
    </row>
    <row r="489" spans="1:5" x14ac:dyDescent="0.3">
      <c r="A489" s="579" t="s">
        <v>2229</v>
      </c>
      <c r="B489" s="83" t="s">
        <v>2231</v>
      </c>
      <c r="C489" s="548">
        <v>628.34</v>
      </c>
      <c r="D489" s="578">
        <v>43224</v>
      </c>
      <c r="E489" s="83" t="s">
        <v>2232</v>
      </c>
    </row>
    <row r="490" spans="1:5" x14ac:dyDescent="0.3">
      <c r="A490" s="579" t="s">
        <v>2229</v>
      </c>
      <c r="B490" s="83" t="s">
        <v>2231</v>
      </c>
      <c r="C490" s="548">
        <v>587.67999999999995</v>
      </c>
      <c r="D490" s="578">
        <v>43224</v>
      </c>
      <c r="E490" s="83" t="s">
        <v>2232</v>
      </c>
    </row>
    <row r="491" spans="1:5" x14ac:dyDescent="0.3">
      <c r="A491" s="579" t="s">
        <v>2229</v>
      </c>
      <c r="B491" s="83" t="s">
        <v>2231</v>
      </c>
      <c r="C491" s="548">
        <v>1253.04</v>
      </c>
      <c r="D491" s="578">
        <v>43430</v>
      </c>
      <c r="E491" s="83" t="s">
        <v>2232</v>
      </c>
    </row>
    <row r="492" spans="1:5" x14ac:dyDescent="0.3">
      <c r="A492" s="579" t="s">
        <v>2229</v>
      </c>
      <c r="B492" s="83" t="s">
        <v>2233</v>
      </c>
      <c r="C492" s="548">
        <v>932.36</v>
      </c>
      <c r="D492" s="578">
        <v>43131</v>
      </c>
      <c r="E492" s="83" t="s">
        <v>2234</v>
      </c>
    </row>
    <row r="493" spans="1:5" x14ac:dyDescent="0.3">
      <c r="A493" s="579" t="s">
        <v>2229</v>
      </c>
      <c r="B493" s="83" t="s">
        <v>2233</v>
      </c>
      <c r="C493" s="548">
        <v>280.61</v>
      </c>
      <c r="D493" s="578">
        <v>43328</v>
      </c>
      <c r="E493" s="83" t="s">
        <v>1943</v>
      </c>
    </row>
    <row r="494" spans="1:5" x14ac:dyDescent="0.3">
      <c r="A494" s="579" t="s">
        <v>2229</v>
      </c>
      <c r="B494" s="83" t="s">
        <v>2235</v>
      </c>
      <c r="C494" s="548">
        <v>3100</v>
      </c>
      <c r="D494" s="578">
        <v>43193</v>
      </c>
      <c r="E494" s="83" t="s">
        <v>2236</v>
      </c>
    </row>
    <row r="495" spans="1:5" x14ac:dyDescent="0.3">
      <c r="A495" s="579" t="s">
        <v>2229</v>
      </c>
      <c r="B495" s="83" t="s">
        <v>2235</v>
      </c>
      <c r="C495" s="548">
        <v>3100</v>
      </c>
      <c r="D495" s="578">
        <v>43461</v>
      </c>
      <c r="E495" s="83" t="s">
        <v>2237</v>
      </c>
    </row>
    <row r="496" spans="1:5" x14ac:dyDescent="0.3">
      <c r="A496" s="502" t="s">
        <v>2238</v>
      </c>
      <c r="B496" s="580" t="s">
        <v>2239</v>
      </c>
      <c r="C496" s="581">
        <v>26761.439999999999</v>
      </c>
      <c r="D496" s="582">
        <v>43132</v>
      </c>
      <c r="E496" s="83" t="s">
        <v>948</v>
      </c>
    </row>
    <row r="497" spans="1:5" x14ac:dyDescent="0.3">
      <c r="A497" s="502" t="s">
        <v>2238</v>
      </c>
      <c r="B497" s="580" t="s">
        <v>2239</v>
      </c>
      <c r="C497" s="581">
        <v>23126.799999999999</v>
      </c>
      <c r="D497" s="582">
        <v>43202</v>
      </c>
      <c r="E497" s="83" t="s">
        <v>948</v>
      </c>
    </row>
    <row r="498" spans="1:5" x14ac:dyDescent="0.3">
      <c r="A498" s="502" t="s">
        <v>2238</v>
      </c>
      <c r="B498" s="580" t="s">
        <v>2239</v>
      </c>
      <c r="C498" s="581">
        <v>31873.87</v>
      </c>
      <c r="D498" s="582">
        <v>43217</v>
      </c>
      <c r="E498" s="83" t="s">
        <v>948</v>
      </c>
    </row>
    <row r="499" spans="1:5" x14ac:dyDescent="0.3">
      <c r="A499" s="502" t="s">
        <v>2238</v>
      </c>
      <c r="B499" s="580" t="s">
        <v>2239</v>
      </c>
      <c r="C499" s="581">
        <v>728</v>
      </c>
      <c r="D499" s="582">
        <v>43244</v>
      </c>
      <c r="E499" s="83" t="s">
        <v>948</v>
      </c>
    </row>
    <row r="500" spans="1:5" x14ac:dyDescent="0.3">
      <c r="A500" s="502" t="s">
        <v>2238</v>
      </c>
      <c r="B500" s="580" t="s">
        <v>2239</v>
      </c>
      <c r="C500" s="581">
        <v>737.16</v>
      </c>
      <c r="D500" s="582">
        <v>43244</v>
      </c>
      <c r="E500" s="83" t="s">
        <v>948</v>
      </c>
    </row>
    <row r="501" spans="1:5" x14ac:dyDescent="0.3">
      <c r="A501" s="502" t="s">
        <v>2238</v>
      </c>
      <c r="B501" s="580" t="s">
        <v>2239</v>
      </c>
      <c r="C501" s="581">
        <v>23854.57</v>
      </c>
      <c r="D501" s="582">
        <v>43251</v>
      </c>
      <c r="E501" s="83" t="s">
        <v>948</v>
      </c>
    </row>
    <row r="502" spans="1:5" x14ac:dyDescent="0.3">
      <c r="A502" s="502" t="s">
        <v>2238</v>
      </c>
      <c r="B502" s="580" t="s">
        <v>2239</v>
      </c>
      <c r="C502" s="581">
        <v>25923.45</v>
      </c>
      <c r="D502" s="582">
        <v>43265</v>
      </c>
      <c r="E502" s="83" t="s">
        <v>948</v>
      </c>
    </row>
    <row r="503" spans="1:5" x14ac:dyDescent="0.3">
      <c r="A503" s="502" t="s">
        <v>2238</v>
      </c>
      <c r="B503" s="580" t="s">
        <v>2239</v>
      </c>
      <c r="C503" s="581">
        <v>28297.41</v>
      </c>
      <c r="D503" s="582">
        <v>43305</v>
      </c>
      <c r="E503" s="83" t="s">
        <v>948</v>
      </c>
    </row>
    <row r="504" spans="1:5" x14ac:dyDescent="0.3">
      <c r="A504" s="502" t="s">
        <v>2238</v>
      </c>
      <c r="B504" s="580" t="s">
        <v>2239</v>
      </c>
      <c r="C504" s="581">
        <v>1300</v>
      </c>
      <c r="D504" s="582">
        <v>43308</v>
      </c>
      <c r="E504" s="83" t="s">
        <v>948</v>
      </c>
    </row>
    <row r="505" spans="1:5" x14ac:dyDescent="0.3">
      <c r="A505" s="502" t="s">
        <v>2238</v>
      </c>
      <c r="B505" s="580" t="s">
        <v>2239</v>
      </c>
      <c r="C505" s="581">
        <v>20984.98</v>
      </c>
      <c r="D505" s="582">
        <v>43328</v>
      </c>
      <c r="E505" s="83" t="s">
        <v>948</v>
      </c>
    </row>
    <row r="506" spans="1:5" x14ac:dyDescent="0.3">
      <c r="A506" s="502" t="s">
        <v>2238</v>
      </c>
      <c r="B506" s="580" t="s">
        <v>2239</v>
      </c>
      <c r="C506" s="581">
        <v>3610.98</v>
      </c>
      <c r="D506" s="582">
        <v>43356</v>
      </c>
      <c r="E506" s="83" t="s">
        <v>948</v>
      </c>
    </row>
    <row r="507" spans="1:5" x14ac:dyDescent="0.3">
      <c r="A507" s="502" t="s">
        <v>2238</v>
      </c>
      <c r="B507" s="580" t="s">
        <v>2239</v>
      </c>
      <c r="C507" s="581">
        <v>24267.94</v>
      </c>
      <c r="D507" s="582">
        <v>43398</v>
      </c>
      <c r="E507" s="83" t="s">
        <v>948</v>
      </c>
    </row>
    <row r="508" spans="1:5" x14ac:dyDescent="0.3">
      <c r="A508" s="502" t="s">
        <v>2238</v>
      </c>
      <c r="B508" s="580" t="s">
        <v>2239</v>
      </c>
      <c r="C508" s="581">
        <v>27748.17</v>
      </c>
      <c r="D508" s="582">
        <v>43426</v>
      </c>
      <c r="E508" s="83" t="s">
        <v>948</v>
      </c>
    </row>
    <row r="509" spans="1:5" x14ac:dyDescent="0.3">
      <c r="A509" s="502" t="s">
        <v>2238</v>
      </c>
      <c r="B509" s="580" t="s">
        <v>2239</v>
      </c>
      <c r="C509" s="581">
        <v>24941.08</v>
      </c>
      <c r="D509" s="582">
        <v>43445</v>
      </c>
      <c r="E509" s="83" t="s">
        <v>948</v>
      </c>
    </row>
    <row r="510" spans="1:5" x14ac:dyDescent="0.3">
      <c r="A510" s="502" t="s">
        <v>2238</v>
      </c>
      <c r="B510" s="580" t="s">
        <v>2239</v>
      </c>
      <c r="C510" s="581">
        <v>35960.129999999997</v>
      </c>
      <c r="D510" s="582">
        <v>43448</v>
      </c>
      <c r="E510" s="83" t="s">
        <v>948</v>
      </c>
    </row>
    <row r="511" spans="1:5" x14ac:dyDescent="0.3">
      <c r="A511" s="502" t="s">
        <v>2238</v>
      </c>
      <c r="B511" s="580" t="s">
        <v>2239</v>
      </c>
      <c r="C511" s="583">
        <v>20803.740000000002</v>
      </c>
      <c r="D511" s="584">
        <v>43458</v>
      </c>
      <c r="E511" s="83" t="s">
        <v>948</v>
      </c>
    </row>
    <row r="512" spans="1:5" x14ac:dyDescent="0.3">
      <c r="A512" s="502" t="s">
        <v>2238</v>
      </c>
      <c r="B512" s="585" t="s">
        <v>2240</v>
      </c>
      <c r="C512" s="581">
        <v>200</v>
      </c>
      <c r="D512" s="582">
        <v>43159</v>
      </c>
      <c r="E512" s="83" t="s">
        <v>979</v>
      </c>
    </row>
    <row r="513" spans="1:5" x14ac:dyDescent="0.3">
      <c r="A513" s="502" t="s">
        <v>2238</v>
      </c>
      <c r="B513" s="585" t="s">
        <v>2240</v>
      </c>
      <c r="C513" s="581">
        <v>125</v>
      </c>
      <c r="D513" s="582">
        <v>43173</v>
      </c>
      <c r="E513" s="83" t="s">
        <v>979</v>
      </c>
    </row>
    <row r="514" spans="1:5" x14ac:dyDescent="0.3">
      <c r="A514" s="502" t="s">
        <v>2238</v>
      </c>
      <c r="B514" s="585" t="s">
        <v>2240</v>
      </c>
      <c r="C514" s="581">
        <v>13300</v>
      </c>
      <c r="D514" s="582">
        <v>43189</v>
      </c>
      <c r="E514" s="83" t="s">
        <v>979</v>
      </c>
    </row>
    <row r="515" spans="1:5" x14ac:dyDescent="0.3">
      <c r="A515" s="502" t="s">
        <v>2238</v>
      </c>
      <c r="B515" s="585" t="s">
        <v>2240</v>
      </c>
      <c r="C515" s="581">
        <v>13300</v>
      </c>
      <c r="D515" s="582">
        <v>43255</v>
      </c>
      <c r="E515" s="83" t="s">
        <v>979</v>
      </c>
    </row>
    <row r="516" spans="1:5" x14ac:dyDescent="0.3">
      <c r="A516" s="502" t="s">
        <v>2238</v>
      </c>
      <c r="B516" s="585" t="s">
        <v>2240</v>
      </c>
      <c r="C516" s="581">
        <v>4800</v>
      </c>
      <c r="D516" s="582">
        <v>43255</v>
      </c>
      <c r="E516" s="83" t="s">
        <v>979</v>
      </c>
    </row>
    <row r="517" spans="1:5" x14ac:dyDescent="0.3">
      <c r="A517" s="502" t="s">
        <v>2238</v>
      </c>
      <c r="B517" s="585" t="s">
        <v>2240</v>
      </c>
      <c r="C517" s="581">
        <v>340</v>
      </c>
      <c r="D517" s="582">
        <v>43312</v>
      </c>
      <c r="E517" s="83" t="s">
        <v>979</v>
      </c>
    </row>
    <row r="518" spans="1:5" x14ac:dyDescent="0.3">
      <c r="A518" s="502" t="s">
        <v>2238</v>
      </c>
      <c r="B518" s="585" t="s">
        <v>2240</v>
      </c>
      <c r="C518" s="581">
        <v>1850</v>
      </c>
      <c r="D518" s="582">
        <v>43312</v>
      </c>
      <c r="E518" s="83" t="s">
        <v>979</v>
      </c>
    </row>
    <row r="519" spans="1:5" x14ac:dyDescent="0.3">
      <c r="A519" s="502" t="s">
        <v>2238</v>
      </c>
      <c r="B519" s="585" t="s">
        <v>2240</v>
      </c>
      <c r="C519" s="581">
        <v>13300</v>
      </c>
      <c r="D519" s="582">
        <v>43339</v>
      </c>
      <c r="E519" s="83" t="s">
        <v>979</v>
      </c>
    </row>
    <row r="520" spans="1:5" x14ac:dyDescent="0.3">
      <c r="A520" s="502" t="s">
        <v>2238</v>
      </c>
      <c r="B520" s="585" t="s">
        <v>2240</v>
      </c>
      <c r="C520" s="581">
        <v>4800</v>
      </c>
      <c r="D520" s="582">
        <v>43412</v>
      </c>
      <c r="E520" s="83" t="s">
        <v>979</v>
      </c>
    </row>
    <row r="521" spans="1:5" x14ac:dyDescent="0.3">
      <c r="A521" s="502" t="s">
        <v>2238</v>
      </c>
      <c r="B521" s="585" t="s">
        <v>2240</v>
      </c>
      <c r="C521" s="581">
        <v>230</v>
      </c>
      <c r="D521" s="582">
        <v>43430</v>
      </c>
      <c r="E521" s="83" t="s">
        <v>979</v>
      </c>
    </row>
    <row r="522" spans="1:5" x14ac:dyDescent="0.3">
      <c r="A522" s="502" t="s">
        <v>2238</v>
      </c>
      <c r="B522" s="586" t="s">
        <v>2240</v>
      </c>
      <c r="C522" s="583">
        <v>13300</v>
      </c>
      <c r="D522" s="584">
        <v>43448</v>
      </c>
      <c r="E522" s="470" t="s">
        <v>979</v>
      </c>
    </row>
    <row r="523" spans="1:5" x14ac:dyDescent="0.3">
      <c r="A523" s="502" t="s">
        <v>2238</v>
      </c>
      <c r="B523" s="585" t="s">
        <v>2241</v>
      </c>
      <c r="C523" s="581">
        <v>2710.35</v>
      </c>
      <c r="D523" s="582">
        <v>43129</v>
      </c>
      <c r="E523" s="470" t="s">
        <v>948</v>
      </c>
    </row>
    <row r="524" spans="1:5" x14ac:dyDescent="0.3">
      <c r="A524" s="502" t="s">
        <v>2238</v>
      </c>
      <c r="B524" s="585" t="s">
        <v>2241</v>
      </c>
      <c r="C524" s="581">
        <v>5055.45</v>
      </c>
      <c r="D524" s="582">
        <v>43300</v>
      </c>
      <c r="E524" s="470" t="s">
        <v>948</v>
      </c>
    </row>
    <row r="525" spans="1:5" x14ac:dyDescent="0.3">
      <c r="A525" s="502" t="s">
        <v>2238</v>
      </c>
      <c r="B525" s="585" t="s">
        <v>2242</v>
      </c>
      <c r="C525" s="581">
        <v>700</v>
      </c>
      <c r="D525" s="582">
        <v>43171</v>
      </c>
      <c r="E525" s="470" t="s">
        <v>979</v>
      </c>
    </row>
    <row r="526" spans="1:5" x14ac:dyDescent="0.3">
      <c r="A526" s="502" t="s">
        <v>2238</v>
      </c>
      <c r="B526" s="585" t="s">
        <v>2242</v>
      </c>
      <c r="C526" s="581">
        <v>280</v>
      </c>
      <c r="D526" s="582">
        <v>43392</v>
      </c>
      <c r="E526" s="470" t="s">
        <v>979</v>
      </c>
    </row>
    <row r="527" spans="1:5" x14ac:dyDescent="0.3">
      <c r="A527" s="502" t="s">
        <v>2238</v>
      </c>
      <c r="B527" s="585" t="s">
        <v>2243</v>
      </c>
      <c r="C527" s="581">
        <v>1202</v>
      </c>
      <c r="D527" s="582">
        <v>43173</v>
      </c>
      <c r="E527" s="470" t="s">
        <v>979</v>
      </c>
    </row>
    <row r="528" spans="1:5" x14ac:dyDescent="0.3">
      <c r="A528" s="502" t="s">
        <v>2238</v>
      </c>
      <c r="B528" s="585" t="s">
        <v>2243</v>
      </c>
      <c r="C528" s="581">
        <v>1902</v>
      </c>
      <c r="D528" s="582">
        <v>43173</v>
      </c>
      <c r="E528" s="470" t="s">
        <v>979</v>
      </c>
    </row>
    <row r="529" spans="1:5" x14ac:dyDescent="0.3">
      <c r="A529" s="502" t="s">
        <v>2238</v>
      </c>
      <c r="B529" s="585" t="s">
        <v>2243</v>
      </c>
      <c r="C529" s="581">
        <v>7202</v>
      </c>
      <c r="D529" s="582">
        <v>43173</v>
      </c>
      <c r="E529" s="470" t="s">
        <v>979</v>
      </c>
    </row>
    <row r="530" spans="1:5" x14ac:dyDescent="0.3">
      <c r="A530" s="502" t="s">
        <v>2238</v>
      </c>
      <c r="B530" s="585" t="s">
        <v>2243</v>
      </c>
      <c r="C530" s="581">
        <v>627</v>
      </c>
      <c r="D530" s="582">
        <v>43173</v>
      </c>
      <c r="E530" s="470" t="s">
        <v>979</v>
      </c>
    </row>
    <row r="531" spans="1:5" x14ac:dyDescent="0.3">
      <c r="A531" s="502" t="s">
        <v>2238</v>
      </c>
      <c r="B531" s="585" t="s">
        <v>2243</v>
      </c>
      <c r="C531" s="581">
        <v>7202</v>
      </c>
      <c r="D531" s="582">
        <v>43200</v>
      </c>
      <c r="E531" s="470" t="s">
        <v>979</v>
      </c>
    </row>
    <row r="532" spans="1:5" x14ac:dyDescent="0.3">
      <c r="A532" s="502" t="s">
        <v>2238</v>
      </c>
      <c r="B532" s="585" t="s">
        <v>2244</v>
      </c>
      <c r="C532" s="581">
        <v>1215.22</v>
      </c>
      <c r="D532" s="582">
        <v>43185</v>
      </c>
      <c r="E532" s="470" t="s">
        <v>2245</v>
      </c>
    </row>
    <row r="533" spans="1:5" x14ac:dyDescent="0.3">
      <c r="A533" s="502" t="s">
        <v>2238</v>
      </c>
      <c r="B533" s="585" t="s">
        <v>2244</v>
      </c>
      <c r="C533" s="581">
        <v>2729.54</v>
      </c>
      <c r="D533" s="582">
        <v>43224</v>
      </c>
      <c r="E533" s="470" t="s">
        <v>2245</v>
      </c>
    </row>
    <row r="534" spans="1:5" x14ac:dyDescent="0.3">
      <c r="A534" s="502" t="s">
        <v>2238</v>
      </c>
      <c r="B534" s="585" t="s">
        <v>2244</v>
      </c>
      <c r="C534" s="581">
        <v>756.65</v>
      </c>
      <c r="D534" s="582">
        <v>43439</v>
      </c>
      <c r="E534" s="470" t="s">
        <v>2245</v>
      </c>
    </row>
    <row r="535" spans="1:5" ht="26.4" x14ac:dyDescent="0.3">
      <c r="A535" s="502" t="s">
        <v>2238</v>
      </c>
      <c r="B535" s="580" t="s">
        <v>2246</v>
      </c>
      <c r="C535" s="581">
        <v>2400</v>
      </c>
      <c r="D535" s="582">
        <v>43306</v>
      </c>
      <c r="E535" s="470" t="s">
        <v>979</v>
      </c>
    </row>
    <row r="536" spans="1:5" ht="26.4" x14ac:dyDescent="0.3">
      <c r="A536" s="502" t="s">
        <v>2238</v>
      </c>
      <c r="B536" s="580" t="s">
        <v>2246</v>
      </c>
      <c r="C536" s="581">
        <v>330</v>
      </c>
      <c r="D536" s="582">
        <v>43391</v>
      </c>
      <c r="E536" s="470" t="s">
        <v>979</v>
      </c>
    </row>
    <row r="537" spans="1:5" ht="27" x14ac:dyDescent="0.3">
      <c r="A537" s="502" t="s">
        <v>2238</v>
      </c>
      <c r="B537" s="587" t="s">
        <v>2247</v>
      </c>
      <c r="C537" s="581">
        <v>1294.8</v>
      </c>
      <c r="D537" s="582">
        <v>43328</v>
      </c>
      <c r="E537" s="470" t="s">
        <v>2248</v>
      </c>
    </row>
    <row r="538" spans="1:5" x14ac:dyDescent="0.3">
      <c r="A538" s="502" t="s">
        <v>2238</v>
      </c>
      <c r="B538" s="585" t="s">
        <v>2249</v>
      </c>
      <c r="C538" s="581">
        <v>327</v>
      </c>
      <c r="D538" s="582">
        <v>43396</v>
      </c>
      <c r="E538" s="470" t="s">
        <v>979</v>
      </c>
    </row>
    <row r="539" spans="1:5" x14ac:dyDescent="0.3">
      <c r="A539" s="502" t="s">
        <v>2238</v>
      </c>
      <c r="B539" s="585" t="s">
        <v>2249</v>
      </c>
      <c r="C539" s="581">
        <v>152</v>
      </c>
      <c r="D539" s="582">
        <v>43427</v>
      </c>
      <c r="E539" s="83" t="s">
        <v>979</v>
      </c>
    </row>
    <row r="540" spans="1:5" ht="28.8" x14ac:dyDescent="0.3">
      <c r="A540" s="588" t="s">
        <v>2250</v>
      </c>
      <c r="B540" s="589" t="s">
        <v>2251</v>
      </c>
      <c r="C540" s="590">
        <v>157775</v>
      </c>
      <c r="D540" s="589" t="s">
        <v>2252</v>
      </c>
      <c r="E540" s="591" t="s">
        <v>2253</v>
      </c>
    </row>
    <row r="541" spans="1:5" x14ac:dyDescent="0.3">
      <c r="A541" s="588" t="s">
        <v>2250</v>
      </c>
      <c r="B541" s="589" t="s">
        <v>2251</v>
      </c>
      <c r="C541" s="590">
        <v>14400</v>
      </c>
      <c r="D541" s="589" t="s">
        <v>2252</v>
      </c>
      <c r="E541" s="589" t="s">
        <v>2254</v>
      </c>
    </row>
    <row r="542" spans="1:5" x14ac:dyDescent="0.3">
      <c r="A542" s="588" t="s">
        <v>2250</v>
      </c>
      <c r="B542" s="589" t="s">
        <v>2255</v>
      </c>
      <c r="C542" s="590">
        <v>12000</v>
      </c>
      <c r="D542" s="589" t="s">
        <v>2256</v>
      </c>
      <c r="E542" s="589" t="s">
        <v>2257</v>
      </c>
    </row>
    <row r="543" spans="1:5" x14ac:dyDescent="0.3">
      <c r="A543" s="588" t="s">
        <v>2250</v>
      </c>
      <c r="B543" s="589" t="s">
        <v>2255</v>
      </c>
      <c r="C543" s="590">
        <v>13970</v>
      </c>
      <c r="D543" s="589" t="s">
        <v>2256</v>
      </c>
      <c r="E543" s="589" t="s">
        <v>2258</v>
      </c>
    </row>
    <row r="544" spans="1:5" x14ac:dyDescent="0.3">
      <c r="A544" s="502" t="s">
        <v>2259</v>
      </c>
      <c r="B544" s="3" t="s">
        <v>24</v>
      </c>
      <c r="C544" s="577">
        <v>30559.66</v>
      </c>
      <c r="D544" s="388">
        <v>43465</v>
      </c>
      <c r="E544" s="3" t="s">
        <v>2260</v>
      </c>
    </row>
    <row r="545" spans="1:5" x14ac:dyDescent="0.3">
      <c r="A545" s="575" t="s">
        <v>2261</v>
      </c>
      <c r="B545" s="540" t="s">
        <v>2262</v>
      </c>
      <c r="C545" s="592">
        <v>1333.62</v>
      </c>
      <c r="D545" s="542">
        <v>43105</v>
      </c>
      <c r="E545" s="593" t="s">
        <v>2263</v>
      </c>
    </row>
    <row r="546" spans="1:5" x14ac:dyDescent="0.3">
      <c r="A546" s="539" t="s">
        <v>2261</v>
      </c>
      <c r="B546" s="540" t="s">
        <v>2262</v>
      </c>
      <c r="C546" s="592">
        <v>1366.82</v>
      </c>
      <c r="D546" s="542">
        <v>43136</v>
      </c>
      <c r="E546" s="593" t="s">
        <v>2263</v>
      </c>
    </row>
    <row r="547" spans="1:5" x14ac:dyDescent="0.3">
      <c r="A547" s="539" t="s">
        <v>2261</v>
      </c>
      <c r="B547" s="540" t="s">
        <v>2262</v>
      </c>
      <c r="C547" s="592">
        <v>2165.5</v>
      </c>
      <c r="D547" s="542">
        <v>43168</v>
      </c>
      <c r="E547" s="593" t="s">
        <v>2263</v>
      </c>
    </row>
    <row r="548" spans="1:5" x14ac:dyDescent="0.3">
      <c r="A548" s="539" t="s">
        <v>2261</v>
      </c>
      <c r="B548" s="540" t="s">
        <v>2262</v>
      </c>
      <c r="C548" s="592">
        <v>2650.4</v>
      </c>
      <c r="D548" s="542">
        <v>43196</v>
      </c>
      <c r="E548" s="593" t="s">
        <v>2263</v>
      </c>
    </row>
    <row r="549" spans="1:5" x14ac:dyDescent="0.3">
      <c r="A549" s="539" t="s">
        <v>2261</v>
      </c>
      <c r="B549" s="540" t="s">
        <v>2262</v>
      </c>
      <c r="C549" s="592">
        <v>1900.44</v>
      </c>
      <c r="D549" s="542">
        <v>43236</v>
      </c>
      <c r="E549" s="593" t="s">
        <v>2263</v>
      </c>
    </row>
    <row r="550" spans="1:5" x14ac:dyDescent="0.3">
      <c r="A550" s="539" t="s">
        <v>2261</v>
      </c>
      <c r="B550" s="540" t="s">
        <v>2262</v>
      </c>
      <c r="C550" s="594">
        <v>387.45</v>
      </c>
      <c r="D550" s="542">
        <v>43258</v>
      </c>
      <c r="E550" s="593" t="s">
        <v>2264</v>
      </c>
    </row>
    <row r="551" spans="1:5" x14ac:dyDescent="0.3">
      <c r="A551" s="539" t="s">
        <v>2261</v>
      </c>
      <c r="B551" s="540" t="s">
        <v>2262</v>
      </c>
      <c r="C551" s="592">
        <v>2441.86</v>
      </c>
      <c r="D551" s="542">
        <v>43265</v>
      </c>
      <c r="E551" s="593" t="s">
        <v>2263</v>
      </c>
    </row>
    <row r="552" spans="1:5" x14ac:dyDescent="0.3">
      <c r="A552" s="539" t="s">
        <v>2261</v>
      </c>
      <c r="B552" s="540" t="s">
        <v>2262</v>
      </c>
      <c r="C552" s="592">
        <v>2282.4</v>
      </c>
      <c r="D552" s="542">
        <v>43283</v>
      </c>
      <c r="E552" s="593" t="s">
        <v>2263</v>
      </c>
    </row>
    <row r="553" spans="1:5" x14ac:dyDescent="0.3">
      <c r="A553" s="539" t="s">
        <v>2261</v>
      </c>
      <c r="B553" s="540" t="s">
        <v>2262</v>
      </c>
      <c r="C553" s="592">
        <v>2805.04</v>
      </c>
      <c r="D553" s="542">
        <v>43314</v>
      </c>
      <c r="E553" s="593" t="s">
        <v>2263</v>
      </c>
    </row>
    <row r="554" spans="1:5" x14ac:dyDescent="0.3">
      <c r="A554" s="539" t="s">
        <v>2261</v>
      </c>
      <c r="B554" s="540" t="s">
        <v>413</v>
      </c>
      <c r="C554" s="594">
        <v>511.76</v>
      </c>
      <c r="D554" s="542">
        <v>43328</v>
      </c>
      <c r="E554" s="593" t="s">
        <v>2265</v>
      </c>
    </row>
    <row r="555" spans="1:5" x14ac:dyDescent="0.3">
      <c r="A555" s="539" t="s">
        <v>2261</v>
      </c>
      <c r="B555" s="540" t="s">
        <v>2262</v>
      </c>
      <c r="C555" s="594">
        <v>2031.82</v>
      </c>
      <c r="D555" s="542">
        <v>43357</v>
      </c>
      <c r="E555" s="593" t="s">
        <v>2263</v>
      </c>
    </row>
    <row r="556" spans="1:5" x14ac:dyDescent="0.3">
      <c r="A556" s="539" t="s">
        <v>2261</v>
      </c>
      <c r="B556" s="540" t="s">
        <v>1266</v>
      </c>
      <c r="C556" s="594">
        <v>243.63</v>
      </c>
      <c r="D556" s="542">
        <v>43364</v>
      </c>
      <c r="E556" s="593" t="s">
        <v>2266</v>
      </c>
    </row>
    <row r="557" spans="1:5" x14ac:dyDescent="0.3">
      <c r="A557" s="539" t="s">
        <v>2261</v>
      </c>
      <c r="B557" s="540" t="s">
        <v>2262</v>
      </c>
      <c r="C557" s="592">
        <v>2313.52</v>
      </c>
      <c r="D557" s="542">
        <v>43369</v>
      </c>
      <c r="E557" s="593" t="s">
        <v>2263</v>
      </c>
    </row>
    <row r="558" spans="1:5" x14ac:dyDescent="0.3">
      <c r="A558" s="539" t="s">
        <v>2261</v>
      </c>
      <c r="B558" s="540" t="s">
        <v>2262</v>
      </c>
      <c r="C558" s="592">
        <v>3282.32</v>
      </c>
      <c r="D558" s="542">
        <v>43416</v>
      </c>
      <c r="E558" s="593" t="s">
        <v>2263</v>
      </c>
    </row>
    <row r="559" spans="1:5" x14ac:dyDescent="0.3">
      <c r="A559" s="539" t="s">
        <v>2261</v>
      </c>
      <c r="B559" s="540" t="s">
        <v>2267</v>
      </c>
      <c r="C559" s="594">
        <v>346.3</v>
      </c>
      <c r="D559" s="542">
        <v>43440</v>
      </c>
      <c r="E559" s="593" t="s">
        <v>1584</v>
      </c>
    </row>
    <row r="560" spans="1:5" x14ac:dyDescent="0.3">
      <c r="A560" s="595" t="s">
        <v>2261</v>
      </c>
      <c r="B560" s="540" t="s">
        <v>2262</v>
      </c>
      <c r="C560" s="592">
        <v>2386.02</v>
      </c>
      <c r="D560" s="542">
        <v>43447</v>
      </c>
      <c r="E560" s="593" t="s">
        <v>2263</v>
      </c>
    </row>
    <row r="561" spans="1:5" ht="26.4" x14ac:dyDescent="0.3">
      <c r="A561" s="544" t="s">
        <v>2261</v>
      </c>
      <c r="B561" s="547" t="s">
        <v>2268</v>
      </c>
      <c r="C561" s="548">
        <v>2376</v>
      </c>
      <c r="D561" s="101">
        <v>43465</v>
      </c>
      <c r="E561" s="596" t="s">
        <v>2269</v>
      </c>
    </row>
    <row r="562" spans="1:5" x14ac:dyDescent="0.3">
      <c r="A562" s="544" t="s">
        <v>2270</v>
      </c>
      <c r="B562" s="46" t="s">
        <v>2271</v>
      </c>
      <c r="C562" s="560">
        <v>9758.36</v>
      </c>
      <c r="D562" s="570">
        <v>43119</v>
      </c>
      <c r="E562" s="45" t="s">
        <v>2272</v>
      </c>
    </row>
    <row r="563" spans="1:5" x14ac:dyDescent="0.3">
      <c r="A563" s="544" t="s">
        <v>2270</v>
      </c>
      <c r="B563" s="46" t="s">
        <v>2271</v>
      </c>
      <c r="C563" s="597">
        <v>628.52</v>
      </c>
      <c r="D563" s="578">
        <v>43125</v>
      </c>
      <c r="E563" s="45" t="s">
        <v>2273</v>
      </c>
    </row>
    <row r="564" spans="1:5" x14ac:dyDescent="0.3">
      <c r="A564" s="544" t="s">
        <v>2270</v>
      </c>
      <c r="B564" s="46" t="s">
        <v>2271</v>
      </c>
      <c r="C564" s="598">
        <v>13804.32</v>
      </c>
      <c r="D564" s="578">
        <v>43158</v>
      </c>
      <c r="E564" s="45" t="s">
        <v>2272</v>
      </c>
    </row>
    <row r="565" spans="1:5" x14ac:dyDescent="0.3">
      <c r="A565" s="544" t="s">
        <v>2270</v>
      </c>
      <c r="B565" s="46" t="s">
        <v>2271</v>
      </c>
      <c r="C565" s="599">
        <v>773.48</v>
      </c>
      <c r="D565" s="578">
        <v>43185</v>
      </c>
      <c r="E565" s="45" t="s">
        <v>2273</v>
      </c>
    </row>
    <row r="566" spans="1:5" x14ac:dyDescent="0.3">
      <c r="A566" s="544" t="s">
        <v>2270</v>
      </c>
      <c r="B566" s="46" t="s">
        <v>2271</v>
      </c>
      <c r="C566" s="598">
        <v>10918.54</v>
      </c>
      <c r="D566" s="578">
        <v>43209</v>
      </c>
      <c r="E566" s="45" t="s">
        <v>2272</v>
      </c>
    </row>
    <row r="567" spans="1:5" x14ac:dyDescent="0.3">
      <c r="A567" s="544" t="s">
        <v>2270</v>
      </c>
      <c r="B567" s="46" t="s">
        <v>2271</v>
      </c>
      <c r="C567" s="600">
        <v>637.76</v>
      </c>
      <c r="D567" s="578">
        <v>43224</v>
      </c>
      <c r="E567" s="45" t="s">
        <v>2273</v>
      </c>
    </row>
    <row r="568" spans="1:5" x14ac:dyDescent="0.3">
      <c r="A568" s="544" t="s">
        <v>2270</v>
      </c>
      <c r="B568" s="46" t="s">
        <v>2271</v>
      </c>
      <c r="C568" s="598">
        <v>6657.1</v>
      </c>
      <c r="D568" s="578">
        <v>43273</v>
      </c>
      <c r="E568" s="45" t="s">
        <v>2272</v>
      </c>
    </row>
    <row r="569" spans="1:5" x14ac:dyDescent="0.3">
      <c r="A569" s="544" t="s">
        <v>2270</v>
      </c>
      <c r="B569" s="46" t="s">
        <v>2271</v>
      </c>
      <c r="C569" s="598">
        <v>975.56</v>
      </c>
      <c r="D569" s="578">
        <v>43279</v>
      </c>
      <c r="E569" s="45" t="s">
        <v>2273</v>
      </c>
    </row>
    <row r="570" spans="1:5" x14ac:dyDescent="0.3">
      <c r="A570" s="544" t="s">
        <v>2270</v>
      </c>
      <c r="B570" s="46" t="s">
        <v>2271</v>
      </c>
      <c r="C570" s="600">
        <v>5109.54</v>
      </c>
      <c r="D570" s="578">
        <v>43304</v>
      </c>
      <c r="E570" s="45" t="s">
        <v>2272</v>
      </c>
    </row>
    <row r="571" spans="1:5" x14ac:dyDescent="0.3">
      <c r="A571" s="544" t="s">
        <v>2270</v>
      </c>
      <c r="B571" s="46" t="s">
        <v>2271</v>
      </c>
      <c r="C571" s="600">
        <v>477.72</v>
      </c>
      <c r="D571" s="578">
        <v>43301</v>
      </c>
      <c r="E571" s="45" t="s">
        <v>2273</v>
      </c>
    </row>
    <row r="572" spans="1:5" x14ac:dyDescent="0.3">
      <c r="A572" s="544" t="s">
        <v>2270</v>
      </c>
      <c r="B572" s="46" t="s">
        <v>2271</v>
      </c>
      <c r="C572" s="600">
        <v>5295.84</v>
      </c>
      <c r="D572" s="578">
        <v>43320</v>
      </c>
      <c r="E572" s="45" t="s">
        <v>2272</v>
      </c>
    </row>
    <row r="573" spans="1:5" x14ac:dyDescent="0.3">
      <c r="A573" s="544" t="s">
        <v>2270</v>
      </c>
      <c r="B573" s="46" t="s">
        <v>2271</v>
      </c>
      <c r="C573" s="600">
        <v>707.52</v>
      </c>
      <c r="D573" s="578">
        <v>43336</v>
      </c>
      <c r="E573" s="45" t="s">
        <v>2273</v>
      </c>
    </row>
    <row r="574" spans="1:5" x14ac:dyDescent="0.3">
      <c r="A574" s="544" t="s">
        <v>2270</v>
      </c>
      <c r="B574" s="46" t="s">
        <v>2271</v>
      </c>
      <c r="C574" s="600">
        <v>4945.7</v>
      </c>
      <c r="D574" s="578">
        <v>43364</v>
      </c>
      <c r="E574" s="45" t="s">
        <v>2272</v>
      </c>
    </row>
    <row r="575" spans="1:5" x14ac:dyDescent="0.3">
      <c r="A575" s="544" t="s">
        <v>2270</v>
      </c>
      <c r="B575" s="46" t="s">
        <v>2271</v>
      </c>
      <c r="C575" s="600">
        <v>588.6</v>
      </c>
      <c r="D575" s="578">
        <v>43399</v>
      </c>
      <c r="E575" s="45" t="s">
        <v>2273</v>
      </c>
    </row>
    <row r="576" spans="1:5" x14ac:dyDescent="0.3">
      <c r="A576" s="544" t="s">
        <v>2270</v>
      </c>
      <c r="B576" s="46" t="s">
        <v>2271</v>
      </c>
      <c r="C576" s="600">
        <v>5075.68</v>
      </c>
      <c r="D576" s="578">
        <v>43410</v>
      </c>
      <c r="E576" s="45" t="s">
        <v>2272</v>
      </c>
    </row>
    <row r="577" spans="1:5" x14ac:dyDescent="0.3">
      <c r="A577" s="544" t="s">
        <v>2270</v>
      </c>
      <c r="B577" s="46" t="s">
        <v>2271</v>
      </c>
      <c r="C577" s="600">
        <v>5567.36</v>
      </c>
      <c r="D577" s="578">
        <v>43423</v>
      </c>
      <c r="E577" s="45" t="s">
        <v>2272</v>
      </c>
    </row>
    <row r="578" spans="1:5" x14ac:dyDescent="0.3">
      <c r="A578" s="544" t="s">
        <v>2270</v>
      </c>
      <c r="B578" s="46" t="s">
        <v>2271</v>
      </c>
      <c r="C578" s="600">
        <v>760.44</v>
      </c>
      <c r="D578" s="578">
        <v>43425</v>
      </c>
      <c r="E578" s="45" t="s">
        <v>2273</v>
      </c>
    </row>
    <row r="579" spans="1:5" x14ac:dyDescent="0.3">
      <c r="A579" s="544" t="s">
        <v>2270</v>
      </c>
      <c r="B579" s="46" t="s">
        <v>2271</v>
      </c>
      <c r="C579" s="600">
        <v>675.16</v>
      </c>
      <c r="D579" s="578">
        <v>43444</v>
      </c>
      <c r="E579" s="45" t="s">
        <v>2273</v>
      </c>
    </row>
    <row r="580" spans="1:5" ht="43.2" x14ac:dyDescent="0.3">
      <c r="A580" s="544" t="s">
        <v>2274</v>
      </c>
      <c r="B580" s="110" t="s">
        <v>2275</v>
      </c>
      <c r="C580" s="548">
        <v>33516</v>
      </c>
      <c r="D580" s="99" t="s">
        <v>2276</v>
      </c>
      <c r="E580" s="110" t="s">
        <v>2277</v>
      </c>
    </row>
    <row r="581" spans="1:5" x14ac:dyDescent="0.3">
      <c r="A581" s="544" t="s">
        <v>2274</v>
      </c>
      <c r="B581" s="110" t="s">
        <v>2278</v>
      </c>
      <c r="C581" s="548">
        <v>1200</v>
      </c>
      <c r="D581" s="101">
        <v>43115</v>
      </c>
      <c r="E581" s="110" t="s">
        <v>647</v>
      </c>
    </row>
    <row r="582" spans="1:5" ht="28.8" x14ac:dyDescent="0.3">
      <c r="A582" s="544" t="s">
        <v>2274</v>
      </c>
      <c r="B582" s="110" t="s">
        <v>385</v>
      </c>
      <c r="C582" s="548">
        <v>4000.84</v>
      </c>
      <c r="D582" s="101">
        <v>43328</v>
      </c>
      <c r="E582" s="110" t="s">
        <v>2279</v>
      </c>
    </row>
    <row r="583" spans="1:5" x14ac:dyDescent="0.3">
      <c r="A583" s="544" t="s">
        <v>2274</v>
      </c>
      <c r="B583" s="110" t="s">
        <v>2025</v>
      </c>
      <c r="C583" s="548">
        <v>18063.560000000001</v>
      </c>
      <c r="D583" s="101">
        <v>43119</v>
      </c>
      <c r="E583" s="110" t="s">
        <v>635</v>
      </c>
    </row>
    <row r="584" spans="1:5" x14ac:dyDescent="0.3">
      <c r="A584" s="544" t="s">
        <v>2274</v>
      </c>
      <c r="B584" s="110" t="s">
        <v>2025</v>
      </c>
      <c r="C584" s="548">
        <v>9120.16</v>
      </c>
      <c r="D584" s="101">
        <v>43158</v>
      </c>
      <c r="E584" s="110" t="s">
        <v>635</v>
      </c>
    </row>
    <row r="585" spans="1:5" x14ac:dyDescent="0.3">
      <c r="A585" s="544" t="s">
        <v>2274</v>
      </c>
      <c r="B585" s="110" t="s">
        <v>2025</v>
      </c>
      <c r="C585" s="548">
        <v>11431.42</v>
      </c>
      <c r="D585" s="101">
        <v>43209</v>
      </c>
      <c r="E585" s="110" t="s">
        <v>635</v>
      </c>
    </row>
    <row r="586" spans="1:5" x14ac:dyDescent="0.3">
      <c r="A586" s="544" t="s">
        <v>2274</v>
      </c>
      <c r="B586" s="110" t="s">
        <v>2025</v>
      </c>
      <c r="C586" s="548">
        <v>5291.58</v>
      </c>
      <c r="D586" s="101">
        <v>43237</v>
      </c>
      <c r="E586" s="110" t="s">
        <v>635</v>
      </c>
    </row>
    <row r="587" spans="1:5" x14ac:dyDescent="0.3">
      <c r="A587" s="544" t="s">
        <v>2274</v>
      </c>
      <c r="B587" s="110" t="s">
        <v>2025</v>
      </c>
      <c r="C587" s="548">
        <v>6186.82</v>
      </c>
      <c r="D587" s="101">
        <v>43273</v>
      </c>
      <c r="E587" s="110" t="s">
        <v>635</v>
      </c>
    </row>
    <row r="588" spans="1:5" x14ac:dyDescent="0.3">
      <c r="A588" s="544" t="s">
        <v>2274</v>
      </c>
      <c r="B588" s="110" t="s">
        <v>2025</v>
      </c>
      <c r="C588" s="548">
        <v>2161.1</v>
      </c>
      <c r="D588" s="101">
        <v>43285</v>
      </c>
      <c r="E588" s="110" t="s">
        <v>635</v>
      </c>
    </row>
    <row r="589" spans="1:5" x14ac:dyDescent="0.3">
      <c r="A589" s="544" t="s">
        <v>2274</v>
      </c>
      <c r="B589" s="110" t="s">
        <v>2025</v>
      </c>
      <c r="C589" s="548">
        <v>6091.42</v>
      </c>
      <c r="D589" s="101">
        <v>43304</v>
      </c>
      <c r="E589" s="110" t="s">
        <v>635</v>
      </c>
    </row>
    <row r="590" spans="1:5" x14ac:dyDescent="0.3">
      <c r="A590" s="544" t="s">
        <v>2274</v>
      </c>
      <c r="B590" s="110" t="s">
        <v>2025</v>
      </c>
      <c r="C590" s="548">
        <v>5520.5</v>
      </c>
      <c r="D590" s="101">
        <v>43320</v>
      </c>
      <c r="E590" s="110" t="s">
        <v>635</v>
      </c>
    </row>
    <row r="591" spans="1:5" x14ac:dyDescent="0.3">
      <c r="A591" s="544" t="s">
        <v>2274</v>
      </c>
      <c r="B591" s="110" t="s">
        <v>2025</v>
      </c>
      <c r="C591" s="548">
        <v>5433.94</v>
      </c>
      <c r="D591" s="101">
        <v>43364</v>
      </c>
      <c r="E591" s="110" t="s">
        <v>635</v>
      </c>
    </row>
    <row r="592" spans="1:5" x14ac:dyDescent="0.3">
      <c r="A592" s="544" t="s">
        <v>2274</v>
      </c>
      <c r="B592" s="110" t="s">
        <v>2025</v>
      </c>
      <c r="C592" s="548">
        <v>6454.86</v>
      </c>
      <c r="D592" s="101">
        <v>43410</v>
      </c>
      <c r="E592" s="110" t="s">
        <v>635</v>
      </c>
    </row>
    <row r="593" spans="1:5" x14ac:dyDescent="0.3">
      <c r="A593" s="544" t="s">
        <v>2274</v>
      </c>
      <c r="B593" s="110" t="s">
        <v>2025</v>
      </c>
      <c r="C593" s="548">
        <v>4410.84</v>
      </c>
      <c r="D593" s="101">
        <v>43423</v>
      </c>
      <c r="E593" s="110" t="s">
        <v>635</v>
      </c>
    </row>
    <row r="594" spans="1:5" x14ac:dyDescent="0.3">
      <c r="A594" s="544" t="s">
        <v>2274</v>
      </c>
      <c r="B594" s="110" t="s">
        <v>2025</v>
      </c>
      <c r="C594" s="548">
        <v>3433.64</v>
      </c>
      <c r="D594" s="101">
        <v>43462</v>
      </c>
      <c r="E594" s="110" t="s">
        <v>635</v>
      </c>
    </row>
    <row r="595" spans="1:5" ht="28.8" x14ac:dyDescent="0.3">
      <c r="A595" s="544" t="s">
        <v>2274</v>
      </c>
      <c r="B595" s="110" t="s">
        <v>2280</v>
      </c>
      <c r="C595" s="548">
        <v>4657.72</v>
      </c>
      <c r="D595" s="101">
        <v>43125</v>
      </c>
      <c r="E595" s="110" t="s">
        <v>635</v>
      </c>
    </row>
    <row r="596" spans="1:5" ht="28.8" x14ac:dyDescent="0.3">
      <c r="A596" s="544" t="s">
        <v>2274</v>
      </c>
      <c r="B596" s="110" t="s">
        <v>2280</v>
      </c>
      <c r="C596" s="548">
        <v>2020.92</v>
      </c>
      <c r="D596" s="101">
        <v>43139</v>
      </c>
      <c r="E596" s="110" t="s">
        <v>635</v>
      </c>
    </row>
    <row r="597" spans="1:5" ht="28.8" x14ac:dyDescent="0.3">
      <c r="A597" s="544" t="s">
        <v>2274</v>
      </c>
      <c r="B597" s="110" t="s">
        <v>2280</v>
      </c>
      <c r="C597" s="548">
        <v>2483.83</v>
      </c>
      <c r="D597" s="101">
        <v>43185</v>
      </c>
      <c r="E597" s="110" t="s">
        <v>635</v>
      </c>
    </row>
    <row r="598" spans="1:5" ht="28.8" x14ac:dyDescent="0.3">
      <c r="A598" s="544" t="s">
        <v>2274</v>
      </c>
      <c r="B598" s="110" t="s">
        <v>2280</v>
      </c>
      <c r="C598" s="548">
        <v>1283.08</v>
      </c>
      <c r="D598" s="101">
        <v>43244</v>
      </c>
      <c r="E598" s="110" t="s">
        <v>635</v>
      </c>
    </row>
    <row r="599" spans="1:5" ht="28.8" x14ac:dyDescent="0.3">
      <c r="A599" s="544" t="s">
        <v>2274</v>
      </c>
      <c r="B599" s="110" t="s">
        <v>2280</v>
      </c>
      <c r="C599" s="548">
        <v>1990.64</v>
      </c>
      <c r="D599" s="101">
        <v>43249</v>
      </c>
      <c r="E599" s="110" t="s">
        <v>635</v>
      </c>
    </row>
    <row r="600" spans="1:5" ht="28.8" x14ac:dyDescent="0.3">
      <c r="A600" s="544" t="s">
        <v>2274</v>
      </c>
      <c r="B600" s="110" t="s">
        <v>2280</v>
      </c>
      <c r="C600" s="548">
        <v>1926.36</v>
      </c>
      <c r="D600" s="101">
        <v>43279</v>
      </c>
      <c r="E600" s="110" t="s">
        <v>635</v>
      </c>
    </row>
    <row r="601" spans="1:5" ht="28.8" x14ac:dyDescent="0.3">
      <c r="A601" s="544" t="s">
        <v>2274</v>
      </c>
      <c r="B601" s="110" t="s">
        <v>2280</v>
      </c>
      <c r="C601" s="548">
        <v>2517.08</v>
      </c>
      <c r="D601" s="101">
        <v>43301</v>
      </c>
      <c r="E601" s="110" t="s">
        <v>635</v>
      </c>
    </row>
    <row r="602" spans="1:5" ht="28.8" x14ac:dyDescent="0.3">
      <c r="A602" s="544" t="s">
        <v>2274</v>
      </c>
      <c r="B602" s="110" t="s">
        <v>2280</v>
      </c>
      <c r="C602" s="548">
        <v>2502.4</v>
      </c>
      <c r="D602" s="101">
        <v>43329</v>
      </c>
      <c r="E602" s="110" t="s">
        <v>635</v>
      </c>
    </row>
    <row r="603" spans="1:5" ht="28.8" x14ac:dyDescent="0.3">
      <c r="A603" s="544" t="s">
        <v>2274</v>
      </c>
      <c r="B603" s="110" t="s">
        <v>2280</v>
      </c>
      <c r="C603" s="548">
        <v>2601.56</v>
      </c>
      <c r="D603" s="101">
        <v>43367</v>
      </c>
      <c r="E603" s="110" t="s">
        <v>635</v>
      </c>
    </row>
    <row r="604" spans="1:5" ht="28.8" x14ac:dyDescent="0.3">
      <c r="A604" s="544" t="s">
        <v>2274</v>
      </c>
      <c r="B604" s="110" t="s">
        <v>2280</v>
      </c>
      <c r="C604" s="548">
        <v>2768.44</v>
      </c>
      <c r="D604" s="101">
        <v>43399</v>
      </c>
      <c r="E604" s="110" t="s">
        <v>635</v>
      </c>
    </row>
    <row r="605" spans="1:5" ht="28.8" x14ac:dyDescent="0.3">
      <c r="A605" s="544" t="s">
        <v>2274</v>
      </c>
      <c r="B605" s="110" t="s">
        <v>2280</v>
      </c>
      <c r="C605" s="548">
        <v>2798.24</v>
      </c>
      <c r="D605" s="101">
        <v>43425</v>
      </c>
      <c r="E605" s="110" t="s">
        <v>635</v>
      </c>
    </row>
    <row r="606" spans="1:5" ht="28.8" x14ac:dyDescent="0.3">
      <c r="A606" s="544" t="s">
        <v>2274</v>
      </c>
      <c r="B606" s="110" t="s">
        <v>2280</v>
      </c>
      <c r="C606" s="548">
        <v>2510</v>
      </c>
      <c r="D606" s="101">
        <v>43441</v>
      </c>
      <c r="E606" s="110" t="s">
        <v>635</v>
      </c>
    </row>
    <row r="607" spans="1:5" x14ac:dyDescent="0.3">
      <c r="A607" s="544" t="s">
        <v>2274</v>
      </c>
      <c r="B607" s="110" t="s">
        <v>2281</v>
      </c>
      <c r="C607" s="548">
        <v>956</v>
      </c>
      <c r="D607" s="101">
        <v>43112</v>
      </c>
      <c r="E607" s="110" t="s">
        <v>921</v>
      </c>
    </row>
    <row r="608" spans="1:5" x14ac:dyDescent="0.3">
      <c r="A608" s="544" t="s">
        <v>2274</v>
      </c>
      <c r="B608" s="110" t="s">
        <v>2281</v>
      </c>
      <c r="C608" s="548">
        <v>760</v>
      </c>
      <c r="D608" s="101">
        <v>43137</v>
      </c>
      <c r="E608" s="110" t="s">
        <v>921</v>
      </c>
    </row>
    <row r="609" spans="1:5" x14ac:dyDescent="0.3">
      <c r="A609" s="544" t="s">
        <v>2274</v>
      </c>
      <c r="B609" s="110" t="s">
        <v>2281</v>
      </c>
      <c r="C609" s="548">
        <v>478</v>
      </c>
      <c r="D609" s="101">
        <v>43194</v>
      </c>
      <c r="E609" s="110" t="s">
        <v>921</v>
      </c>
    </row>
    <row r="610" spans="1:5" x14ac:dyDescent="0.3">
      <c r="A610" s="544" t="s">
        <v>2274</v>
      </c>
      <c r="B610" s="110" t="s">
        <v>2281</v>
      </c>
      <c r="C610" s="548">
        <v>928</v>
      </c>
      <c r="D610" s="101">
        <v>43242</v>
      </c>
      <c r="E610" s="110" t="s">
        <v>921</v>
      </c>
    </row>
    <row r="611" spans="1:5" x14ac:dyDescent="0.3">
      <c r="A611" s="544" t="s">
        <v>2274</v>
      </c>
      <c r="B611" s="110" t="s">
        <v>2281</v>
      </c>
      <c r="C611" s="548">
        <v>984</v>
      </c>
      <c r="D611" s="101">
        <v>43287</v>
      </c>
      <c r="E611" s="110" t="s">
        <v>921</v>
      </c>
    </row>
    <row r="612" spans="1:5" x14ac:dyDescent="0.3">
      <c r="A612" s="544" t="s">
        <v>2274</v>
      </c>
      <c r="B612" s="110" t="s">
        <v>2281</v>
      </c>
      <c r="C612" s="548">
        <v>170</v>
      </c>
      <c r="D612" s="101">
        <v>43315</v>
      </c>
      <c r="E612" s="110" t="s">
        <v>921</v>
      </c>
    </row>
    <row r="613" spans="1:5" x14ac:dyDescent="0.3">
      <c r="A613" s="544" t="s">
        <v>2282</v>
      </c>
      <c r="B613" s="110" t="s">
        <v>413</v>
      </c>
      <c r="C613" s="548">
        <v>5728.95</v>
      </c>
      <c r="D613" s="101">
        <v>43328</v>
      </c>
      <c r="E613" s="110" t="s">
        <v>1031</v>
      </c>
    </row>
    <row r="614" spans="1:5" x14ac:dyDescent="0.3">
      <c r="A614" s="544" t="s">
        <v>2282</v>
      </c>
      <c r="B614" s="110" t="s">
        <v>413</v>
      </c>
      <c r="C614" s="548">
        <v>500</v>
      </c>
      <c r="D614" s="101">
        <v>43168</v>
      </c>
      <c r="E614" s="110" t="s">
        <v>2283</v>
      </c>
    </row>
    <row r="615" spans="1:5" x14ac:dyDescent="0.3">
      <c r="A615" s="544" t="s">
        <v>2282</v>
      </c>
      <c r="B615" s="110" t="s">
        <v>413</v>
      </c>
      <c r="C615" s="548">
        <v>500</v>
      </c>
      <c r="D615" s="101">
        <v>43427</v>
      </c>
      <c r="E615" s="110" t="s">
        <v>2284</v>
      </c>
    </row>
    <row r="616" spans="1:5" x14ac:dyDescent="0.3">
      <c r="A616" s="544" t="s">
        <v>2282</v>
      </c>
      <c r="B616" s="110" t="s">
        <v>413</v>
      </c>
      <c r="C616" s="548">
        <v>15838.86</v>
      </c>
      <c r="D616" s="101">
        <v>43213</v>
      </c>
      <c r="E616" s="110" t="s">
        <v>2285</v>
      </c>
    </row>
    <row r="617" spans="1:5" ht="28.8" x14ac:dyDescent="0.3">
      <c r="A617" s="544" t="s">
        <v>2286</v>
      </c>
      <c r="B617" s="601" t="s">
        <v>2287</v>
      </c>
      <c r="C617" s="602">
        <v>32284.31</v>
      </c>
      <c r="D617" s="603" t="s">
        <v>2288</v>
      </c>
      <c r="E617" s="604" t="s">
        <v>516</v>
      </c>
    </row>
    <row r="618" spans="1:5" x14ac:dyDescent="0.3">
      <c r="A618" s="544" t="s">
        <v>2286</v>
      </c>
      <c r="B618" s="605" t="s">
        <v>2289</v>
      </c>
      <c r="C618" s="606">
        <v>19970.39</v>
      </c>
      <c r="D618" s="607" t="s">
        <v>2290</v>
      </c>
      <c r="E618" s="608" t="s">
        <v>2291</v>
      </c>
    </row>
    <row r="619" spans="1:5" x14ac:dyDescent="0.3">
      <c r="A619" s="544" t="s">
        <v>2286</v>
      </c>
      <c r="B619" s="605" t="s">
        <v>2292</v>
      </c>
      <c r="C619" s="606">
        <v>249.85</v>
      </c>
      <c r="D619" s="607" t="s">
        <v>2293</v>
      </c>
      <c r="E619" s="608" t="s">
        <v>2294</v>
      </c>
    </row>
    <row r="620" spans="1:5" x14ac:dyDescent="0.3">
      <c r="A620" s="609" t="s">
        <v>2286</v>
      </c>
      <c r="B620" s="610" t="s">
        <v>2265</v>
      </c>
      <c r="C620" s="611">
        <v>551.07000000000005</v>
      </c>
      <c r="D620" s="612">
        <v>43328</v>
      </c>
      <c r="E620" s="613" t="s">
        <v>2295</v>
      </c>
    </row>
    <row r="621" spans="1:5" ht="55.8" thickBot="1" x14ac:dyDescent="0.35">
      <c r="A621" s="595" t="s">
        <v>2296</v>
      </c>
      <c r="B621" s="614" t="s">
        <v>2297</v>
      </c>
      <c r="C621" s="615">
        <v>20589.900000000001</v>
      </c>
      <c r="D621" s="616">
        <v>43105</v>
      </c>
      <c r="E621" s="617" t="s">
        <v>2298</v>
      </c>
    </row>
    <row r="622" spans="1:5" ht="42" thickBot="1" x14ac:dyDescent="0.35">
      <c r="A622" s="595" t="s">
        <v>2296</v>
      </c>
      <c r="B622" s="614" t="s">
        <v>2299</v>
      </c>
      <c r="C622" s="615">
        <v>20105.5</v>
      </c>
      <c r="D622" s="616">
        <v>43160</v>
      </c>
      <c r="E622" s="617" t="s">
        <v>2300</v>
      </c>
    </row>
    <row r="623" spans="1:5" ht="42" thickBot="1" x14ac:dyDescent="0.35">
      <c r="A623" s="595" t="s">
        <v>2296</v>
      </c>
      <c r="B623" s="614" t="s">
        <v>2299</v>
      </c>
      <c r="C623" s="615">
        <v>18110.72</v>
      </c>
      <c r="D623" s="616">
        <v>43168</v>
      </c>
      <c r="E623" s="617" t="s">
        <v>2301</v>
      </c>
    </row>
    <row r="624" spans="1:5" ht="42" thickBot="1" x14ac:dyDescent="0.35">
      <c r="A624" s="595" t="s">
        <v>2296</v>
      </c>
      <c r="B624" s="614" t="s">
        <v>2299</v>
      </c>
      <c r="C624" s="618">
        <v>19131.68</v>
      </c>
      <c r="D624" s="619">
        <v>43194</v>
      </c>
      <c r="E624" s="617" t="s">
        <v>2302</v>
      </c>
    </row>
    <row r="625" spans="1:5" ht="42" thickBot="1" x14ac:dyDescent="0.35">
      <c r="A625" s="595" t="s">
        <v>2296</v>
      </c>
      <c r="B625" s="614" t="s">
        <v>2299</v>
      </c>
      <c r="C625" s="618">
        <v>19946.240000000002</v>
      </c>
      <c r="D625" s="619">
        <v>43236</v>
      </c>
      <c r="E625" s="617" t="s">
        <v>2303</v>
      </c>
    </row>
    <row r="626" spans="1:5" ht="42" thickBot="1" x14ac:dyDescent="0.35">
      <c r="A626" s="595" t="s">
        <v>2296</v>
      </c>
      <c r="B626" s="614" t="s">
        <v>2299</v>
      </c>
      <c r="C626" s="618">
        <v>6281.99</v>
      </c>
      <c r="D626" s="619">
        <v>43258</v>
      </c>
      <c r="E626" s="617" t="s">
        <v>2304</v>
      </c>
    </row>
    <row r="627" spans="1:5" ht="42" thickBot="1" x14ac:dyDescent="0.35">
      <c r="A627" s="595" t="s">
        <v>2296</v>
      </c>
      <c r="B627" s="614" t="s">
        <v>2299</v>
      </c>
      <c r="C627" s="618">
        <v>21047.040000000001</v>
      </c>
      <c r="D627" s="619">
        <v>43265</v>
      </c>
      <c r="E627" s="617" t="s">
        <v>2305</v>
      </c>
    </row>
    <row r="628" spans="1:5" ht="42" thickBot="1" x14ac:dyDescent="0.35">
      <c r="A628" s="595" t="s">
        <v>2296</v>
      </c>
      <c r="B628" s="614" t="s">
        <v>2299</v>
      </c>
      <c r="C628" s="618">
        <v>18611.68</v>
      </c>
      <c r="D628" s="619">
        <v>43283</v>
      </c>
      <c r="E628" s="617" t="s">
        <v>2306</v>
      </c>
    </row>
    <row r="629" spans="1:5" ht="42" thickBot="1" x14ac:dyDescent="0.35">
      <c r="A629" s="595" t="s">
        <v>2296</v>
      </c>
      <c r="B629" s="614" t="s">
        <v>2299</v>
      </c>
      <c r="C629" s="618">
        <v>23162.58</v>
      </c>
      <c r="D629" s="619">
        <v>43357</v>
      </c>
      <c r="E629" s="617" t="s">
        <v>2307</v>
      </c>
    </row>
    <row r="630" spans="1:5" ht="42" thickBot="1" x14ac:dyDescent="0.35">
      <c r="A630" s="595" t="s">
        <v>2296</v>
      </c>
      <c r="B630" s="614" t="s">
        <v>2299</v>
      </c>
      <c r="C630" s="618">
        <v>23957.040000000001</v>
      </c>
      <c r="D630" s="619">
        <v>43369</v>
      </c>
      <c r="E630" s="617" t="s">
        <v>2308</v>
      </c>
    </row>
    <row r="631" spans="1:5" ht="42" thickBot="1" x14ac:dyDescent="0.35">
      <c r="A631" s="595" t="s">
        <v>2296</v>
      </c>
      <c r="B631" s="614" t="s">
        <v>2299</v>
      </c>
      <c r="C631" s="618">
        <v>23258.22</v>
      </c>
      <c r="D631" s="619">
        <v>43416</v>
      </c>
      <c r="E631" s="617" t="s">
        <v>2309</v>
      </c>
    </row>
    <row r="632" spans="1:5" ht="42" thickBot="1" x14ac:dyDescent="0.35">
      <c r="A632" s="595" t="s">
        <v>2296</v>
      </c>
      <c r="B632" s="614" t="s">
        <v>2299</v>
      </c>
      <c r="C632" s="618">
        <v>21932.14</v>
      </c>
      <c r="D632" s="616">
        <v>43432</v>
      </c>
      <c r="E632" s="617" t="s">
        <v>2310</v>
      </c>
    </row>
    <row r="633" spans="1:5" ht="41.4" x14ac:dyDescent="0.3">
      <c r="A633" s="595" t="s">
        <v>2296</v>
      </c>
      <c r="B633" s="614" t="s">
        <v>2299</v>
      </c>
      <c r="C633" s="620">
        <v>21471.16</v>
      </c>
      <c r="D633" s="621">
        <v>43432</v>
      </c>
      <c r="E633" s="622" t="s">
        <v>2311</v>
      </c>
    </row>
    <row r="634" spans="1:5" ht="82.8" x14ac:dyDescent="0.3">
      <c r="A634" s="595" t="s">
        <v>2296</v>
      </c>
      <c r="B634" s="1256" t="s">
        <v>2312</v>
      </c>
      <c r="C634" s="623">
        <v>38301</v>
      </c>
      <c r="D634" s="624">
        <v>43132</v>
      </c>
      <c r="E634" s="625" t="s">
        <v>2313</v>
      </c>
    </row>
    <row r="635" spans="1:5" ht="82.8" x14ac:dyDescent="0.3">
      <c r="A635" s="595" t="s">
        <v>2296</v>
      </c>
      <c r="B635" s="1256"/>
      <c r="C635" s="623">
        <v>15136.4</v>
      </c>
      <c r="D635" s="624">
        <v>43186</v>
      </c>
      <c r="E635" s="625" t="s">
        <v>2314</v>
      </c>
    </row>
    <row r="636" spans="1:5" ht="55.8" thickBot="1" x14ac:dyDescent="0.35">
      <c r="A636" s="595" t="s">
        <v>2296</v>
      </c>
      <c r="B636" s="626" t="s">
        <v>2315</v>
      </c>
      <c r="C636" s="615">
        <v>10000</v>
      </c>
      <c r="D636" s="627">
        <v>43144</v>
      </c>
      <c r="E636" s="628" t="s">
        <v>2316</v>
      </c>
    </row>
    <row r="637" spans="1:5" ht="55.8" thickBot="1" x14ac:dyDescent="0.35">
      <c r="A637" s="595" t="s">
        <v>2296</v>
      </c>
      <c r="B637" s="626" t="s">
        <v>2007</v>
      </c>
      <c r="C637" s="629">
        <v>8261</v>
      </c>
      <c r="D637" s="627">
        <v>43115</v>
      </c>
      <c r="E637" s="628" t="s">
        <v>2317</v>
      </c>
    </row>
    <row r="638" spans="1:5" ht="55.8" thickBot="1" x14ac:dyDescent="0.35">
      <c r="A638" s="595" t="s">
        <v>2296</v>
      </c>
      <c r="B638" s="626" t="s">
        <v>2007</v>
      </c>
      <c r="C638" s="629">
        <v>3304.4</v>
      </c>
      <c r="D638" s="627">
        <v>43165</v>
      </c>
      <c r="E638" s="628" t="s">
        <v>2318</v>
      </c>
    </row>
    <row r="639" spans="1:5" ht="110.4" x14ac:dyDescent="0.3">
      <c r="A639" s="595" t="s">
        <v>2296</v>
      </c>
      <c r="B639" s="1257" t="s">
        <v>2315</v>
      </c>
      <c r="C639" s="1260">
        <v>15792</v>
      </c>
      <c r="D639" s="1257">
        <v>2018</v>
      </c>
      <c r="E639" s="630" t="s">
        <v>2319</v>
      </c>
    </row>
    <row r="640" spans="1:5" ht="27.6" x14ac:dyDescent="0.3">
      <c r="A640" s="595"/>
      <c r="B640" s="1258"/>
      <c r="C640" s="1261"/>
      <c r="D640" s="1258"/>
      <c r="E640" s="630" t="s">
        <v>2320</v>
      </c>
    </row>
    <row r="641" spans="1:5" x14ac:dyDescent="0.3">
      <c r="A641" s="595"/>
      <c r="B641" s="1258"/>
      <c r="C641" s="1261"/>
      <c r="D641" s="1258"/>
      <c r="E641" s="630"/>
    </row>
    <row r="642" spans="1:5" ht="55.2" x14ac:dyDescent="0.3">
      <c r="A642" s="595"/>
      <c r="B642" s="1258"/>
      <c r="C642" s="1261"/>
      <c r="D642" s="1258"/>
      <c r="E642" s="630" t="s">
        <v>2321</v>
      </c>
    </row>
    <row r="643" spans="1:5" ht="15" thickBot="1" x14ac:dyDescent="0.35">
      <c r="A643" s="595"/>
      <c r="B643" s="1259"/>
      <c r="C643" s="1262"/>
      <c r="D643" s="1259"/>
      <c r="E643" s="628" t="s">
        <v>2322</v>
      </c>
    </row>
    <row r="644" spans="1:5" x14ac:dyDescent="0.3">
      <c r="A644" s="539" t="s">
        <v>2323</v>
      </c>
      <c r="B644" s="80" t="s">
        <v>24</v>
      </c>
      <c r="C644" s="631">
        <v>52017.68</v>
      </c>
      <c r="D644" s="135">
        <v>43119</v>
      </c>
      <c r="E644" s="632" t="s">
        <v>422</v>
      </c>
    </row>
    <row r="645" spans="1:5" x14ac:dyDescent="0.3">
      <c r="A645" s="539" t="s">
        <v>2323</v>
      </c>
      <c r="B645" s="80" t="s">
        <v>24</v>
      </c>
      <c r="C645" s="631">
        <v>26471.52</v>
      </c>
      <c r="D645" s="135">
        <v>43158</v>
      </c>
      <c r="E645" s="632" t="s">
        <v>422</v>
      </c>
    </row>
    <row r="646" spans="1:5" x14ac:dyDescent="0.3">
      <c r="A646" s="539" t="s">
        <v>2323</v>
      </c>
      <c r="B646" s="80" t="s">
        <v>24</v>
      </c>
      <c r="C646" s="631">
        <v>9244.07</v>
      </c>
      <c r="D646" s="135">
        <v>43158</v>
      </c>
      <c r="E646" s="632" t="s">
        <v>2324</v>
      </c>
    </row>
    <row r="647" spans="1:5" x14ac:dyDescent="0.3">
      <c r="A647" s="539" t="s">
        <v>2323</v>
      </c>
      <c r="B647" s="80" t="s">
        <v>24</v>
      </c>
      <c r="C647" s="631">
        <v>54285.74</v>
      </c>
      <c r="D647" s="135">
        <v>43209</v>
      </c>
      <c r="E647" s="632" t="s">
        <v>422</v>
      </c>
    </row>
    <row r="648" spans="1:5" x14ac:dyDescent="0.3">
      <c r="A648" s="539" t="s">
        <v>2323</v>
      </c>
      <c r="B648" s="80" t="s">
        <v>24</v>
      </c>
      <c r="C648" s="631">
        <v>9244.07</v>
      </c>
      <c r="D648" s="135">
        <v>43230</v>
      </c>
      <c r="E648" s="632" t="s">
        <v>2324</v>
      </c>
    </row>
    <row r="649" spans="1:5" x14ac:dyDescent="0.3">
      <c r="A649" s="539" t="s">
        <v>2323</v>
      </c>
      <c r="B649" s="80" t="s">
        <v>24</v>
      </c>
      <c r="C649" s="631">
        <v>25667.93</v>
      </c>
      <c r="D649" s="135">
        <v>43237</v>
      </c>
      <c r="E649" s="632" t="s">
        <v>422</v>
      </c>
    </row>
    <row r="650" spans="1:5" x14ac:dyDescent="0.3">
      <c r="A650" s="539" t="s">
        <v>2323</v>
      </c>
      <c r="B650" s="80" t="s">
        <v>24</v>
      </c>
      <c r="C650" s="631">
        <v>26528.92</v>
      </c>
      <c r="D650" s="135">
        <v>43273</v>
      </c>
      <c r="E650" s="632" t="s">
        <v>422</v>
      </c>
    </row>
    <row r="651" spans="1:5" x14ac:dyDescent="0.3">
      <c r="A651" s="539" t="s">
        <v>2323</v>
      </c>
      <c r="B651" s="80" t="s">
        <v>24</v>
      </c>
      <c r="C651" s="631">
        <v>23093.66</v>
      </c>
      <c r="D651" s="135">
        <v>43304</v>
      </c>
      <c r="E651" s="632" t="s">
        <v>422</v>
      </c>
    </row>
    <row r="652" spans="1:5" x14ac:dyDescent="0.3">
      <c r="A652" s="539" t="s">
        <v>2323</v>
      </c>
      <c r="B652" s="80" t="s">
        <v>24</v>
      </c>
      <c r="C652" s="631">
        <v>32333.42</v>
      </c>
      <c r="D652" s="135">
        <v>43320</v>
      </c>
      <c r="E652" s="632" t="s">
        <v>422</v>
      </c>
    </row>
    <row r="653" spans="1:5" x14ac:dyDescent="0.3">
      <c r="A653" s="539" t="s">
        <v>2323</v>
      </c>
      <c r="B653" s="80" t="s">
        <v>24</v>
      </c>
      <c r="C653" s="631">
        <v>9244.07</v>
      </c>
      <c r="D653" s="135">
        <v>43349</v>
      </c>
      <c r="E653" s="632" t="s">
        <v>2324</v>
      </c>
    </row>
    <row r="654" spans="1:5" x14ac:dyDescent="0.3">
      <c r="A654" s="539" t="s">
        <v>2323</v>
      </c>
      <c r="B654" s="80" t="s">
        <v>24</v>
      </c>
      <c r="C654" s="631">
        <v>29702.28</v>
      </c>
      <c r="D654" s="135">
        <v>43410</v>
      </c>
      <c r="E654" s="632" t="s">
        <v>422</v>
      </c>
    </row>
    <row r="655" spans="1:5" x14ac:dyDescent="0.3">
      <c r="A655" s="539" t="s">
        <v>2323</v>
      </c>
      <c r="B655" s="80" t="s">
        <v>24</v>
      </c>
      <c r="C655" s="631">
        <v>22562.42</v>
      </c>
      <c r="D655" s="135">
        <v>43423</v>
      </c>
      <c r="E655" s="632" t="s">
        <v>422</v>
      </c>
    </row>
    <row r="656" spans="1:5" x14ac:dyDescent="0.3">
      <c r="A656" s="539" t="s">
        <v>2323</v>
      </c>
      <c r="B656" s="80" t="s">
        <v>24</v>
      </c>
      <c r="C656" s="631">
        <v>9244.07</v>
      </c>
      <c r="D656" s="135">
        <v>43444</v>
      </c>
      <c r="E656" s="632" t="s">
        <v>2324</v>
      </c>
    </row>
    <row r="657" spans="1:5" x14ac:dyDescent="0.3">
      <c r="A657" s="539" t="s">
        <v>2323</v>
      </c>
      <c r="B657" s="80" t="s">
        <v>24</v>
      </c>
      <c r="C657" s="631">
        <v>55292.76</v>
      </c>
      <c r="D657" s="135">
        <v>43462</v>
      </c>
      <c r="E657" s="632" t="s">
        <v>422</v>
      </c>
    </row>
    <row r="658" spans="1:5" x14ac:dyDescent="0.3">
      <c r="A658" s="539" t="s">
        <v>2323</v>
      </c>
      <c r="B658" s="580" t="s">
        <v>2325</v>
      </c>
      <c r="C658" s="631">
        <v>6601.72</v>
      </c>
      <c r="D658" s="135">
        <v>43125</v>
      </c>
      <c r="E658" s="632" t="s">
        <v>422</v>
      </c>
    </row>
    <row r="659" spans="1:5" x14ac:dyDescent="0.3">
      <c r="A659" s="539" t="s">
        <v>2323</v>
      </c>
      <c r="B659" s="580" t="s">
        <v>2325</v>
      </c>
      <c r="C659" s="631">
        <v>2429.92</v>
      </c>
      <c r="D659" s="135">
        <v>43139</v>
      </c>
      <c r="E659" s="632" t="s">
        <v>422</v>
      </c>
    </row>
    <row r="660" spans="1:5" x14ac:dyDescent="0.3">
      <c r="A660" s="539" t="s">
        <v>2323</v>
      </c>
      <c r="B660" s="580" t="s">
        <v>2325</v>
      </c>
      <c r="C660" s="631">
        <v>22</v>
      </c>
      <c r="D660" s="135">
        <v>43139</v>
      </c>
      <c r="E660" s="632" t="s">
        <v>2324</v>
      </c>
    </row>
    <row r="661" spans="1:5" x14ac:dyDescent="0.3">
      <c r="A661" s="539" t="s">
        <v>2323</v>
      </c>
      <c r="B661" s="580" t="s">
        <v>2325</v>
      </c>
      <c r="C661" s="631">
        <v>4984.82</v>
      </c>
      <c r="D661" s="135">
        <v>43178</v>
      </c>
      <c r="E661" s="632" t="s">
        <v>422</v>
      </c>
    </row>
    <row r="662" spans="1:5" x14ac:dyDescent="0.3">
      <c r="A662" s="539" t="s">
        <v>2323</v>
      </c>
      <c r="B662" s="580" t="s">
        <v>2325</v>
      </c>
      <c r="C662" s="631">
        <v>6255.8</v>
      </c>
      <c r="D662" s="135">
        <v>43222</v>
      </c>
      <c r="E662" s="632" t="s">
        <v>422</v>
      </c>
    </row>
    <row r="663" spans="1:5" x14ac:dyDescent="0.3">
      <c r="A663" s="539" t="s">
        <v>2323</v>
      </c>
      <c r="B663" s="580" t="s">
        <v>2325</v>
      </c>
      <c r="C663" s="631">
        <v>3173.04</v>
      </c>
      <c r="D663" s="135">
        <v>43244</v>
      </c>
      <c r="E663" s="632" t="s">
        <v>422</v>
      </c>
    </row>
    <row r="664" spans="1:5" x14ac:dyDescent="0.3">
      <c r="A664" s="539" t="s">
        <v>2323</v>
      </c>
      <c r="B664" s="580" t="s">
        <v>2325</v>
      </c>
      <c r="C664" s="631">
        <v>4123.32</v>
      </c>
      <c r="D664" s="135">
        <v>43279</v>
      </c>
      <c r="E664" s="632" t="s">
        <v>422</v>
      </c>
    </row>
    <row r="665" spans="1:5" x14ac:dyDescent="0.3">
      <c r="A665" s="539" t="s">
        <v>2323</v>
      </c>
      <c r="B665" s="580" t="s">
        <v>2325</v>
      </c>
      <c r="C665" s="631">
        <v>3808.64</v>
      </c>
      <c r="D665" s="135">
        <v>43301</v>
      </c>
      <c r="E665" s="632" t="s">
        <v>422</v>
      </c>
    </row>
    <row r="666" spans="1:5" x14ac:dyDescent="0.3">
      <c r="A666" s="539" t="s">
        <v>2323</v>
      </c>
      <c r="B666" s="580" t="s">
        <v>2325</v>
      </c>
      <c r="C666" s="631">
        <v>1507.5</v>
      </c>
      <c r="D666" s="135">
        <v>43329</v>
      </c>
      <c r="E666" s="632" t="s">
        <v>422</v>
      </c>
    </row>
    <row r="667" spans="1:5" x14ac:dyDescent="0.3">
      <c r="A667" s="539" t="s">
        <v>2323</v>
      </c>
      <c r="B667" s="580" t="s">
        <v>2325</v>
      </c>
      <c r="C667" s="631">
        <v>3760.8</v>
      </c>
      <c r="D667" s="135">
        <v>43334</v>
      </c>
      <c r="E667" s="632" t="s">
        <v>422</v>
      </c>
    </row>
    <row r="668" spans="1:5" x14ac:dyDescent="0.3">
      <c r="A668" s="539" t="s">
        <v>2323</v>
      </c>
      <c r="B668" s="580" t="s">
        <v>2325</v>
      </c>
      <c r="C668" s="631">
        <v>3440.28</v>
      </c>
      <c r="D668" s="135">
        <v>43367</v>
      </c>
      <c r="E668" s="632" t="s">
        <v>422</v>
      </c>
    </row>
    <row r="669" spans="1:5" x14ac:dyDescent="0.3">
      <c r="A669" s="544" t="s">
        <v>2323</v>
      </c>
      <c r="B669" s="633" t="s">
        <v>2325</v>
      </c>
      <c r="C669" s="634">
        <v>6405.8</v>
      </c>
      <c r="D669" s="635">
        <v>43391</v>
      </c>
      <c r="E669" s="636" t="s">
        <v>422</v>
      </c>
    </row>
    <row r="670" spans="1:5" x14ac:dyDescent="0.3">
      <c r="A670" s="539" t="s">
        <v>2323</v>
      </c>
      <c r="B670" s="580" t="s">
        <v>2325</v>
      </c>
      <c r="C670" s="631">
        <v>66</v>
      </c>
      <c r="D670" s="135">
        <v>43391</v>
      </c>
      <c r="E670" s="632" t="s">
        <v>2324</v>
      </c>
    </row>
    <row r="671" spans="1:5" x14ac:dyDescent="0.3">
      <c r="A671" s="539" t="s">
        <v>2323</v>
      </c>
      <c r="B671" s="580" t="s">
        <v>2325</v>
      </c>
      <c r="C671" s="631">
        <v>995.03</v>
      </c>
      <c r="D671" s="135">
        <v>43391</v>
      </c>
      <c r="E671" s="632" t="s">
        <v>422</v>
      </c>
    </row>
    <row r="672" spans="1:5" x14ac:dyDescent="0.3">
      <c r="A672" s="539" t="s">
        <v>2323</v>
      </c>
      <c r="B672" s="580" t="s">
        <v>2325</v>
      </c>
      <c r="C672" s="631">
        <v>6010.8</v>
      </c>
      <c r="D672" s="135">
        <v>43425</v>
      </c>
      <c r="E672" s="632" t="s">
        <v>422</v>
      </c>
    </row>
    <row r="673" spans="1:5" x14ac:dyDescent="0.3">
      <c r="A673" s="539" t="s">
        <v>2323</v>
      </c>
      <c r="B673" s="580" t="s">
        <v>2325</v>
      </c>
      <c r="C673" s="631">
        <v>4977.4399999999996</v>
      </c>
      <c r="D673" s="135">
        <v>43441</v>
      </c>
      <c r="E673" s="632" t="s">
        <v>422</v>
      </c>
    </row>
    <row r="674" spans="1:5" x14ac:dyDescent="0.3">
      <c r="A674" s="539" t="s">
        <v>2323</v>
      </c>
      <c r="B674" s="637" t="s">
        <v>2326</v>
      </c>
      <c r="C674" s="631">
        <v>7415.59</v>
      </c>
      <c r="D674" s="135">
        <v>43231</v>
      </c>
      <c r="E674" s="632" t="s">
        <v>422</v>
      </c>
    </row>
    <row r="675" spans="1:5" x14ac:dyDescent="0.3">
      <c r="A675" s="539" t="s">
        <v>2323</v>
      </c>
      <c r="B675" s="637" t="s">
        <v>2326</v>
      </c>
      <c r="C675" s="631">
        <v>5634.73</v>
      </c>
      <c r="D675" s="135">
        <v>43304</v>
      </c>
      <c r="E675" s="632" t="s">
        <v>422</v>
      </c>
    </row>
    <row r="676" spans="1:5" x14ac:dyDescent="0.3">
      <c r="A676" s="539" t="s">
        <v>2323</v>
      </c>
      <c r="B676" s="580" t="s">
        <v>2327</v>
      </c>
      <c r="C676" s="631">
        <v>1500</v>
      </c>
      <c r="D676" s="135">
        <v>43388</v>
      </c>
      <c r="E676" s="632" t="s">
        <v>2328</v>
      </c>
    </row>
    <row r="677" spans="1:5" x14ac:dyDescent="0.3">
      <c r="A677" s="539" t="s">
        <v>2323</v>
      </c>
      <c r="B677" s="580" t="s">
        <v>2329</v>
      </c>
      <c r="C677" s="631">
        <v>1196</v>
      </c>
      <c r="D677" s="135">
        <v>43214</v>
      </c>
      <c r="E677" s="632" t="s">
        <v>2330</v>
      </c>
    </row>
    <row r="678" spans="1:5" x14ac:dyDescent="0.3">
      <c r="A678" s="539" t="s">
        <v>2323</v>
      </c>
      <c r="B678" s="580" t="s">
        <v>2331</v>
      </c>
      <c r="C678" s="631">
        <v>744</v>
      </c>
      <c r="D678" s="135">
        <v>43214</v>
      </c>
      <c r="E678" s="632" t="s">
        <v>2330</v>
      </c>
    </row>
    <row r="679" spans="1:5" x14ac:dyDescent="0.3">
      <c r="A679" s="539" t="s">
        <v>2323</v>
      </c>
      <c r="B679" s="580" t="s">
        <v>2332</v>
      </c>
      <c r="C679" s="631">
        <v>6100</v>
      </c>
      <c r="D679" s="135">
        <v>43285</v>
      </c>
      <c r="E679" s="632" t="s">
        <v>2330</v>
      </c>
    </row>
    <row r="680" spans="1:5" x14ac:dyDescent="0.3">
      <c r="A680" s="539" t="s">
        <v>2323</v>
      </c>
      <c r="B680" s="580" t="s">
        <v>1132</v>
      </c>
      <c r="C680" s="631">
        <v>341.19</v>
      </c>
      <c r="D680" s="135">
        <v>43185</v>
      </c>
      <c r="E680" s="632" t="s">
        <v>2333</v>
      </c>
    </row>
    <row r="681" spans="1:5" x14ac:dyDescent="0.3">
      <c r="A681" s="539" t="s">
        <v>2323</v>
      </c>
      <c r="B681" s="580" t="s">
        <v>1132</v>
      </c>
      <c r="C681" s="631">
        <v>573.16999999999996</v>
      </c>
      <c r="D681" s="135">
        <v>43224</v>
      </c>
      <c r="E681" s="632" t="s">
        <v>2333</v>
      </c>
    </row>
    <row r="682" spans="1:5" x14ac:dyDescent="0.3">
      <c r="A682" s="539" t="s">
        <v>2323</v>
      </c>
      <c r="B682" s="580" t="s">
        <v>1132</v>
      </c>
      <c r="C682" s="631">
        <v>2462.87</v>
      </c>
      <c r="D682" s="135">
        <v>43439</v>
      </c>
      <c r="E682" s="632" t="s">
        <v>2333</v>
      </c>
    </row>
    <row r="683" spans="1:5" ht="22.8" x14ac:dyDescent="0.3">
      <c r="A683" s="539" t="s">
        <v>2323</v>
      </c>
      <c r="B683" s="637" t="s">
        <v>385</v>
      </c>
      <c r="C683" s="631">
        <v>4812.4799999999996</v>
      </c>
      <c r="D683" s="135">
        <v>43259</v>
      </c>
      <c r="E683" s="632" t="s">
        <v>2334</v>
      </c>
    </row>
    <row r="684" spans="1:5" ht="22.8" x14ac:dyDescent="0.3">
      <c r="A684" s="539" t="s">
        <v>2323</v>
      </c>
      <c r="B684" s="637" t="s">
        <v>385</v>
      </c>
      <c r="C684" s="631">
        <v>653.13</v>
      </c>
      <c r="D684" s="135">
        <v>43292</v>
      </c>
      <c r="E684" s="632" t="s">
        <v>2334</v>
      </c>
    </row>
    <row r="685" spans="1:5" ht="22.8" x14ac:dyDescent="0.3">
      <c r="A685" s="539" t="s">
        <v>2323</v>
      </c>
      <c r="B685" s="637" t="s">
        <v>385</v>
      </c>
      <c r="C685" s="631">
        <v>5330.65</v>
      </c>
      <c r="D685" s="135">
        <v>43328</v>
      </c>
      <c r="E685" s="632" t="s">
        <v>2335</v>
      </c>
    </row>
    <row r="686" spans="1:5" x14ac:dyDescent="0.3">
      <c r="A686" s="539" t="s">
        <v>2323</v>
      </c>
      <c r="B686" s="580" t="s">
        <v>2336</v>
      </c>
      <c r="C686" s="631">
        <v>9148.7999999999993</v>
      </c>
      <c r="D686" s="638"/>
      <c r="E686" s="632" t="s">
        <v>2337</v>
      </c>
    </row>
    <row r="687" spans="1:5" x14ac:dyDescent="0.3">
      <c r="A687" s="539" t="s">
        <v>2323</v>
      </c>
      <c r="B687" s="580" t="s">
        <v>2332</v>
      </c>
      <c r="C687" s="631">
        <v>3326.4</v>
      </c>
      <c r="D687" s="638"/>
      <c r="E687" s="632" t="s">
        <v>2337</v>
      </c>
    </row>
    <row r="688" spans="1:5" x14ac:dyDescent="0.3">
      <c r="A688" s="539" t="s">
        <v>2323</v>
      </c>
      <c r="B688" s="580" t="s">
        <v>2332</v>
      </c>
      <c r="C688" s="631">
        <v>2715.6</v>
      </c>
      <c r="D688" s="638"/>
      <c r="E688" s="632" t="s">
        <v>2337</v>
      </c>
    </row>
    <row r="689" spans="1:5" x14ac:dyDescent="0.3">
      <c r="A689" s="544" t="s">
        <v>2338</v>
      </c>
      <c r="B689" s="639" t="s">
        <v>16</v>
      </c>
      <c r="C689" s="546">
        <v>1007.4</v>
      </c>
      <c r="D689" s="169">
        <v>43109</v>
      </c>
      <c r="E689" s="640" t="s">
        <v>1190</v>
      </c>
    </row>
    <row r="690" spans="1:5" x14ac:dyDescent="0.3">
      <c r="A690" s="544" t="s">
        <v>2338</v>
      </c>
      <c r="B690" s="641" t="s">
        <v>16</v>
      </c>
      <c r="C690" s="548">
        <v>1160.5</v>
      </c>
      <c r="D690" s="101">
        <v>43139</v>
      </c>
      <c r="E690" s="642" t="s">
        <v>1190</v>
      </c>
    </row>
    <row r="691" spans="1:5" x14ac:dyDescent="0.3">
      <c r="A691" s="544" t="s">
        <v>2338</v>
      </c>
      <c r="B691" s="547" t="s">
        <v>2339</v>
      </c>
      <c r="C691" s="548">
        <v>352</v>
      </c>
      <c r="D691" s="101">
        <v>43147</v>
      </c>
      <c r="E691" s="99" t="s">
        <v>2340</v>
      </c>
    </row>
    <row r="692" spans="1:5" x14ac:dyDescent="0.3">
      <c r="A692" s="544" t="s">
        <v>2338</v>
      </c>
      <c r="B692" s="547" t="s">
        <v>2339</v>
      </c>
      <c r="C692" s="548">
        <v>148</v>
      </c>
      <c r="D692" s="101">
        <v>43147</v>
      </c>
      <c r="E692" s="99" t="s">
        <v>2340</v>
      </c>
    </row>
    <row r="693" spans="1:5" x14ac:dyDescent="0.3">
      <c r="A693" s="544" t="s">
        <v>2338</v>
      </c>
      <c r="B693" s="547" t="s">
        <v>2339</v>
      </c>
      <c r="C693" s="548">
        <v>650</v>
      </c>
      <c r="D693" s="101">
        <v>43147</v>
      </c>
      <c r="E693" s="99" t="s">
        <v>2340</v>
      </c>
    </row>
    <row r="694" spans="1:5" x14ac:dyDescent="0.3">
      <c r="A694" s="544" t="s">
        <v>2338</v>
      </c>
      <c r="B694" s="641" t="s">
        <v>16</v>
      </c>
      <c r="C694" s="548">
        <v>1508.78</v>
      </c>
      <c r="D694" s="101">
        <v>43166</v>
      </c>
      <c r="E694" s="642" t="s">
        <v>1190</v>
      </c>
    </row>
    <row r="695" spans="1:5" x14ac:dyDescent="0.3">
      <c r="A695" s="544" t="s">
        <v>2338</v>
      </c>
      <c r="B695" s="641" t="s">
        <v>16</v>
      </c>
      <c r="C695" s="548">
        <v>1332.78</v>
      </c>
      <c r="D695" s="101">
        <v>43202</v>
      </c>
      <c r="E695" s="642" t="s">
        <v>1190</v>
      </c>
    </row>
    <row r="696" spans="1:5" x14ac:dyDescent="0.3">
      <c r="A696" s="544" t="s">
        <v>2338</v>
      </c>
      <c r="B696" s="641" t="s">
        <v>16</v>
      </c>
      <c r="C696" s="548">
        <v>844.4</v>
      </c>
      <c r="D696" s="101">
        <v>43234</v>
      </c>
      <c r="E696" s="642" t="s">
        <v>1190</v>
      </c>
    </row>
    <row r="697" spans="1:5" x14ac:dyDescent="0.3">
      <c r="A697" s="544" t="s">
        <v>2338</v>
      </c>
      <c r="B697" s="641" t="s">
        <v>16</v>
      </c>
      <c r="C697" s="548">
        <v>1009.52</v>
      </c>
      <c r="D697" s="101">
        <v>43265</v>
      </c>
      <c r="E697" s="642" t="s">
        <v>1190</v>
      </c>
    </row>
    <row r="698" spans="1:5" x14ac:dyDescent="0.3">
      <c r="A698" s="544" t="s">
        <v>2338</v>
      </c>
      <c r="B698" s="641" t="s">
        <v>16</v>
      </c>
      <c r="C698" s="548">
        <v>232.5</v>
      </c>
      <c r="D698" s="101">
        <v>43272</v>
      </c>
      <c r="E698" s="642" t="s">
        <v>1190</v>
      </c>
    </row>
    <row r="699" spans="1:5" x14ac:dyDescent="0.3">
      <c r="A699" s="544" t="s">
        <v>2338</v>
      </c>
      <c r="B699" s="641" t="s">
        <v>16</v>
      </c>
      <c r="C699" s="548">
        <v>1127.1199999999999</v>
      </c>
      <c r="D699" s="101">
        <v>43294</v>
      </c>
      <c r="E699" s="642" t="s">
        <v>1190</v>
      </c>
    </row>
    <row r="700" spans="1:5" x14ac:dyDescent="0.3">
      <c r="A700" s="544" t="s">
        <v>2338</v>
      </c>
      <c r="B700" s="641" t="s">
        <v>16</v>
      </c>
      <c r="C700" s="548">
        <v>417</v>
      </c>
      <c r="D700" s="101">
        <v>43315</v>
      </c>
      <c r="E700" s="642" t="s">
        <v>1190</v>
      </c>
    </row>
    <row r="701" spans="1:5" x14ac:dyDescent="0.3">
      <c r="A701" s="544" t="s">
        <v>2338</v>
      </c>
      <c r="B701" s="641" t="s">
        <v>16</v>
      </c>
      <c r="C701" s="548">
        <v>1773.24</v>
      </c>
      <c r="D701" s="101">
        <v>43325</v>
      </c>
      <c r="E701" s="642" t="s">
        <v>1190</v>
      </c>
    </row>
    <row r="702" spans="1:5" x14ac:dyDescent="0.3">
      <c r="A702" s="544" t="s">
        <v>2338</v>
      </c>
      <c r="B702" s="641" t="s">
        <v>16</v>
      </c>
      <c r="C702" s="548">
        <v>2745.5</v>
      </c>
      <c r="D702" s="101">
        <v>43342</v>
      </c>
      <c r="E702" s="642" t="s">
        <v>1190</v>
      </c>
    </row>
    <row r="703" spans="1:5" x14ac:dyDescent="0.3">
      <c r="A703" s="544" t="s">
        <v>2338</v>
      </c>
      <c r="B703" s="641" t="s">
        <v>16</v>
      </c>
      <c r="C703" s="548">
        <v>3818.4</v>
      </c>
      <c r="D703" s="101">
        <v>43385</v>
      </c>
      <c r="E703" s="642" t="s">
        <v>1190</v>
      </c>
    </row>
    <row r="704" spans="1:5" x14ac:dyDescent="0.3">
      <c r="A704" s="544" t="s">
        <v>2338</v>
      </c>
      <c r="B704" s="641" t="s">
        <v>16</v>
      </c>
      <c r="C704" s="548">
        <v>1933.42</v>
      </c>
      <c r="D704" s="101">
        <v>43412</v>
      </c>
      <c r="E704" s="642" t="s">
        <v>1190</v>
      </c>
    </row>
    <row r="705" spans="1:5" x14ac:dyDescent="0.3">
      <c r="A705" s="544" t="s">
        <v>2338</v>
      </c>
      <c r="B705" s="547" t="s">
        <v>2339</v>
      </c>
      <c r="C705" s="548">
        <v>1850</v>
      </c>
      <c r="D705" s="101">
        <v>43432</v>
      </c>
      <c r="E705" s="99" t="s">
        <v>2340</v>
      </c>
    </row>
    <row r="706" spans="1:5" x14ac:dyDescent="0.3">
      <c r="A706" s="575"/>
    </row>
    <row r="707" spans="1:5" x14ac:dyDescent="0.3">
      <c r="A707" s="575"/>
    </row>
    <row r="708" spans="1:5" x14ac:dyDescent="0.3">
      <c r="A708" s="575"/>
    </row>
    <row r="709" spans="1:5" x14ac:dyDescent="0.3">
      <c r="A709" s="575"/>
    </row>
    <row r="710" spans="1:5" x14ac:dyDescent="0.3">
      <c r="A710" s="575"/>
    </row>
    <row r="711" spans="1:5" x14ac:dyDescent="0.3">
      <c r="A711" s="575"/>
    </row>
    <row r="712" spans="1:5" x14ac:dyDescent="0.3">
      <c r="A712" s="575"/>
    </row>
    <row r="713" spans="1:5" x14ac:dyDescent="0.3">
      <c r="A713" s="575"/>
    </row>
    <row r="714" spans="1:5" x14ac:dyDescent="0.3">
      <c r="A714" s="575"/>
    </row>
    <row r="715" spans="1:5" x14ac:dyDescent="0.3">
      <c r="A715" s="575"/>
    </row>
    <row r="716" spans="1:5" x14ac:dyDescent="0.3">
      <c r="A716" s="575"/>
    </row>
    <row r="717" spans="1:5" x14ac:dyDescent="0.3">
      <c r="A717" s="575"/>
    </row>
    <row r="718" spans="1:5" x14ac:dyDescent="0.3">
      <c r="A718" s="575"/>
    </row>
    <row r="719" spans="1:5" x14ac:dyDescent="0.3">
      <c r="A719" s="575"/>
    </row>
    <row r="720" spans="1:5" x14ac:dyDescent="0.3">
      <c r="A720" s="575"/>
    </row>
    <row r="721" spans="1:1" x14ac:dyDescent="0.3">
      <c r="A721" s="575"/>
    </row>
    <row r="722" spans="1:1" x14ac:dyDescent="0.3">
      <c r="A722" s="575"/>
    </row>
    <row r="723" spans="1:1" x14ac:dyDescent="0.3">
      <c r="A723" s="575"/>
    </row>
    <row r="724" spans="1:1" x14ac:dyDescent="0.3">
      <c r="A724" s="575"/>
    </row>
    <row r="725" spans="1:1" x14ac:dyDescent="0.3">
      <c r="A725" s="575"/>
    </row>
    <row r="726" spans="1:1" x14ac:dyDescent="0.3">
      <c r="A726" s="575"/>
    </row>
    <row r="727" spans="1:1" x14ac:dyDescent="0.3">
      <c r="A727" s="575"/>
    </row>
    <row r="728" spans="1:1" x14ac:dyDescent="0.3">
      <c r="A728" s="575"/>
    </row>
    <row r="729" spans="1:1" x14ac:dyDescent="0.3">
      <c r="A729" s="575"/>
    </row>
    <row r="730" spans="1:1" x14ac:dyDescent="0.3">
      <c r="A730" s="575"/>
    </row>
    <row r="731" spans="1:1" x14ac:dyDescent="0.3">
      <c r="A731" s="575"/>
    </row>
    <row r="732" spans="1:1" x14ac:dyDescent="0.3">
      <c r="A732" s="575"/>
    </row>
    <row r="733" spans="1:1" x14ac:dyDescent="0.3">
      <c r="A733" s="575"/>
    </row>
    <row r="734" spans="1:1" x14ac:dyDescent="0.3">
      <c r="A734" s="575"/>
    </row>
    <row r="735" spans="1:1" x14ac:dyDescent="0.3">
      <c r="A735" s="575"/>
    </row>
    <row r="736" spans="1:1" x14ac:dyDescent="0.3">
      <c r="A736" s="575"/>
    </row>
    <row r="737" spans="1:1" x14ac:dyDescent="0.3">
      <c r="A737" s="575"/>
    </row>
    <row r="738" spans="1:1" x14ac:dyDescent="0.3">
      <c r="A738" s="575"/>
    </row>
    <row r="739" spans="1:1" x14ac:dyDescent="0.3">
      <c r="A739" s="575"/>
    </row>
    <row r="740" spans="1:1" x14ac:dyDescent="0.3">
      <c r="A740" s="575"/>
    </row>
    <row r="741" spans="1:1" x14ac:dyDescent="0.3">
      <c r="A741" s="575"/>
    </row>
    <row r="742" spans="1:1" x14ac:dyDescent="0.3">
      <c r="A742" s="575"/>
    </row>
    <row r="743" spans="1:1" x14ac:dyDescent="0.3">
      <c r="A743" s="575"/>
    </row>
    <row r="744" spans="1:1" x14ac:dyDescent="0.3">
      <c r="A744" s="575"/>
    </row>
    <row r="745" spans="1:1" x14ac:dyDescent="0.3">
      <c r="A745" s="575"/>
    </row>
    <row r="746" spans="1:1" x14ac:dyDescent="0.3">
      <c r="A746" s="575"/>
    </row>
    <row r="747" spans="1:1" x14ac:dyDescent="0.3">
      <c r="A747" s="575"/>
    </row>
    <row r="748" spans="1:1" x14ac:dyDescent="0.3">
      <c r="A748" s="575"/>
    </row>
    <row r="749" spans="1:1" x14ac:dyDescent="0.3">
      <c r="A749" s="575"/>
    </row>
    <row r="750" spans="1:1" x14ac:dyDescent="0.3">
      <c r="A750" s="575"/>
    </row>
    <row r="751" spans="1:1" x14ac:dyDescent="0.3">
      <c r="A751" s="575"/>
    </row>
    <row r="752" spans="1:1" x14ac:dyDescent="0.3">
      <c r="A752" s="575"/>
    </row>
    <row r="753" spans="1:1" x14ac:dyDescent="0.3">
      <c r="A753" s="575"/>
    </row>
    <row r="754" spans="1:1" x14ac:dyDescent="0.3">
      <c r="A754" s="575"/>
    </row>
    <row r="755" spans="1:1" x14ac:dyDescent="0.3">
      <c r="A755" s="575"/>
    </row>
    <row r="756" spans="1:1" x14ac:dyDescent="0.3">
      <c r="A756" s="575"/>
    </row>
    <row r="757" spans="1:1" x14ac:dyDescent="0.3">
      <c r="A757" s="575"/>
    </row>
    <row r="758" spans="1:1" x14ac:dyDescent="0.3">
      <c r="A758" s="575"/>
    </row>
    <row r="759" spans="1:1" x14ac:dyDescent="0.3">
      <c r="A759" s="575"/>
    </row>
    <row r="760" spans="1:1" x14ac:dyDescent="0.3">
      <c r="A760" s="575"/>
    </row>
    <row r="761" spans="1:1" x14ac:dyDescent="0.3">
      <c r="A761" s="575"/>
    </row>
    <row r="762" spans="1:1" x14ac:dyDescent="0.3">
      <c r="A762" s="575"/>
    </row>
    <row r="763" spans="1:1" x14ac:dyDescent="0.3">
      <c r="A763" s="575"/>
    </row>
    <row r="764" spans="1:1" x14ac:dyDescent="0.3">
      <c r="A764" s="575"/>
    </row>
    <row r="765" spans="1:1" x14ac:dyDescent="0.3">
      <c r="A765" s="575"/>
    </row>
    <row r="766" spans="1:1" x14ac:dyDescent="0.3">
      <c r="A766" s="575"/>
    </row>
    <row r="767" spans="1:1" x14ac:dyDescent="0.3">
      <c r="A767" s="575"/>
    </row>
  </sheetData>
  <sheetProtection algorithmName="SHA-512" hashValue="r5QOF/t2ZIwvYPZ4RIP7Y8bXJGRr7FCg4s1suXX/+F08vXFiYdWa1bRfkVuHb9oIu4XhM1orkYBM5mFvpk/5BA==" saltValue="Nc9cAtC/KlzPet1FltGxoA==" spinCount="100000" sheet="1" formatCells="0" formatColumns="0" formatRows="0" insertColumns="0" insertRows="0" insertHyperlinks="0" deleteColumns="0" deleteRows="0" sort="0" autoFilter="0" pivotTables="0"/>
  <mergeCells count="28">
    <mergeCell ref="B634:B635"/>
    <mergeCell ref="B639:B643"/>
    <mergeCell ref="C639:C643"/>
    <mergeCell ref="D639:D643"/>
    <mergeCell ref="C275:C276"/>
    <mergeCell ref="D275:D276"/>
    <mergeCell ref="E275:E276"/>
    <mergeCell ref="C279:C280"/>
    <mergeCell ref="D279:D280"/>
    <mergeCell ref="E279:E280"/>
    <mergeCell ref="C257:C258"/>
    <mergeCell ref="D257:D258"/>
    <mergeCell ref="E257:E258"/>
    <mergeCell ref="C270:C271"/>
    <mergeCell ref="D270:D271"/>
    <mergeCell ref="E270:E271"/>
    <mergeCell ref="C248:C249"/>
    <mergeCell ref="D248:D249"/>
    <mergeCell ref="E248:E249"/>
    <mergeCell ref="C253:C254"/>
    <mergeCell ref="D253:D254"/>
    <mergeCell ref="E253:E254"/>
    <mergeCell ref="C242:C243"/>
    <mergeCell ref="D242:D243"/>
    <mergeCell ref="E242:E243"/>
    <mergeCell ref="C244:C245"/>
    <mergeCell ref="D244:D245"/>
    <mergeCell ref="E244:E245"/>
  </mergeCells>
  <conditionalFormatting sqref="E540">
    <cfRule type="notContainsBlanks" dxfId="0" priority="1">
      <formula>LEN(TRIM(E540))&gt;0</formula>
    </cfRule>
  </conditionalFormatting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39997558519241921"/>
  </sheetPr>
  <dimension ref="A1:E1002"/>
  <sheetViews>
    <sheetView topLeftCell="A4" workbookViewId="0">
      <selection activeCell="C167" sqref="C167"/>
    </sheetView>
  </sheetViews>
  <sheetFormatPr defaultColWidth="14.44140625" defaultRowHeight="15" customHeight="1" x14ac:dyDescent="0.3"/>
  <cols>
    <col min="1" max="1" width="39.88671875" style="643" customWidth="1"/>
    <col min="2" max="2" width="51.88671875" style="643" customWidth="1"/>
    <col min="3" max="3" width="20.109375" style="643" customWidth="1"/>
    <col min="4" max="4" width="16.88671875" style="643" customWidth="1"/>
    <col min="5" max="5" width="71.5546875" style="643" bestFit="1" customWidth="1"/>
    <col min="6" max="26" width="8.6640625" style="643" customWidth="1"/>
    <col min="27" max="16384" width="14.44140625" style="643"/>
  </cols>
  <sheetData>
    <row r="1" spans="1:5" ht="14.25" customHeight="1" x14ac:dyDescent="0.3">
      <c r="A1" s="1263" t="s">
        <v>0</v>
      </c>
      <c r="B1" s="1263"/>
      <c r="C1" s="1263"/>
      <c r="D1" s="1263"/>
      <c r="E1" s="1263"/>
    </row>
    <row r="2" spans="1:5" ht="14.25" customHeight="1" x14ac:dyDescent="0.3">
      <c r="A2" s="1264" t="s">
        <v>6466</v>
      </c>
      <c r="B2" s="1264"/>
      <c r="C2" s="1264"/>
      <c r="D2" s="1264"/>
      <c r="E2" s="1264"/>
    </row>
    <row r="3" spans="1:5" ht="30" customHeight="1" x14ac:dyDescent="0.3">
      <c r="A3" s="761" t="s">
        <v>2</v>
      </c>
      <c r="B3" s="761" t="s">
        <v>3</v>
      </c>
      <c r="C3" s="762" t="s">
        <v>4</v>
      </c>
      <c r="D3" s="763" t="s">
        <v>5</v>
      </c>
      <c r="E3" s="761" t="s">
        <v>6</v>
      </c>
    </row>
    <row r="4" spans="1:5" ht="98.25" customHeight="1" x14ac:dyDescent="0.3">
      <c r="A4" s="764" t="s">
        <v>7</v>
      </c>
      <c r="B4" s="765" t="s">
        <v>8</v>
      </c>
      <c r="C4" s="766" t="s">
        <v>9</v>
      </c>
      <c r="D4" s="767" t="s">
        <v>10</v>
      </c>
      <c r="E4" s="764" t="s">
        <v>11</v>
      </c>
    </row>
    <row r="5" spans="1:5" ht="14.25" customHeight="1" x14ac:dyDescent="0.3">
      <c r="A5" s="768" t="s">
        <v>6467</v>
      </c>
      <c r="B5" s="768" t="s">
        <v>6468</v>
      </c>
      <c r="C5" s="769">
        <v>1602.12</v>
      </c>
      <c r="D5" s="770" t="s">
        <v>4672</v>
      </c>
      <c r="E5" s="768" t="s">
        <v>6469</v>
      </c>
    </row>
    <row r="6" spans="1:5" ht="14.25" customHeight="1" x14ac:dyDescent="0.3">
      <c r="A6" s="771"/>
      <c r="B6" s="771" t="s">
        <v>6470</v>
      </c>
      <c r="C6" s="772">
        <v>1347.84</v>
      </c>
      <c r="D6" s="773" t="s">
        <v>6471</v>
      </c>
      <c r="E6" s="771" t="s">
        <v>6472</v>
      </c>
    </row>
    <row r="7" spans="1:5" ht="14.25" customHeight="1" x14ac:dyDescent="0.3">
      <c r="A7" s="771"/>
      <c r="B7" s="771"/>
      <c r="C7" s="772">
        <v>178572.88</v>
      </c>
      <c r="D7" s="773" t="s">
        <v>6473</v>
      </c>
      <c r="E7" s="771" t="s">
        <v>6474</v>
      </c>
    </row>
    <row r="8" spans="1:5" ht="14.25" customHeight="1" x14ac:dyDescent="0.3">
      <c r="A8" s="771"/>
      <c r="B8" s="771"/>
      <c r="C8" s="772">
        <v>11423.65</v>
      </c>
      <c r="D8" s="773" t="s">
        <v>6475</v>
      </c>
      <c r="E8" s="771" t="s">
        <v>6476</v>
      </c>
    </row>
    <row r="9" spans="1:5" ht="14.25" customHeight="1" x14ac:dyDescent="0.3">
      <c r="A9" s="771"/>
      <c r="B9" s="771"/>
      <c r="C9" s="772">
        <v>232423.23</v>
      </c>
      <c r="D9" s="773" t="s">
        <v>4681</v>
      </c>
      <c r="E9" s="771" t="s">
        <v>6477</v>
      </c>
    </row>
    <row r="10" spans="1:5" ht="14.25" customHeight="1" x14ac:dyDescent="0.3">
      <c r="A10" s="771"/>
      <c r="B10" s="771"/>
      <c r="C10" s="772">
        <v>1686.88</v>
      </c>
      <c r="D10" s="773" t="s">
        <v>401</v>
      </c>
      <c r="E10" s="771" t="s">
        <v>6478</v>
      </c>
    </row>
    <row r="11" spans="1:5" ht="14.25" customHeight="1" x14ac:dyDescent="0.3">
      <c r="A11" s="771"/>
      <c r="B11" s="771"/>
      <c r="C11" s="772">
        <v>225953.98</v>
      </c>
      <c r="D11" s="773" t="s">
        <v>6479</v>
      </c>
      <c r="E11" s="771" t="s">
        <v>6480</v>
      </c>
    </row>
    <row r="12" spans="1:5" ht="14.25" customHeight="1" x14ac:dyDescent="0.3">
      <c r="A12" s="771"/>
      <c r="B12" s="771"/>
      <c r="C12" s="772">
        <v>1508</v>
      </c>
      <c r="D12" s="774" t="s">
        <v>6481</v>
      </c>
      <c r="E12" s="771" t="s">
        <v>6482</v>
      </c>
    </row>
    <row r="13" spans="1:5" ht="14.25" customHeight="1" x14ac:dyDescent="0.3">
      <c r="A13" s="771"/>
      <c r="B13" s="771"/>
      <c r="C13" s="772">
        <v>192627.29</v>
      </c>
      <c r="D13" s="773" t="s">
        <v>6483</v>
      </c>
      <c r="E13" s="771" t="s">
        <v>6484</v>
      </c>
    </row>
    <row r="14" spans="1:5" ht="14.25" customHeight="1" x14ac:dyDescent="0.3">
      <c r="A14" s="771"/>
      <c r="B14" s="771"/>
      <c r="C14" s="772">
        <v>238261.55</v>
      </c>
      <c r="D14" s="773" t="s">
        <v>6485</v>
      </c>
      <c r="E14" s="771" t="s">
        <v>6486</v>
      </c>
    </row>
    <row r="15" spans="1:5" ht="14.25" customHeight="1" x14ac:dyDescent="0.3">
      <c r="A15" s="771"/>
      <c r="B15" s="771"/>
      <c r="C15" s="772">
        <v>1683.76</v>
      </c>
      <c r="D15" s="773" t="s">
        <v>449</v>
      </c>
      <c r="E15" s="771" t="s">
        <v>6487</v>
      </c>
    </row>
    <row r="16" spans="1:5" ht="14.25" customHeight="1" x14ac:dyDescent="0.3">
      <c r="A16" s="771"/>
      <c r="B16" s="771"/>
      <c r="C16" s="772">
        <v>1467.96</v>
      </c>
      <c r="D16" s="773" t="s">
        <v>6488</v>
      </c>
      <c r="E16" s="771" t="s">
        <v>6489</v>
      </c>
    </row>
    <row r="17" spans="1:5" ht="14.25" customHeight="1" x14ac:dyDescent="0.3">
      <c r="A17" s="771"/>
      <c r="B17" s="771"/>
      <c r="C17" s="772">
        <v>201845.42</v>
      </c>
      <c r="D17" s="773" t="s">
        <v>6490</v>
      </c>
      <c r="E17" s="771" t="s">
        <v>6491</v>
      </c>
    </row>
    <row r="18" spans="1:5" ht="14.25" customHeight="1" x14ac:dyDescent="0.3">
      <c r="A18" s="771"/>
      <c r="B18" s="771"/>
      <c r="C18" s="772">
        <v>195770.89</v>
      </c>
      <c r="D18" s="773" t="s">
        <v>4392</v>
      </c>
      <c r="E18" s="775" t="s">
        <v>6492</v>
      </c>
    </row>
    <row r="19" spans="1:5" ht="14.25" customHeight="1" x14ac:dyDescent="0.3">
      <c r="A19" s="771"/>
      <c r="B19" s="771"/>
      <c r="C19" s="772">
        <v>1564.68</v>
      </c>
      <c r="D19" s="773" t="s">
        <v>6493</v>
      </c>
      <c r="E19" s="771" t="s">
        <v>6494</v>
      </c>
    </row>
    <row r="20" spans="1:5" ht="14.25" customHeight="1" x14ac:dyDescent="0.3">
      <c r="A20" s="771"/>
      <c r="B20" s="771"/>
      <c r="C20" s="772">
        <v>189761.55</v>
      </c>
      <c r="D20" s="773" t="s">
        <v>4702</v>
      </c>
      <c r="E20" s="771" t="s">
        <v>6495</v>
      </c>
    </row>
    <row r="21" spans="1:5" ht="14.25" customHeight="1" x14ac:dyDescent="0.3">
      <c r="A21" s="771"/>
      <c r="B21" s="771"/>
      <c r="C21" s="772">
        <v>1633.84</v>
      </c>
      <c r="D21" s="773" t="s">
        <v>4703</v>
      </c>
      <c r="E21" s="771" t="s">
        <v>6496</v>
      </c>
    </row>
    <row r="22" spans="1:5" ht="14.25" customHeight="1" x14ac:dyDescent="0.3">
      <c r="A22" s="771"/>
      <c r="B22" s="771"/>
      <c r="C22" s="772">
        <v>196620.86</v>
      </c>
      <c r="D22" s="773" t="s">
        <v>6497</v>
      </c>
      <c r="E22" s="771" t="s">
        <v>6498</v>
      </c>
    </row>
    <row r="23" spans="1:5" ht="14.25" customHeight="1" x14ac:dyDescent="0.3">
      <c r="A23" s="771"/>
      <c r="B23" s="771"/>
      <c r="C23" s="772">
        <v>1684.8</v>
      </c>
      <c r="D23" s="773" t="s">
        <v>6499</v>
      </c>
      <c r="E23" s="771" t="s">
        <v>6500</v>
      </c>
    </row>
    <row r="24" spans="1:5" ht="14.25" customHeight="1" x14ac:dyDescent="0.3">
      <c r="A24" s="771"/>
      <c r="B24" s="771"/>
      <c r="C24" s="772">
        <v>215208</v>
      </c>
      <c r="D24" s="773" t="s">
        <v>6501</v>
      </c>
      <c r="E24" s="771" t="s">
        <v>6502</v>
      </c>
    </row>
    <row r="25" spans="1:5" ht="14.25" customHeight="1" x14ac:dyDescent="0.3">
      <c r="A25" s="771"/>
      <c r="B25" s="771"/>
      <c r="C25" s="772">
        <v>147289.1</v>
      </c>
      <c r="D25" s="773" t="s">
        <v>6503</v>
      </c>
      <c r="E25" s="771" t="s">
        <v>6504</v>
      </c>
    </row>
    <row r="26" spans="1:5" ht="14.25" customHeight="1" x14ac:dyDescent="0.3">
      <c r="A26" s="771"/>
      <c r="B26" s="771"/>
      <c r="C26" s="772">
        <v>1520.48</v>
      </c>
      <c r="D26" s="773" t="s">
        <v>455</v>
      </c>
      <c r="E26" s="771" t="s">
        <v>6505</v>
      </c>
    </row>
    <row r="27" spans="1:5" ht="14.25" customHeight="1" x14ac:dyDescent="0.3">
      <c r="A27" s="771"/>
      <c r="B27" s="771"/>
      <c r="C27" s="772">
        <v>183538.14</v>
      </c>
      <c r="D27" s="773" t="s">
        <v>6506</v>
      </c>
      <c r="E27" s="771" t="s">
        <v>6507</v>
      </c>
    </row>
    <row r="28" spans="1:5" ht="14.25" customHeight="1" x14ac:dyDescent="0.3">
      <c r="A28" s="771"/>
      <c r="B28" s="771"/>
      <c r="C28" s="772">
        <v>13950</v>
      </c>
      <c r="D28" s="773" t="s">
        <v>455</v>
      </c>
      <c r="E28" s="771" t="s">
        <v>6508</v>
      </c>
    </row>
    <row r="29" spans="1:5" ht="14.25" customHeight="1" x14ac:dyDescent="0.3">
      <c r="A29" s="771"/>
      <c r="B29" s="771"/>
      <c r="C29" s="772">
        <v>1602.12</v>
      </c>
      <c r="D29" s="773" t="s">
        <v>6509</v>
      </c>
      <c r="E29" s="771" t="s">
        <v>6510</v>
      </c>
    </row>
    <row r="30" spans="1:5" ht="14.25" customHeight="1" x14ac:dyDescent="0.3">
      <c r="A30" s="776"/>
      <c r="B30" s="776"/>
      <c r="C30" s="777">
        <v>34982.9</v>
      </c>
      <c r="D30" s="778" t="s">
        <v>4716</v>
      </c>
      <c r="E30" s="776" t="s">
        <v>6511</v>
      </c>
    </row>
    <row r="31" spans="1:5" ht="14.25" customHeight="1" x14ac:dyDescent="0.3">
      <c r="C31" s="779">
        <f>SUM(C5:C30)</f>
        <v>2475531.92</v>
      </c>
      <c r="D31" s="780"/>
    </row>
    <row r="32" spans="1:5" ht="14.25" customHeight="1" x14ac:dyDescent="0.3">
      <c r="C32" s="781"/>
      <c r="D32" s="780"/>
    </row>
    <row r="33" spans="1:5" ht="14.25" customHeight="1" x14ac:dyDescent="0.3">
      <c r="A33" s="768" t="s">
        <v>6467</v>
      </c>
      <c r="B33" s="768" t="s">
        <v>6512</v>
      </c>
      <c r="C33" s="782">
        <v>381.8</v>
      </c>
      <c r="D33" s="770" t="s">
        <v>4677</v>
      </c>
      <c r="E33" s="768" t="s">
        <v>6513</v>
      </c>
    </row>
    <row r="34" spans="1:5" ht="14.25" customHeight="1" x14ac:dyDescent="0.3">
      <c r="A34" s="771"/>
      <c r="B34" s="771" t="s">
        <v>6514</v>
      </c>
      <c r="C34" s="772">
        <v>1392.14</v>
      </c>
      <c r="D34" s="773" t="s">
        <v>6515</v>
      </c>
      <c r="E34" s="771" t="s">
        <v>6516</v>
      </c>
    </row>
    <row r="35" spans="1:5" ht="14.25" customHeight="1" x14ac:dyDescent="0.3">
      <c r="A35" s="771"/>
      <c r="B35" s="771" t="s">
        <v>6517</v>
      </c>
      <c r="C35" s="772">
        <v>1939.98</v>
      </c>
      <c r="D35" s="773" t="s">
        <v>6518</v>
      </c>
      <c r="E35" s="771" t="s">
        <v>6519</v>
      </c>
    </row>
    <row r="36" spans="1:5" ht="14.25" customHeight="1" x14ac:dyDescent="0.3">
      <c r="A36" s="771"/>
      <c r="B36" s="771"/>
      <c r="C36" s="783">
        <v>865.32</v>
      </c>
      <c r="D36" s="773" t="s">
        <v>6520</v>
      </c>
      <c r="E36" s="771" t="s">
        <v>6521</v>
      </c>
    </row>
    <row r="37" spans="1:5" ht="14.25" customHeight="1" x14ac:dyDescent="0.3">
      <c r="A37" s="771"/>
      <c r="B37" s="771"/>
      <c r="C37" s="783">
        <v>738.12</v>
      </c>
      <c r="D37" s="773" t="s">
        <v>6520</v>
      </c>
      <c r="E37" s="771" t="s">
        <v>6522</v>
      </c>
    </row>
    <row r="38" spans="1:5" ht="14.25" customHeight="1" x14ac:dyDescent="0.3">
      <c r="A38" s="771"/>
      <c r="B38" s="771"/>
      <c r="C38" s="783">
        <v>750.54</v>
      </c>
      <c r="D38" s="773" t="s">
        <v>6523</v>
      </c>
      <c r="E38" s="771" t="s">
        <v>6524</v>
      </c>
    </row>
    <row r="39" spans="1:5" ht="14.25" customHeight="1" x14ac:dyDescent="0.3">
      <c r="A39" s="771"/>
      <c r="B39" s="771"/>
      <c r="C39" s="772">
        <v>1005.26</v>
      </c>
      <c r="D39" s="773" t="s">
        <v>6525</v>
      </c>
      <c r="E39" s="771" t="s">
        <v>6526</v>
      </c>
    </row>
    <row r="40" spans="1:5" ht="14.25" customHeight="1" x14ac:dyDescent="0.3">
      <c r="A40" s="771"/>
      <c r="B40" s="771"/>
      <c r="C40" s="783">
        <v>939.36</v>
      </c>
      <c r="D40" s="773" t="s">
        <v>4704</v>
      </c>
      <c r="E40" s="771" t="s">
        <v>6527</v>
      </c>
    </row>
    <row r="41" spans="1:5" ht="14.25" customHeight="1" x14ac:dyDescent="0.3">
      <c r="A41" s="771"/>
      <c r="B41" s="771"/>
      <c r="C41" s="783">
        <v>606.5</v>
      </c>
      <c r="D41" s="773" t="s">
        <v>4396</v>
      </c>
      <c r="E41" s="771" t="s">
        <v>6528</v>
      </c>
    </row>
    <row r="42" spans="1:5" ht="14.25" customHeight="1" x14ac:dyDescent="0.3">
      <c r="A42" s="771"/>
      <c r="B42" s="771"/>
      <c r="C42" s="772">
        <v>1000.98</v>
      </c>
      <c r="D42" s="773" t="s">
        <v>6529</v>
      </c>
      <c r="E42" s="771" t="s">
        <v>6530</v>
      </c>
    </row>
    <row r="43" spans="1:5" ht="14.25" customHeight="1" x14ac:dyDescent="0.3">
      <c r="A43" s="776"/>
      <c r="B43" s="776"/>
      <c r="C43" s="784">
        <v>661.86</v>
      </c>
      <c r="D43" s="778" t="s">
        <v>4399</v>
      </c>
      <c r="E43" s="776" t="s">
        <v>6531</v>
      </c>
    </row>
    <row r="44" spans="1:5" ht="14.25" customHeight="1" x14ac:dyDescent="0.3">
      <c r="C44" s="779">
        <v>10281.86</v>
      </c>
      <c r="D44" s="780"/>
    </row>
    <row r="45" spans="1:5" ht="14.25" customHeight="1" x14ac:dyDescent="0.3">
      <c r="C45" s="781"/>
      <c r="D45" s="780"/>
    </row>
    <row r="46" spans="1:5" ht="14.25" customHeight="1" x14ac:dyDescent="0.3">
      <c r="A46" s="768" t="s">
        <v>6467</v>
      </c>
      <c r="B46" s="768" t="s">
        <v>6532</v>
      </c>
      <c r="C46" s="782">
        <v>31.68</v>
      </c>
      <c r="D46" s="770" t="s">
        <v>6533</v>
      </c>
      <c r="E46" s="768" t="s">
        <v>6534</v>
      </c>
    </row>
    <row r="47" spans="1:5" ht="14.25" customHeight="1" x14ac:dyDescent="0.3">
      <c r="A47" s="771"/>
      <c r="B47" s="771" t="s">
        <v>6535</v>
      </c>
      <c r="C47" s="783">
        <v>2</v>
      </c>
      <c r="D47" s="773" t="s">
        <v>6533</v>
      </c>
      <c r="E47" s="771" t="s">
        <v>6536</v>
      </c>
    </row>
    <row r="48" spans="1:5" ht="14.25" customHeight="1" x14ac:dyDescent="0.3">
      <c r="A48" s="771"/>
      <c r="B48" s="771"/>
      <c r="C48" s="783">
        <v>346.32</v>
      </c>
      <c r="D48" s="773" t="s">
        <v>6533</v>
      </c>
      <c r="E48" s="771" t="s">
        <v>6537</v>
      </c>
    </row>
    <row r="49" spans="1:5" ht="14.25" customHeight="1" x14ac:dyDescent="0.3">
      <c r="A49" s="771"/>
      <c r="B49" s="771"/>
      <c r="C49" s="783">
        <v>424.38</v>
      </c>
      <c r="D49" s="773" t="s">
        <v>6538</v>
      </c>
      <c r="E49" s="771" t="s">
        <v>6539</v>
      </c>
    </row>
    <row r="50" spans="1:5" ht="14.25" customHeight="1" x14ac:dyDescent="0.3">
      <c r="A50" s="771"/>
      <c r="B50" s="771"/>
      <c r="C50" s="783">
        <v>2</v>
      </c>
      <c r="D50" s="773" t="s">
        <v>6533</v>
      </c>
      <c r="E50" s="771" t="s">
        <v>6540</v>
      </c>
    </row>
    <row r="51" spans="1:5" ht="14.25" customHeight="1" x14ac:dyDescent="0.3">
      <c r="A51" s="771"/>
      <c r="B51" s="771"/>
      <c r="C51" s="783">
        <v>38.4</v>
      </c>
      <c r="D51" s="773" t="s">
        <v>6533</v>
      </c>
      <c r="E51" s="771" t="s">
        <v>6537</v>
      </c>
    </row>
    <row r="52" spans="1:5" ht="14.25" customHeight="1" x14ac:dyDescent="0.3">
      <c r="A52" s="771"/>
      <c r="B52" s="771"/>
      <c r="C52" s="783">
        <v>2</v>
      </c>
      <c r="D52" s="773" t="s">
        <v>6533</v>
      </c>
      <c r="E52" s="771" t="s">
        <v>6537</v>
      </c>
    </row>
    <row r="53" spans="1:5" ht="14.25" customHeight="1" x14ac:dyDescent="0.3">
      <c r="A53" s="771"/>
      <c r="B53" s="771"/>
      <c r="C53" s="783">
        <v>7.92</v>
      </c>
      <c r="D53" s="773" t="s">
        <v>6533</v>
      </c>
      <c r="E53" s="771" t="s">
        <v>6537</v>
      </c>
    </row>
    <row r="54" spans="1:5" ht="14.25" customHeight="1" x14ac:dyDescent="0.3">
      <c r="A54" s="771"/>
      <c r="B54" s="771"/>
      <c r="C54" s="783">
        <v>76.8</v>
      </c>
      <c r="D54" s="773" t="s">
        <v>6533</v>
      </c>
      <c r="E54" s="771" t="s">
        <v>6541</v>
      </c>
    </row>
    <row r="55" spans="1:5" ht="14.25" customHeight="1" x14ac:dyDescent="0.3">
      <c r="A55" s="771"/>
      <c r="B55" s="771"/>
      <c r="C55" s="783">
        <v>2</v>
      </c>
      <c r="D55" s="773" t="s">
        <v>6533</v>
      </c>
      <c r="E55" s="771" t="s">
        <v>6542</v>
      </c>
    </row>
    <row r="56" spans="1:5" ht="14.25" customHeight="1" x14ac:dyDescent="0.3">
      <c r="A56" s="771"/>
      <c r="B56" s="771"/>
      <c r="C56" s="783">
        <v>149.76</v>
      </c>
      <c r="D56" s="773" t="s">
        <v>6533</v>
      </c>
      <c r="E56" s="771" t="s">
        <v>6542</v>
      </c>
    </row>
    <row r="57" spans="1:5" ht="14.25" customHeight="1" x14ac:dyDescent="0.3">
      <c r="A57" s="771"/>
      <c r="B57" s="771"/>
      <c r="C57" s="783">
        <v>2</v>
      </c>
      <c r="D57" s="773" t="s">
        <v>6533</v>
      </c>
      <c r="E57" s="771" t="s">
        <v>6541</v>
      </c>
    </row>
    <row r="58" spans="1:5" ht="14.25" customHeight="1" x14ac:dyDescent="0.3">
      <c r="A58" s="771"/>
      <c r="B58" s="771"/>
      <c r="C58" s="783">
        <v>126.72</v>
      </c>
      <c r="D58" s="773" t="s">
        <v>6538</v>
      </c>
      <c r="E58" s="771" t="s">
        <v>6537</v>
      </c>
    </row>
    <row r="59" spans="1:5" ht="14.25" customHeight="1" x14ac:dyDescent="0.3">
      <c r="A59" s="771"/>
      <c r="B59" s="771"/>
      <c r="C59" s="783">
        <v>608.4</v>
      </c>
      <c r="D59" s="773" t="s">
        <v>6533</v>
      </c>
      <c r="E59" s="771" t="s">
        <v>6537</v>
      </c>
    </row>
    <row r="60" spans="1:5" ht="14.25" customHeight="1" x14ac:dyDescent="0.3">
      <c r="A60" s="771"/>
      <c r="B60" s="771"/>
      <c r="C60" s="783">
        <v>601.79999999999995</v>
      </c>
      <c r="D60" s="773" t="s">
        <v>6538</v>
      </c>
      <c r="E60" s="771" t="s">
        <v>6536</v>
      </c>
    </row>
    <row r="61" spans="1:5" ht="14.25" customHeight="1" x14ac:dyDescent="0.3">
      <c r="A61" s="771"/>
      <c r="B61" s="771"/>
      <c r="C61" s="783">
        <v>14.4</v>
      </c>
      <c r="D61" s="773" t="s">
        <v>3580</v>
      </c>
      <c r="E61" s="771" t="s">
        <v>6543</v>
      </c>
    </row>
    <row r="62" spans="1:5" ht="14.25" customHeight="1" x14ac:dyDescent="0.3">
      <c r="A62" s="771"/>
      <c r="B62" s="771"/>
      <c r="C62" s="783">
        <v>426.48</v>
      </c>
      <c r="D62" s="773" t="s">
        <v>3580</v>
      </c>
      <c r="E62" s="771" t="s">
        <v>6544</v>
      </c>
    </row>
    <row r="63" spans="1:5" ht="14.25" customHeight="1" x14ac:dyDescent="0.3">
      <c r="A63" s="771"/>
      <c r="B63" s="771"/>
      <c r="C63" s="783">
        <v>149.76</v>
      </c>
      <c r="D63" s="773" t="s">
        <v>3580</v>
      </c>
      <c r="E63" s="771" t="s">
        <v>6544</v>
      </c>
    </row>
    <row r="64" spans="1:5" ht="14.25" customHeight="1" x14ac:dyDescent="0.3">
      <c r="A64" s="771"/>
      <c r="B64" s="771"/>
      <c r="C64" s="783">
        <v>14.4</v>
      </c>
      <c r="D64" s="773" t="s">
        <v>3580</v>
      </c>
      <c r="E64" s="771" t="s">
        <v>6544</v>
      </c>
    </row>
    <row r="65" spans="1:5" ht="14.25" customHeight="1" x14ac:dyDescent="0.3">
      <c r="A65" s="771"/>
      <c r="B65" s="771"/>
      <c r="C65" s="783">
        <v>389.28</v>
      </c>
      <c r="D65" s="773" t="s">
        <v>3580</v>
      </c>
      <c r="E65" s="771" t="s">
        <v>6543</v>
      </c>
    </row>
    <row r="66" spans="1:5" ht="14.25" customHeight="1" x14ac:dyDescent="0.3">
      <c r="A66" s="771"/>
      <c r="B66" s="771"/>
      <c r="C66" s="783">
        <v>80.64</v>
      </c>
      <c r="D66" s="773" t="s">
        <v>3580</v>
      </c>
      <c r="E66" s="771" t="s">
        <v>6543</v>
      </c>
    </row>
    <row r="67" spans="1:5" ht="14.25" customHeight="1" x14ac:dyDescent="0.3">
      <c r="A67" s="771"/>
      <c r="B67" s="771"/>
      <c r="C67" s="783">
        <v>772.2</v>
      </c>
      <c r="D67" s="773" t="s">
        <v>3580</v>
      </c>
      <c r="E67" s="771" t="s">
        <v>6544</v>
      </c>
    </row>
    <row r="68" spans="1:5" ht="14.25" customHeight="1" x14ac:dyDescent="0.3">
      <c r="A68" s="771"/>
      <c r="B68" s="771"/>
      <c r="C68" s="783">
        <v>729</v>
      </c>
      <c r="D68" s="773" t="s">
        <v>3580</v>
      </c>
      <c r="E68" s="771" t="s">
        <v>6543</v>
      </c>
    </row>
    <row r="69" spans="1:5" ht="14.25" customHeight="1" x14ac:dyDescent="0.3">
      <c r="A69" s="771"/>
      <c r="B69" s="771"/>
      <c r="C69" s="772">
        <v>1220.22</v>
      </c>
      <c r="D69" s="773" t="s">
        <v>6518</v>
      </c>
      <c r="E69" s="771" t="s">
        <v>6545</v>
      </c>
    </row>
    <row r="70" spans="1:5" ht="14.25" customHeight="1" x14ac:dyDescent="0.3">
      <c r="A70" s="771"/>
      <c r="B70" s="771"/>
      <c r="C70" s="783">
        <v>340.68</v>
      </c>
      <c r="D70" s="773" t="s">
        <v>6520</v>
      </c>
      <c r="E70" s="771" t="s">
        <v>6546</v>
      </c>
    </row>
    <row r="71" spans="1:5" ht="14.25" customHeight="1" x14ac:dyDescent="0.3">
      <c r="A71" s="771"/>
      <c r="B71" s="771"/>
      <c r="C71" s="783">
        <v>147.78</v>
      </c>
      <c r="D71" s="773" t="s">
        <v>6520</v>
      </c>
      <c r="E71" s="771" t="s">
        <v>6546</v>
      </c>
    </row>
    <row r="72" spans="1:5" ht="14.25" customHeight="1" x14ac:dyDescent="0.3">
      <c r="A72" s="771"/>
      <c r="B72" s="771"/>
      <c r="C72" s="783">
        <v>353.28</v>
      </c>
      <c r="D72" s="773" t="s">
        <v>6520</v>
      </c>
      <c r="E72" s="771" t="s">
        <v>6547</v>
      </c>
    </row>
    <row r="73" spans="1:5" ht="14.25" customHeight="1" x14ac:dyDescent="0.3">
      <c r="A73" s="771"/>
      <c r="B73" s="771"/>
      <c r="C73" s="783">
        <v>14.4</v>
      </c>
      <c r="D73" s="773" t="s">
        <v>6520</v>
      </c>
      <c r="E73" s="771" t="s">
        <v>6547</v>
      </c>
    </row>
    <row r="74" spans="1:5" ht="14.25" customHeight="1" x14ac:dyDescent="0.3">
      <c r="A74" s="771"/>
      <c r="B74" s="771"/>
      <c r="C74" s="783">
        <v>774.6</v>
      </c>
      <c r="D74" s="773" t="s">
        <v>6520</v>
      </c>
      <c r="E74" s="771" t="s">
        <v>6546</v>
      </c>
    </row>
    <row r="75" spans="1:5" ht="14.25" customHeight="1" x14ac:dyDescent="0.3">
      <c r="A75" s="771"/>
      <c r="B75" s="771"/>
      <c r="C75" s="783">
        <v>663.6</v>
      </c>
      <c r="D75" s="773" t="s">
        <v>6520</v>
      </c>
      <c r="E75" s="771" t="s">
        <v>6547</v>
      </c>
    </row>
    <row r="76" spans="1:5" ht="14.25" customHeight="1" x14ac:dyDescent="0.3">
      <c r="A76" s="776"/>
      <c r="B76" s="776"/>
      <c r="C76" s="784">
        <v>409.32</v>
      </c>
      <c r="D76" s="778" t="s">
        <v>6548</v>
      </c>
      <c r="E76" s="776" t="s">
        <v>6549</v>
      </c>
    </row>
    <row r="77" spans="1:5" ht="14.25" customHeight="1" x14ac:dyDescent="0.3">
      <c r="A77" s="768"/>
      <c r="B77" s="768"/>
      <c r="C77" s="782">
        <v>14.4</v>
      </c>
      <c r="D77" s="770" t="s">
        <v>6548</v>
      </c>
      <c r="E77" s="768" t="s">
        <v>6549</v>
      </c>
    </row>
    <row r="78" spans="1:5" ht="14.25" customHeight="1" x14ac:dyDescent="0.3">
      <c r="A78" s="771"/>
      <c r="B78" s="771"/>
      <c r="C78" s="783">
        <v>796.2</v>
      </c>
      <c r="D78" s="773" t="s">
        <v>6548</v>
      </c>
      <c r="E78" s="771" t="s">
        <v>6549</v>
      </c>
    </row>
    <row r="79" spans="1:5" ht="14.25" customHeight="1" x14ac:dyDescent="0.3">
      <c r="A79" s="771"/>
      <c r="B79" s="771"/>
      <c r="C79" s="783">
        <v>429.36</v>
      </c>
      <c r="D79" s="773" t="s">
        <v>405</v>
      </c>
      <c r="E79" s="771" t="s">
        <v>6550</v>
      </c>
    </row>
    <row r="80" spans="1:5" ht="14.25" customHeight="1" x14ac:dyDescent="0.3">
      <c r="A80" s="771"/>
      <c r="B80" s="771"/>
      <c r="C80" s="783">
        <v>52.8</v>
      </c>
      <c r="D80" s="773" t="s">
        <v>405</v>
      </c>
      <c r="E80" s="771" t="s">
        <v>6550</v>
      </c>
    </row>
    <row r="81" spans="1:5" ht="14.25" customHeight="1" x14ac:dyDescent="0.3">
      <c r="A81" s="771"/>
      <c r="B81" s="771"/>
      <c r="C81" s="783">
        <v>696.6</v>
      </c>
      <c r="D81" s="773" t="s">
        <v>405</v>
      </c>
      <c r="E81" s="771" t="s">
        <v>6550</v>
      </c>
    </row>
    <row r="82" spans="1:5" ht="14.25" customHeight="1" x14ac:dyDescent="0.3">
      <c r="A82" s="771"/>
      <c r="B82" s="771"/>
      <c r="C82" s="783">
        <v>400.74</v>
      </c>
      <c r="D82" s="773" t="s">
        <v>6551</v>
      </c>
      <c r="E82" s="771" t="s">
        <v>6552</v>
      </c>
    </row>
    <row r="83" spans="1:5" ht="14.25" customHeight="1" x14ac:dyDescent="0.3">
      <c r="A83" s="771"/>
      <c r="B83" s="771"/>
      <c r="C83" s="783">
        <v>81.599999999999994</v>
      </c>
      <c r="D83" s="773" t="s">
        <v>6551</v>
      </c>
      <c r="E83" s="771" t="s">
        <v>6552</v>
      </c>
    </row>
    <row r="84" spans="1:5" ht="14.25" customHeight="1" x14ac:dyDescent="0.3">
      <c r="A84" s="771"/>
      <c r="B84" s="771"/>
      <c r="C84" s="783">
        <v>612</v>
      </c>
      <c r="D84" s="773" t="s">
        <v>6551</v>
      </c>
      <c r="E84" s="771" t="s">
        <v>6552</v>
      </c>
    </row>
    <row r="85" spans="1:5" ht="14.25" customHeight="1" x14ac:dyDescent="0.3">
      <c r="A85" s="771"/>
      <c r="B85" s="771"/>
      <c r="C85" s="783">
        <v>166.2</v>
      </c>
      <c r="D85" s="773" t="s">
        <v>6553</v>
      </c>
      <c r="E85" s="771" t="s">
        <v>6554</v>
      </c>
    </row>
    <row r="86" spans="1:5" ht="14.25" customHeight="1" x14ac:dyDescent="0.3">
      <c r="A86" s="771"/>
      <c r="B86" s="771"/>
      <c r="C86" s="783">
        <v>606.84</v>
      </c>
      <c r="D86" s="773" t="s">
        <v>6553</v>
      </c>
      <c r="E86" s="771" t="s">
        <v>6554</v>
      </c>
    </row>
    <row r="87" spans="1:5" ht="14.25" customHeight="1" x14ac:dyDescent="0.3">
      <c r="A87" s="771"/>
      <c r="B87" s="771"/>
      <c r="C87" s="783">
        <v>580.79999999999995</v>
      </c>
      <c r="D87" s="773" t="s">
        <v>6553</v>
      </c>
      <c r="E87" s="771" t="s">
        <v>6554</v>
      </c>
    </row>
    <row r="88" spans="1:5" ht="14.25" customHeight="1" x14ac:dyDescent="0.3">
      <c r="A88" s="771"/>
      <c r="B88" s="771"/>
      <c r="C88" s="783">
        <v>14.4</v>
      </c>
      <c r="D88" s="773" t="s">
        <v>6555</v>
      </c>
      <c r="E88" s="771" t="s">
        <v>6556</v>
      </c>
    </row>
    <row r="89" spans="1:5" ht="14.25" customHeight="1" x14ac:dyDescent="0.3">
      <c r="A89" s="771"/>
      <c r="B89" s="771"/>
      <c r="C89" s="783">
        <v>65.34</v>
      </c>
      <c r="D89" s="773" t="s">
        <v>6555</v>
      </c>
      <c r="E89" s="771" t="s">
        <v>6556</v>
      </c>
    </row>
    <row r="90" spans="1:5" ht="14.25" customHeight="1" x14ac:dyDescent="0.3">
      <c r="A90" s="771"/>
      <c r="B90" s="771"/>
      <c r="C90" s="783">
        <v>409.32</v>
      </c>
      <c r="D90" s="773" t="s">
        <v>6555</v>
      </c>
      <c r="E90" s="771" t="s">
        <v>6556</v>
      </c>
    </row>
    <row r="91" spans="1:5" ht="14.25" customHeight="1" x14ac:dyDescent="0.3">
      <c r="A91" s="776"/>
      <c r="B91" s="776"/>
      <c r="C91" s="784">
        <v>556.79999999999995</v>
      </c>
      <c r="D91" s="778" t="s">
        <v>6555</v>
      </c>
      <c r="E91" s="776" t="s">
        <v>6556</v>
      </c>
    </row>
    <row r="92" spans="1:5" ht="14.25" customHeight="1" x14ac:dyDescent="0.3">
      <c r="C92" s="779">
        <v>14405.62</v>
      </c>
      <c r="D92" s="780"/>
    </row>
    <row r="93" spans="1:5" ht="14.25" customHeight="1" x14ac:dyDescent="0.3">
      <c r="C93" s="781"/>
      <c r="D93" s="780"/>
    </row>
    <row r="94" spans="1:5" ht="14.25" customHeight="1" x14ac:dyDescent="0.3">
      <c r="A94" s="768" t="s">
        <v>6467</v>
      </c>
      <c r="B94" s="768" t="s">
        <v>6557</v>
      </c>
      <c r="C94" s="782">
        <v>144</v>
      </c>
      <c r="D94" s="770" t="s">
        <v>6558</v>
      </c>
      <c r="E94" s="768" t="s">
        <v>6559</v>
      </c>
    </row>
    <row r="95" spans="1:5" ht="14.25" customHeight="1" x14ac:dyDescent="0.3">
      <c r="A95" s="771"/>
      <c r="B95" s="771" t="s">
        <v>6560</v>
      </c>
      <c r="C95" s="785">
        <v>15000</v>
      </c>
      <c r="D95" s="773" t="s">
        <v>3580</v>
      </c>
      <c r="E95" s="771" t="s">
        <v>6561</v>
      </c>
    </row>
    <row r="96" spans="1:5" ht="14.25" customHeight="1" x14ac:dyDescent="0.3">
      <c r="A96" s="776"/>
      <c r="B96" s="776"/>
      <c r="C96" s="777">
        <v>1353.5</v>
      </c>
      <c r="D96" s="778" t="s">
        <v>6562</v>
      </c>
      <c r="E96" s="776" t="s">
        <v>6563</v>
      </c>
    </row>
    <row r="97" spans="1:5" ht="14.25" customHeight="1" x14ac:dyDescent="0.3">
      <c r="C97" s="779">
        <v>16497.5</v>
      </c>
      <c r="D97" s="780"/>
    </row>
    <row r="98" spans="1:5" ht="14.25" customHeight="1" x14ac:dyDescent="0.3">
      <c r="C98" s="781"/>
      <c r="D98" s="780"/>
    </row>
    <row r="99" spans="1:5" ht="14.25" customHeight="1" x14ac:dyDescent="0.3">
      <c r="A99" s="768" t="s">
        <v>6467</v>
      </c>
      <c r="B99" s="786" t="s">
        <v>6564</v>
      </c>
      <c r="C99" s="787">
        <v>10000</v>
      </c>
      <c r="D99" s="788" t="s">
        <v>6565</v>
      </c>
      <c r="E99" s="789" t="s">
        <v>6566</v>
      </c>
    </row>
    <row r="100" spans="1:5" ht="14.25" customHeight="1" x14ac:dyDescent="0.3">
      <c r="A100" s="776"/>
      <c r="B100" s="790" t="s">
        <v>6567</v>
      </c>
      <c r="C100" s="787">
        <f>SUM(C99)</f>
        <v>10000</v>
      </c>
      <c r="D100" s="780"/>
    </row>
    <row r="101" spans="1:5" ht="14.25" customHeight="1" x14ac:dyDescent="0.3">
      <c r="C101" s="781"/>
      <c r="D101" s="780"/>
    </row>
    <row r="102" spans="1:5" ht="14.25" customHeight="1" x14ac:dyDescent="0.3">
      <c r="A102" s="768" t="s">
        <v>6467</v>
      </c>
      <c r="B102" s="786" t="s">
        <v>6568</v>
      </c>
      <c r="C102" s="787">
        <v>15000</v>
      </c>
      <c r="D102" s="788" t="s">
        <v>3582</v>
      </c>
      <c r="E102" s="789" t="s">
        <v>6569</v>
      </c>
    </row>
    <row r="103" spans="1:5" ht="14.25" customHeight="1" x14ac:dyDescent="0.3">
      <c r="A103" s="776"/>
      <c r="B103" s="790" t="s">
        <v>6570</v>
      </c>
      <c r="C103" s="787">
        <v>15000</v>
      </c>
      <c r="D103" s="780"/>
    </row>
    <row r="104" spans="1:5" ht="14.25" customHeight="1" x14ac:dyDescent="0.3">
      <c r="C104" s="781"/>
      <c r="D104" s="780"/>
    </row>
    <row r="105" spans="1:5" ht="14.25" customHeight="1" x14ac:dyDescent="0.3">
      <c r="A105" s="789" t="s">
        <v>6467</v>
      </c>
      <c r="B105" s="791" t="s">
        <v>3352</v>
      </c>
      <c r="C105" s="769">
        <v>16785.2</v>
      </c>
      <c r="D105" s="792" t="s">
        <v>451</v>
      </c>
      <c r="E105" s="768" t="s">
        <v>6571</v>
      </c>
    </row>
    <row r="106" spans="1:5" ht="14.25" customHeight="1" x14ac:dyDescent="0.3">
      <c r="A106" s="793"/>
      <c r="B106" s="793"/>
      <c r="C106" s="772">
        <v>23729.200000000001</v>
      </c>
      <c r="D106" s="794" t="s">
        <v>6572</v>
      </c>
      <c r="E106" s="771" t="s">
        <v>6573</v>
      </c>
    </row>
    <row r="107" spans="1:5" ht="14.25" customHeight="1" x14ac:dyDescent="0.3">
      <c r="A107" s="793"/>
      <c r="B107" s="793"/>
      <c r="C107" s="777">
        <v>22162.14</v>
      </c>
      <c r="D107" s="795" t="s">
        <v>6572</v>
      </c>
      <c r="E107" s="776" t="s">
        <v>6574</v>
      </c>
    </row>
    <row r="108" spans="1:5" ht="14.25" customHeight="1" x14ac:dyDescent="0.3">
      <c r="C108" s="796">
        <f>SUM(C105:C107)</f>
        <v>62676.54</v>
      </c>
      <c r="D108" s="780"/>
    </row>
    <row r="109" spans="1:5" ht="14.25" customHeight="1" x14ac:dyDescent="0.3">
      <c r="C109" s="797"/>
      <c r="D109" s="780"/>
    </row>
    <row r="110" spans="1:5" ht="14.25" customHeight="1" x14ac:dyDescent="0.3">
      <c r="A110" s="768" t="s">
        <v>6467</v>
      </c>
      <c r="B110" s="798" t="s">
        <v>6575</v>
      </c>
      <c r="C110" s="782">
        <v>100</v>
      </c>
      <c r="D110" s="770" t="s">
        <v>4674</v>
      </c>
      <c r="E110" s="768" t="s">
        <v>6576</v>
      </c>
    </row>
    <row r="111" spans="1:5" ht="14.25" customHeight="1" x14ac:dyDescent="0.3">
      <c r="A111" s="776"/>
      <c r="B111" s="799" t="s">
        <v>6577</v>
      </c>
      <c r="C111" s="785">
        <v>200</v>
      </c>
      <c r="D111" s="773" t="s">
        <v>4338</v>
      </c>
      <c r="E111" s="768" t="s">
        <v>6578</v>
      </c>
    </row>
    <row r="112" spans="1:5" ht="14.25" customHeight="1" x14ac:dyDescent="0.3">
      <c r="A112" s="793"/>
      <c r="B112" s="793"/>
      <c r="C112" s="777">
        <v>1700</v>
      </c>
      <c r="D112" s="778" t="s">
        <v>4713</v>
      </c>
      <c r="E112" s="776" t="s">
        <v>6579</v>
      </c>
    </row>
    <row r="113" spans="1:5" ht="14.25" customHeight="1" x14ac:dyDescent="0.3">
      <c r="C113" s="779">
        <f>SUM(C110:C112)</f>
        <v>2000</v>
      </c>
      <c r="D113" s="780"/>
    </row>
    <row r="114" spans="1:5" ht="14.25" customHeight="1" x14ac:dyDescent="0.3">
      <c r="C114" s="781"/>
      <c r="D114" s="780"/>
    </row>
    <row r="115" spans="1:5" ht="14.25" customHeight="1" x14ac:dyDescent="0.3">
      <c r="A115" s="768" t="s">
        <v>6467</v>
      </c>
      <c r="B115" s="768" t="s">
        <v>6580</v>
      </c>
      <c r="C115" s="800">
        <v>4611.6000000000004</v>
      </c>
      <c r="D115" s="801" t="s">
        <v>6581</v>
      </c>
      <c r="E115" s="786" t="s">
        <v>6582</v>
      </c>
    </row>
    <row r="116" spans="1:5" ht="14.25" customHeight="1" x14ac:dyDescent="0.3">
      <c r="A116" s="776"/>
      <c r="B116" s="776" t="s">
        <v>6583</v>
      </c>
      <c r="C116" s="777">
        <v>4611.6000000000004</v>
      </c>
      <c r="D116" s="778" t="s">
        <v>6581</v>
      </c>
      <c r="E116" s="776" t="s">
        <v>6582</v>
      </c>
    </row>
    <row r="117" spans="1:5" ht="14.25" customHeight="1" x14ac:dyDescent="0.3">
      <c r="C117" s="779">
        <f>SUM(C115:C116)</f>
        <v>9223.2000000000007</v>
      </c>
      <c r="D117" s="780"/>
    </row>
    <row r="118" spans="1:5" ht="14.25" customHeight="1" x14ac:dyDescent="0.3">
      <c r="C118" s="797"/>
      <c r="D118" s="780"/>
    </row>
    <row r="119" spans="1:5" ht="14.25" customHeight="1" x14ac:dyDescent="0.3">
      <c r="A119" s="768" t="s">
        <v>6467</v>
      </c>
      <c r="B119" s="768" t="s">
        <v>6584</v>
      </c>
      <c r="C119" s="769">
        <v>2400</v>
      </c>
      <c r="D119" s="801" t="s">
        <v>3589</v>
      </c>
      <c r="E119" s="786" t="s">
        <v>6585</v>
      </c>
    </row>
    <row r="120" spans="1:5" ht="14.25" customHeight="1" x14ac:dyDescent="0.3">
      <c r="A120" s="776"/>
      <c r="B120" s="776" t="s">
        <v>6586</v>
      </c>
      <c r="C120" s="777">
        <v>5000</v>
      </c>
      <c r="D120" s="795" t="s">
        <v>3589</v>
      </c>
      <c r="E120" s="776" t="s">
        <v>6587</v>
      </c>
    </row>
    <row r="121" spans="1:5" ht="14.25" customHeight="1" x14ac:dyDescent="0.3">
      <c r="C121" s="779">
        <f>SUM(C119:C120)</f>
        <v>7400</v>
      </c>
      <c r="D121" s="780"/>
    </row>
    <row r="122" spans="1:5" ht="14.25" customHeight="1" x14ac:dyDescent="0.3">
      <c r="C122" s="781"/>
      <c r="D122" s="780"/>
    </row>
    <row r="123" spans="1:5" ht="14.25" customHeight="1" x14ac:dyDescent="0.3">
      <c r="A123" s="768" t="s">
        <v>6467</v>
      </c>
      <c r="B123" s="786" t="s">
        <v>6588</v>
      </c>
      <c r="C123" s="787">
        <v>61</v>
      </c>
      <c r="D123" s="788" t="s">
        <v>4677</v>
      </c>
      <c r="E123" s="789" t="s">
        <v>6589</v>
      </c>
    </row>
    <row r="124" spans="1:5" ht="14.25" customHeight="1" x14ac:dyDescent="0.3">
      <c r="A124" s="776"/>
      <c r="B124" s="790" t="s">
        <v>6590</v>
      </c>
      <c r="C124" s="787">
        <f>SUM(C123)</f>
        <v>61</v>
      </c>
      <c r="D124" s="780"/>
    </row>
    <row r="125" spans="1:5" ht="14.25" customHeight="1" x14ac:dyDescent="0.3">
      <c r="A125" s="802"/>
      <c r="B125" s="802"/>
      <c r="C125" s="803"/>
      <c r="D125" s="780"/>
    </row>
    <row r="126" spans="1:5" ht="14.25" customHeight="1" x14ac:dyDescent="0.3">
      <c r="C126" s="804"/>
      <c r="D126" s="780"/>
    </row>
    <row r="127" spans="1:5" ht="14.25" customHeight="1" x14ac:dyDescent="0.3">
      <c r="A127" s="805"/>
      <c r="B127" s="806" t="s">
        <v>0</v>
      </c>
      <c r="C127" s="807"/>
      <c r="D127" s="808"/>
      <c r="E127" s="805"/>
    </row>
    <row r="128" spans="1:5" ht="14.25" customHeight="1" x14ac:dyDescent="0.3">
      <c r="A128" s="809"/>
      <c r="B128" s="809"/>
      <c r="C128" s="810" t="s">
        <v>6591</v>
      </c>
      <c r="D128" s="811"/>
      <c r="E128" s="809"/>
    </row>
    <row r="129" spans="1:5" ht="14.25" customHeight="1" x14ac:dyDescent="0.3">
      <c r="A129" s="805"/>
      <c r="B129" s="805"/>
      <c r="C129" s="807"/>
      <c r="D129" s="808"/>
      <c r="E129" s="805"/>
    </row>
    <row r="130" spans="1:5" ht="14.25" customHeight="1" x14ac:dyDescent="0.3">
      <c r="A130" s="812" t="s">
        <v>2</v>
      </c>
      <c r="B130" s="812" t="s">
        <v>3</v>
      </c>
      <c r="C130" s="813" t="s">
        <v>4</v>
      </c>
      <c r="D130" s="814" t="s">
        <v>5</v>
      </c>
      <c r="E130" s="812" t="s">
        <v>6</v>
      </c>
    </row>
    <row r="131" spans="1:5" ht="14.25" customHeight="1" x14ac:dyDescent="0.3">
      <c r="A131" s="815" t="s">
        <v>7</v>
      </c>
      <c r="B131" s="816" t="s">
        <v>8</v>
      </c>
      <c r="C131" s="817" t="s">
        <v>9</v>
      </c>
      <c r="D131" s="818" t="s">
        <v>10</v>
      </c>
      <c r="E131" s="815" t="s">
        <v>11</v>
      </c>
    </row>
    <row r="132" spans="1:5" ht="14.25" customHeight="1" x14ac:dyDescent="0.3">
      <c r="A132" s="819" t="s">
        <v>6467</v>
      </c>
      <c r="B132" s="819" t="s">
        <v>6468</v>
      </c>
      <c r="C132" s="820">
        <v>94946.29</v>
      </c>
      <c r="D132" s="821">
        <v>2018</v>
      </c>
      <c r="E132" s="819" t="s">
        <v>6592</v>
      </c>
    </row>
    <row r="133" spans="1:5" ht="14.25" customHeight="1" x14ac:dyDescent="0.3">
      <c r="A133" s="822"/>
      <c r="B133" s="822" t="s">
        <v>6470</v>
      </c>
      <c r="C133" s="823">
        <v>483926.49</v>
      </c>
      <c r="D133" s="824">
        <v>2018</v>
      </c>
      <c r="E133" s="822" t="s">
        <v>6593</v>
      </c>
    </row>
    <row r="134" spans="1:5" ht="14.25" customHeight="1" x14ac:dyDescent="0.3">
      <c r="A134" s="822"/>
      <c r="B134" s="822"/>
      <c r="C134" s="823"/>
      <c r="D134" s="824"/>
      <c r="E134" s="822"/>
    </row>
    <row r="135" spans="1:5" ht="14.25" customHeight="1" x14ac:dyDescent="0.3">
      <c r="A135" s="825"/>
      <c r="B135" s="825"/>
      <c r="C135" s="826"/>
      <c r="D135" s="827"/>
      <c r="E135" s="825"/>
    </row>
    <row r="136" spans="1:5" ht="14.25" customHeight="1" x14ac:dyDescent="0.3">
      <c r="A136" s="805"/>
      <c r="B136" s="805"/>
      <c r="C136" s="828">
        <f>SUM(C132:C135)</f>
        <v>578872.78</v>
      </c>
      <c r="D136" s="808"/>
      <c r="E136" s="805"/>
    </row>
    <row r="137" spans="1:5" ht="14.25" customHeight="1" x14ac:dyDescent="0.3">
      <c r="A137" s="805"/>
      <c r="B137" s="805"/>
      <c r="C137" s="807"/>
      <c r="D137" s="808"/>
      <c r="E137" s="805"/>
    </row>
    <row r="138" spans="1:5" ht="14.25" customHeight="1" x14ac:dyDescent="0.3">
      <c r="A138" s="819" t="s">
        <v>6467</v>
      </c>
      <c r="B138" s="819" t="s">
        <v>6594</v>
      </c>
      <c r="C138" s="820">
        <v>6509</v>
      </c>
      <c r="D138" s="821">
        <v>2018</v>
      </c>
      <c r="E138" s="819" t="s">
        <v>6595</v>
      </c>
    </row>
    <row r="139" spans="1:5" ht="14.25" customHeight="1" x14ac:dyDescent="0.3">
      <c r="A139" s="822"/>
      <c r="B139" s="822" t="s">
        <v>6596</v>
      </c>
      <c r="C139" s="823">
        <v>50364.74</v>
      </c>
      <c r="D139" s="824">
        <v>2018</v>
      </c>
      <c r="E139" s="822" t="s">
        <v>6597</v>
      </c>
    </row>
    <row r="140" spans="1:5" ht="14.25" customHeight="1" x14ac:dyDescent="0.3">
      <c r="A140" s="822"/>
      <c r="B140" s="822" t="s">
        <v>6598</v>
      </c>
      <c r="C140" s="823">
        <v>2000</v>
      </c>
      <c r="D140" s="824" t="s">
        <v>3582</v>
      </c>
      <c r="E140" s="822" t="s">
        <v>6599</v>
      </c>
    </row>
    <row r="141" spans="1:5" ht="14.25" customHeight="1" x14ac:dyDescent="0.3">
      <c r="A141" s="822"/>
      <c r="B141" s="822"/>
      <c r="C141" s="823">
        <v>30000</v>
      </c>
      <c r="D141" s="824" t="s">
        <v>2047</v>
      </c>
      <c r="E141" s="822" t="s">
        <v>6600</v>
      </c>
    </row>
    <row r="142" spans="1:5" ht="14.25" customHeight="1" x14ac:dyDescent="0.3">
      <c r="A142" s="825"/>
      <c r="B142" s="825"/>
      <c r="C142" s="829"/>
      <c r="D142" s="827"/>
      <c r="E142" s="825"/>
    </row>
    <row r="143" spans="1:5" ht="14.25" customHeight="1" x14ac:dyDescent="0.3">
      <c r="A143" s="805"/>
      <c r="B143" s="805"/>
      <c r="C143" s="828">
        <f>SUM(C138:C142)</f>
        <v>88873.739999999991</v>
      </c>
      <c r="D143" s="808"/>
      <c r="E143" s="805"/>
    </row>
    <row r="144" spans="1:5" ht="14.25" customHeight="1" x14ac:dyDescent="0.3">
      <c r="A144" s="830" t="s">
        <v>6467</v>
      </c>
      <c r="B144" s="819" t="s">
        <v>6601</v>
      </c>
      <c r="C144" s="828">
        <v>10000</v>
      </c>
      <c r="D144" s="831" t="s">
        <v>4370</v>
      </c>
      <c r="E144" s="832" t="s">
        <v>6602</v>
      </c>
    </row>
    <row r="145" spans="1:5" ht="14.25" customHeight="1" x14ac:dyDescent="0.3">
      <c r="A145" s="833"/>
      <c r="B145" s="822" t="s">
        <v>6603</v>
      </c>
      <c r="C145" s="834"/>
      <c r="D145" s="808"/>
      <c r="E145" s="805"/>
    </row>
    <row r="146" spans="1:5" ht="14.25" customHeight="1" x14ac:dyDescent="0.3">
      <c r="A146" s="835"/>
      <c r="B146" s="825" t="s">
        <v>6604</v>
      </c>
      <c r="C146" s="834"/>
      <c r="D146" s="808"/>
      <c r="E146" s="805"/>
    </row>
    <row r="147" spans="1:5" ht="14.25" customHeight="1" x14ac:dyDescent="0.3">
      <c r="A147" s="836" t="s">
        <v>6467</v>
      </c>
      <c r="B147" s="819" t="s">
        <v>6605</v>
      </c>
      <c r="C147" s="837">
        <v>10000</v>
      </c>
      <c r="D147" s="831" t="s">
        <v>6606</v>
      </c>
      <c r="E147" s="832" t="s">
        <v>6607</v>
      </c>
    </row>
    <row r="148" spans="1:5" ht="14.25" customHeight="1" x14ac:dyDescent="0.3">
      <c r="A148" s="805"/>
      <c r="B148" s="822" t="s">
        <v>6596</v>
      </c>
      <c r="C148" s="834"/>
      <c r="D148" s="808"/>
      <c r="E148" s="805"/>
    </row>
    <row r="149" spans="1:5" ht="14.25" customHeight="1" x14ac:dyDescent="0.3">
      <c r="A149" s="805"/>
      <c r="B149" s="825" t="s">
        <v>6608</v>
      </c>
      <c r="C149" s="834"/>
      <c r="D149" s="808"/>
      <c r="E149" s="805"/>
    </row>
    <row r="150" spans="1:5" ht="14.25" customHeight="1" x14ac:dyDescent="0.3">
      <c r="A150" s="805"/>
      <c r="B150" s="805"/>
      <c r="C150" s="834"/>
      <c r="D150" s="808"/>
      <c r="E150" s="805"/>
    </row>
    <row r="151" spans="1:5" ht="14.25" customHeight="1" x14ac:dyDescent="0.3">
      <c r="A151" s="805"/>
      <c r="B151" s="806" t="s">
        <v>0</v>
      </c>
      <c r="C151" s="807"/>
      <c r="D151" s="808"/>
      <c r="E151" s="805"/>
    </row>
    <row r="152" spans="1:5" ht="14.25" customHeight="1" x14ac:dyDescent="0.3">
      <c r="A152" s="811"/>
      <c r="B152" s="811"/>
      <c r="C152" s="838" t="s">
        <v>6609</v>
      </c>
      <c r="D152" s="811"/>
      <c r="E152" s="811"/>
    </row>
    <row r="153" spans="1:5" ht="14.25" customHeight="1" x14ac:dyDescent="0.3">
      <c r="A153" s="812" t="s">
        <v>2</v>
      </c>
      <c r="B153" s="812" t="s">
        <v>3</v>
      </c>
      <c r="C153" s="813" t="s">
        <v>4</v>
      </c>
      <c r="D153" s="814" t="s">
        <v>5</v>
      </c>
      <c r="E153" s="812" t="s">
        <v>6</v>
      </c>
    </row>
    <row r="154" spans="1:5" ht="14.25" customHeight="1" x14ac:dyDescent="0.3">
      <c r="A154" s="815" t="s">
        <v>7</v>
      </c>
      <c r="B154" s="816" t="s">
        <v>8</v>
      </c>
      <c r="C154" s="817" t="s">
        <v>9</v>
      </c>
      <c r="D154" s="818" t="s">
        <v>10</v>
      </c>
      <c r="E154" s="815" t="s">
        <v>11</v>
      </c>
    </row>
    <row r="155" spans="1:5" ht="14.25" customHeight="1" x14ac:dyDescent="0.3">
      <c r="A155" s="819" t="s">
        <v>6467</v>
      </c>
      <c r="B155" s="819" t="s">
        <v>6468</v>
      </c>
      <c r="C155" s="820">
        <v>148796.35999999999</v>
      </c>
      <c r="D155" s="821">
        <v>2018</v>
      </c>
      <c r="E155" s="819" t="s">
        <v>6610</v>
      </c>
    </row>
    <row r="156" spans="1:5" ht="14.25" customHeight="1" x14ac:dyDescent="0.3">
      <c r="A156" s="822"/>
      <c r="B156" s="822" t="s">
        <v>6470</v>
      </c>
      <c r="C156" s="823">
        <v>866179.24</v>
      </c>
      <c r="D156" s="824">
        <v>2018</v>
      </c>
      <c r="E156" s="822" t="s">
        <v>6611</v>
      </c>
    </row>
    <row r="157" spans="1:5" ht="14.25" customHeight="1" x14ac:dyDescent="0.3">
      <c r="A157" s="825"/>
      <c r="B157" s="825"/>
      <c r="C157" s="826"/>
      <c r="D157" s="827"/>
      <c r="E157" s="825"/>
    </row>
    <row r="158" spans="1:5" ht="14.25" customHeight="1" x14ac:dyDescent="0.3">
      <c r="A158" s="805"/>
      <c r="B158" s="805"/>
      <c r="C158" s="828">
        <f>SUM(C155:C157)</f>
        <v>1014975.6</v>
      </c>
      <c r="D158" s="808"/>
      <c r="E158" s="805"/>
    </row>
    <row r="159" spans="1:5" ht="14.25" customHeight="1" x14ac:dyDescent="0.3">
      <c r="A159" s="805"/>
      <c r="B159" s="805"/>
      <c r="C159" s="807"/>
      <c r="D159" s="808"/>
      <c r="E159" s="805"/>
    </row>
    <row r="160" spans="1:5" ht="14.25" customHeight="1" x14ac:dyDescent="0.3">
      <c r="A160" s="805"/>
      <c r="B160" s="805"/>
      <c r="C160" s="807"/>
      <c r="D160" s="808"/>
      <c r="E160" s="805"/>
    </row>
    <row r="161" spans="1:5" ht="14.25" customHeight="1" x14ac:dyDescent="0.3">
      <c r="A161" s="819" t="s">
        <v>6467</v>
      </c>
      <c r="B161" s="839" t="s">
        <v>6612</v>
      </c>
      <c r="C161" s="840">
        <v>15609.93</v>
      </c>
      <c r="D161" s="821" t="s">
        <v>6613</v>
      </c>
      <c r="E161" s="841" t="s">
        <v>6614</v>
      </c>
    </row>
    <row r="162" spans="1:5" ht="14.25" customHeight="1" x14ac:dyDescent="0.3">
      <c r="A162" s="825"/>
      <c r="B162" s="842" t="s">
        <v>6615</v>
      </c>
      <c r="C162" s="843"/>
      <c r="D162" s="827"/>
      <c r="E162" s="844"/>
    </row>
    <row r="163" spans="1:5" ht="14.25" customHeight="1" x14ac:dyDescent="0.3">
      <c r="A163" s="845"/>
      <c r="B163" s="845"/>
      <c r="C163" s="846"/>
      <c r="D163" s="847"/>
      <c r="E163" s="845"/>
    </row>
    <row r="164" spans="1:5" ht="14.25" customHeight="1" x14ac:dyDescent="0.3">
      <c r="A164" s="848"/>
      <c r="B164" s="845"/>
      <c r="C164" s="849"/>
      <c r="D164" s="847"/>
      <c r="E164" s="845"/>
    </row>
    <row r="165" spans="1:5" ht="14.25" customHeight="1" x14ac:dyDescent="0.3">
      <c r="A165" s="848"/>
      <c r="B165" s="845"/>
      <c r="C165" s="846"/>
      <c r="D165" s="847"/>
      <c r="E165" s="845"/>
    </row>
    <row r="166" spans="1:5" ht="14.25" customHeight="1" x14ac:dyDescent="0.3">
      <c r="A166" s="845"/>
      <c r="B166" s="845"/>
      <c r="C166" s="846"/>
      <c r="D166" s="847"/>
      <c r="E166" s="845"/>
    </row>
    <row r="167" spans="1:5" ht="14.25" customHeight="1" x14ac:dyDescent="0.3">
      <c r="C167" s="781"/>
      <c r="D167" s="780"/>
    </row>
    <row r="168" spans="1:5" ht="14.25" customHeight="1" x14ac:dyDescent="0.3">
      <c r="C168" s="781"/>
      <c r="D168" s="780"/>
    </row>
    <row r="169" spans="1:5" ht="14.25" customHeight="1" x14ac:dyDescent="0.3">
      <c r="C169" s="781"/>
      <c r="D169" s="780"/>
    </row>
    <row r="170" spans="1:5" ht="14.25" customHeight="1" x14ac:dyDescent="0.3">
      <c r="C170" s="781"/>
      <c r="D170" s="780"/>
    </row>
    <row r="171" spans="1:5" ht="14.25" customHeight="1" x14ac:dyDescent="0.3">
      <c r="C171" s="781"/>
      <c r="D171" s="780"/>
    </row>
    <row r="172" spans="1:5" ht="14.25" customHeight="1" x14ac:dyDescent="0.3">
      <c r="C172" s="781"/>
      <c r="D172" s="780"/>
    </row>
    <row r="173" spans="1:5" ht="14.25" customHeight="1" x14ac:dyDescent="0.3">
      <c r="C173" s="781"/>
      <c r="D173" s="780"/>
    </row>
    <row r="174" spans="1:5" ht="14.25" customHeight="1" x14ac:dyDescent="0.3">
      <c r="C174" s="781"/>
      <c r="D174" s="780"/>
    </row>
    <row r="175" spans="1:5" ht="14.25" customHeight="1" x14ac:dyDescent="0.3">
      <c r="C175" s="781"/>
      <c r="D175" s="780"/>
    </row>
    <row r="176" spans="1:5" ht="14.25" customHeight="1" x14ac:dyDescent="0.3">
      <c r="C176" s="781"/>
      <c r="D176" s="780"/>
    </row>
    <row r="177" spans="3:4" ht="14.25" customHeight="1" x14ac:dyDescent="0.3">
      <c r="C177" s="781"/>
      <c r="D177" s="780"/>
    </row>
    <row r="178" spans="3:4" ht="14.25" customHeight="1" x14ac:dyDescent="0.3">
      <c r="C178" s="781"/>
      <c r="D178" s="780"/>
    </row>
    <row r="179" spans="3:4" ht="14.25" customHeight="1" x14ac:dyDescent="0.3">
      <c r="C179" s="781"/>
      <c r="D179" s="780"/>
    </row>
    <row r="180" spans="3:4" ht="14.25" customHeight="1" x14ac:dyDescent="0.3">
      <c r="C180" s="781"/>
      <c r="D180" s="780"/>
    </row>
    <row r="181" spans="3:4" ht="14.25" customHeight="1" x14ac:dyDescent="0.3">
      <c r="C181" s="781"/>
      <c r="D181" s="780"/>
    </row>
    <row r="182" spans="3:4" ht="14.25" customHeight="1" x14ac:dyDescent="0.3">
      <c r="C182" s="781"/>
      <c r="D182" s="780"/>
    </row>
    <row r="183" spans="3:4" ht="14.25" customHeight="1" x14ac:dyDescent="0.3">
      <c r="C183" s="781"/>
      <c r="D183" s="780"/>
    </row>
    <row r="184" spans="3:4" ht="14.25" customHeight="1" x14ac:dyDescent="0.3">
      <c r="C184" s="781"/>
      <c r="D184" s="780"/>
    </row>
    <row r="185" spans="3:4" ht="14.25" customHeight="1" x14ac:dyDescent="0.3">
      <c r="C185" s="781"/>
      <c r="D185" s="780"/>
    </row>
    <row r="186" spans="3:4" ht="14.25" customHeight="1" x14ac:dyDescent="0.3">
      <c r="C186" s="781"/>
      <c r="D186" s="780"/>
    </row>
    <row r="187" spans="3:4" ht="14.25" customHeight="1" x14ac:dyDescent="0.3">
      <c r="C187" s="781"/>
      <c r="D187" s="780"/>
    </row>
    <row r="188" spans="3:4" ht="14.25" customHeight="1" x14ac:dyDescent="0.3">
      <c r="C188" s="781"/>
      <c r="D188" s="780"/>
    </row>
    <row r="189" spans="3:4" ht="14.25" customHeight="1" x14ac:dyDescent="0.3">
      <c r="C189" s="781"/>
      <c r="D189" s="780"/>
    </row>
    <row r="190" spans="3:4" ht="14.25" customHeight="1" x14ac:dyDescent="0.3">
      <c r="C190" s="781"/>
      <c r="D190" s="780"/>
    </row>
    <row r="191" spans="3:4" ht="14.25" customHeight="1" x14ac:dyDescent="0.3">
      <c r="C191" s="781"/>
      <c r="D191" s="780"/>
    </row>
    <row r="192" spans="3:4" ht="14.25" customHeight="1" x14ac:dyDescent="0.3">
      <c r="C192" s="781"/>
      <c r="D192" s="780"/>
    </row>
    <row r="193" spans="3:4" ht="14.25" customHeight="1" x14ac:dyDescent="0.3">
      <c r="C193" s="781"/>
      <c r="D193" s="780"/>
    </row>
    <row r="194" spans="3:4" ht="14.25" customHeight="1" x14ac:dyDescent="0.3">
      <c r="C194" s="781"/>
      <c r="D194" s="780"/>
    </row>
    <row r="195" spans="3:4" ht="14.25" customHeight="1" x14ac:dyDescent="0.3">
      <c r="C195" s="781"/>
      <c r="D195" s="780"/>
    </row>
    <row r="196" spans="3:4" ht="14.25" customHeight="1" x14ac:dyDescent="0.3">
      <c r="C196" s="781"/>
      <c r="D196" s="780"/>
    </row>
    <row r="197" spans="3:4" ht="14.25" customHeight="1" x14ac:dyDescent="0.3">
      <c r="C197" s="781"/>
      <c r="D197" s="780"/>
    </row>
    <row r="198" spans="3:4" ht="14.25" customHeight="1" x14ac:dyDescent="0.3">
      <c r="C198" s="781"/>
      <c r="D198" s="780"/>
    </row>
    <row r="199" spans="3:4" ht="14.25" customHeight="1" x14ac:dyDescent="0.3">
      <c r="C199" s="781"/>
      <c r="D199" s="780"/>
    </row>
    <row r="200" spans="3:4" ht="14.25" customHeight="1" x14ac:dyDescent="0.3">
      <c r="C200" s="781"/>
      <c r="D200" s="780"/>
    </row>
    <row r="201" spans="3:4" ht="14.25" customHeight="1" x14ac:dyDescent="0.3">
      <c r="C201" s="781"/>
      <c r="D201" s="780"/>
    </row>
    <row r="202" spans="3:4" ht="14.25" customHeight="1" x14ac:dyDescent="0.3">
      <c r="C202" s="781"/>
      <c r="D202" s="780"/>
    </row>
    <row r="203" spans="3:4" ht="14.25" customHeight="1" x14ac:dyDescent="0.3">
      <c r="C203" s="781"/>
      <c r="D203" s="780"/>
    </row>
    <row r="204" spans="3:4" ht="14.25" customHeight="1" x14ac:dyDescent="0.3">
      <c r="C204" s="781"/>
      <c r="D204" s="780"/>
    </row>
    <row r="205" spans="3:4" ht="14.25" customHeight="1" x14ac:dyDescent="0.3">
      <c r="C205" s="781"/>
      <c r="D205" s="780"/>
    </row>
    <row r="206" spans="3:4" ht="14.25" customHeight="1" x14ac:dyDescent="0.3">
      <c r="C206" s="781"/>
      <c r="D206" s="780"/>
    </row>
    <row r="207" spans="3:4" ht="14.25" customHeight="1" x14ac:dyDescent="0.3">
      <c r="C207" s="781"/>
      <c r="D207" s="780"/>
    </row>
    <row r="208" spans="3:4" ht="14.25" customHeight="1" x14ac:dyDescent="0.3">
      <c r="C208" s="781"/>
      <c r="D208" s="780"/>
    </row>
    <row r="209" spans="3:4" ht="14.25" customHeight="1" x14ac:dyDescent="0.3">
      <c r="C209" s="781"/>
      <c r="D209" s="780"/>
    </row>
    <row r="210" spans="3:4" ht="14.25" customHeight="1" x14ac:dyDescent="0.3">
      <c r="C210" s="781"/>
      <c r="D210" s="780"/>
    </row>
    <row r="211" spans="3:4" ht="14.25" customHeight="1" x14ac:dyDescent="0.3">
      <c r="C211" s="781"/>
      <c r="D211" s="780"/>
    </row>
    <row r="212" spans="3:4" ht="14.25" customHeight="1" x14ac:dyDescent="0.3">
      <c r="C212" s="781"/>
      <c r="D212" s="780"/>
    </row>
    <row r="213" spans="3:4" ht="14.25" customHeight="1" x14ac:dyDescent="0.3">
      <c r="C213" s="781"/>
      <c r="D213" s="780"/>
    </row>
    <row r="214" spans="3:4" ht="14.25" customHeight="1" x14ac:dyDescent="0.3">
      <c r="C214" s="781"/>
      <c r="D214" s="780"/>
    </row>
    <row r="215" spans="3:4" ht="14.25" customHeight="1" x14ac:dyDescent="0.3">
      <c r="C215" s="781"/>
      <c r="D215" s="780"/>
    </row>
    <row r="216" spans="3:4" ht="14.25" customHeight="1" x14ac:dyDescent="0.3">
      <c r="C216" s="781"/>
      <c r="D216" s="780"/>
    </row>
    <row r="217" spans="3:4" ht="14.25" customHeight="1" x14ac:dyDescent="0.3">
      <c r="C217" s="781"/>
      <c r="D217" s="780"/>
    </row>
    <row r="218" spans="3:4" ht="14.25" customHeight="1" x14ac:dyDescent="0.3">
      <c r="C218" s="781"/>
      <c r="D218" s="780"/>
    </row>
    <row r="219" spans="3:4" ht="14.25" customHeight="1" x14ac:dyDescent="0.3">
      <c r="C219" s="781"/>
      <c r="D219" s="780"/>
    </row>
    <row r="220" spans="3:4" ht="14.25" customHeight="1" x14ac:dyDescent="0.3">
      <c r="C220" s="781"/>
      <c r="D220" s="780"/>
    </row>
    <row r="221" spans="3:4" ht="14.25" customHeight="1" x14ac:dyDescent="0.3">
      <c r="C221" s="781"/>
      <c r="D221" s="780"/>
    </row>
    <row r="222" spans="3:4" ht="14.25" customHeight="1" x14ac:dyDescent="0.3">
      <c r="C222" s="781"/>
      <c r="D222" s="780"/>
    </row>
    <row r="223" spans="3:4" ht="14.25" customHeight="1" x14ac:dyDescent="0.3">
      <c r="C223" s="781"/>
      <c r="D223" s="780"/>
    </row>
    <row r="224" spans="3:4" ht="14.25" customHeight="1" x14ac:dyDescent="0.3">
      <c r="C224" s="781"/>
      <c r="D224" s="780"/>
    </row>
    <row r="225" spans="3:4" ht="14.25" customHeight="1" x14ac:dyDescent="0.3">
      <c r="C225" s="781"/>
      <c r="D225" s="780"/>
    </row>
    <row r="226" spans="3:4" ht="14.25" customHeight="1" x14ac:dyDescent="0.3">
      <c r="C226" s="781"/>
      <c r="D226" s="780"/>
    </row>
    <row r="227" spans="3:4" ht="14.25" customHeight="1" x14ac:dyDescent="0.3">
      <c r="C227" s="781"/>
      <c r="D227" s="780"/>
    </row>
    <row r="228" spans="3:4" ht="14.25" customHeight="1" x14ac:dyDescent="0.3">
      <c r="C228" s="781"/>
      <c r="D228" s="780"/>
    </row>
    <row r="229" spans="3:4" ht="14.25" customHeight="1" x14ac:dyDescent="0.3">
      <c r="C229" s="781"/>
      <c r="D229" s="780"/>
    </row>
    <row r="230" spans="3:4" ht="14.25" customHeight="1" x14ac:dyDescent="0.3">
      <c r="C230" s="781"/>
      <c r="D230" s="780"/>
    </row>
    <row r="231" spans="3:4" ht="14.25" customHeight="1" x14ac:dyDescent="0.3">
      <c r="C231" s="781"/>
      <c r="D231" s="780"/>
    </row>
    <row r="232" spans="3:4" ht="14.25" customHeight="1" x14ac:dyDescent="0.3">
      <c r="C232" s="781"/>
      <c r="D232" s="780"/>
    </row>
    <row r="233" spans="3:4" ht="14.25" customHeight="1" x14ac:dyDescent="0.3">
      <c r="C233" s="781"/>
      <c r="D233" s="780"/>
    </row>
    <row r="234" spans="3:4" ht="14.25" customHeight="1" x14ac:dyDescent="0.3">
      <c r="C234" s="781"/>
      <c r="D234" s="780"/>
    </row>
    <row r="235" spans="3:4" ht="14.25" customHeight="1" x14ac:dyDescent="0.3">
      <c r="C235" s="781"/>
      <c r="D235" s="780"/>
    </row>
    <row r="236" spans="3:4" ht="14.25" customHeight="1" x14ac:dyDescent="0.3">
      <c r="C236" s="781"/>
      <c r="D236" s="780"/>
    </row>
    <row r="237" spans="3:4" ht="14.25" customHeight="1" x14ac:dyDescent="0.3">
      <c r="C237" s="781"/>
      <c r="D237" s="780"/>
    </row>
    <row r="238" spans="3:4" ht="14.25" customHeight="1" x14ac:dyDescent="0.3">
      <c r="C238" s="781"/>
      <c r="D238" s="780"/>
    </row>
    <row r="239" spans="3:4" ht="14.25" customHeight="1" x14ac:dyDescent="0.3">
      <c r="C239" s="781"/>
      <c r="D239" s="780"/>
    </row>
    <row r="240" spans="3:4" ht="14.25" customHeight="1" x14ac:dyDescent="0.3">
      <c r="C240" s="781"/>
      <c r="D240" s="780"/>
    </row>
    <row r="241" spans="3:4" ht="14.25" customHeight="1" x14ac:dyDescent="0.3">
      <c r="C241" s="781"/>
      <c r="D241" s="780"/>
    </row>
    <row r="242" spans="3:4" ht="14.25" customHeight="1" x14ac:dyDescent="0.3">
      <c r="C242" s="781"/>
      <c r="D242" s="780"/>
    </row>
    <row r="243" spans="3:4" ht="14.25" customHeight="1" x14ac:dyDescent="0.3">
      <c r="C243" s="781"/>
      <c r="D243" s="780"/>
    </row>
    <row r="244" spans="3:4" ht="14.25" customHeight="1" x14ac:dyDescent="0.3">
      <c r="C244" s="781"/>
      <c r="D244" s="780"/>
    </row>
    <row r="245" spans="3:4" ht="14.25" customHeight="1" x14ac:dyDescent="0.3">
      <c r="C245" s="781"/>
      <c r="D245" s="780"/>
    </row>
    <row r="246" spans="3:4" ht="14.25" customHeight="1" x14ac:dyDescent="0.3">
      <c r="C246" s="781"/>
      <c r="D246" s="780"/>
    </row>
    <row r="247" spans="3:4" ht="14.25" customHeight="1" x14ac:dyDescent="0.3">
      <c r="C247" s="781"/>
      <c r="D247" s="780"/>
    </row>
    <row r="248" spans="3:4" ht="14.25" customHeight="1" x14ac:dyDescent="0.3">
      <c r="C248" s="781"/>
      <c r="D248" s="780"/>
    </row>
    <row r="249" spans="3:4" ht="14.25" customHeight="1" x14ac:dyDescent="0.3">
      <c r="C249" s="781"/>
      <c r="D249" s="780"/>
    </row>
    <row r="250" spans="3:4" ht="14.25" customHeight="1" x14ac:dyDescent="0.3">
      <c r="C250" s="781"/>
      <c r="D250" s="780"/>
    </row>
    <row r="251" spans="3:4" ht="14.25" customHeight="1" x14ac:dyDescent="0.3">
      <c r="C251" s="781"/>
      <c r="D251" s="780"/>
    </row>
    <row r="252" spans="3:4" ht="14.25" customHeight="1" x14ac:dyDescent="0.3">
      <c r="C252" s="781"/>
      <c r="D252" s="780"/>
    </row>
    <row r="253" spans="3:4" ht="14.25" customHeight="1" x14ac:dyDescent="0.3">
      <c r="C253" s="781"/>
      <c r="D253" s="780"/>
    </row>
    <row r="254" spans="3:4" ht="14.25" customHeight="1" x14ac:dyDescent="0.3">
      <c r="C254" s="781"/>
      <c r="D254" s="780"/>
    </row>
    <row r="255" spans="3:4" ht="14.25" customHeight="1" x14ac:dyDescent="0.3">
      <c r="C255" s="781"/>
      <c r="D255" s="780"/>
    </row>
    <row r="256" spans="3:4" ht="14.25" customHeight="1" x14ac:dyDescent="0.3">
      <c r="C256" s="781"/>
      <c r="D256" s="780"/>
    </row>
    <row r="257" spans="3:4" ht="14.25" customHeight="1" x14ac:dyDescent="0.3">
      <c r="C257" s="781"/>
      <c r="D257" s="780"/>
    </row>
    <row r="258" spans="3:4" ht="14.25" customHeight="1" x14ac:dyDescent="0.3">
      <c r="C258" s="781"/>
      <c r="D258" s="780"/>
    </row>
    <row r="259" spans="3:4" ht="14.25" customHeight="1" x14ac:dyDescent="0.3">
      <c r="C259" s="781"/>
      <c r="D259" s="780"/>
    </row>
    <row r="260" spans="3:4" ht="14.25" customHeight="1" x14ac:dyDescent="0.3">
      <c r="C260" s="781"/>
      <c r="D260" s="780"/>
    </row>
    <row r="261" spans="3:4" ht="14.25" customHeight="1" x14ac:dyDescent="0.3">
      <c r="C261" s="781"/>
      <c r="D261" s="780"/>
    </row>
    <row r="262" spans="3:4" ht="14.25" customHeight="1" x14ac:dyDescent="0.3">
      <c r="C262" s="781"/>
      <c r="D262" s="780"/>
    </row>
    <row r="263" spans="3:4" ht="14.25" customHeight="1" x14ac:dyDescent="0.3">
      <c r="C263" s="781"/>
      <c r="D263" s="780"/>
    </row>
    <row r="264" spans="3:4" ht="14.25" customHeight="1" x14ac:dyDescent="0.3">
      <c r="C264" s="781"/>
      <c r="D264" s="780"/>
    </row>
    <row r="265" spans="3:4" ht="14.25" customHeight="1" x14ac:dyDescent="0.3">
      <c r="C265" s="781"/>
      <c r="D265" s="780"/>
    </row>
    <row r="266" spans="3:4" ht="14.25" customHeight="1" x14ac:dyDescent="0.3">
      <c r="C266" s="781"/>
      <c r="D266" s="780"/>
    </row>
    <row r="267" spans="3:4" ht="14.25" customHeight="1" x14ac:dyDescent="0.3">
      <c r="C267" s="781"/>
      <c r="D267" s="780"/>
    </row>
    <row r="268" spans="3:4" ht="14.25" customHeight="1" x14ac:dyDescent="0.3">
      <c r="C268" s="781"/>
      <c r="D268" s="780"/>
    </row>
    <row r="269" spans="3:4" ht="14.25" customHeight="1" x14ac:dyDescent="0.3">
      <c r="C269" s="781"/>
      <c r="D269" s="780"/>
    </row>
    <row r="270" spans="3:4" ht="14.25" customHeight="1" x14ac:dyDescent="0.3">
      <c r="C270" s="781"/>
      <c r="D270" s="780"/>
    </row>
    <row r="271" spans="3:4" ht="14.25" customHeight="1" x14ac:dyDescent="0.3">
      <c r="C271" s="781"/>
      <c r="D271" s="780"/>
    </row>
    <row r="272" spans="3:4" ht="14.25" customHeight="1" x14ac:dyDescent="0.3">
      <c r="C272" s="781"/>
      <c r="D272" s="780"/>
    </row>
    <row r="273" spans="3:4" ht="14.25" customHeight="1" x14ac:dyDescent="0.3">
      <c r="C273" s="781"/>
      <c r="D273" s="780"/>
    </row>
    <row r="274" spans="3:4" ht="14.25" customHeight="1" x14ac:dyDescent="0.3">
      <c r="C274" s="781"/>
      <c r="D274" s="780"/>
    </row>
    <row r="275" spans="3:4" ht="14.25" customHeight="1" x14ac:dyDescent="0.3">
      <c r="C275" s="781"/>
      <c r="D275" s="780"/>
    </row>
    <row r="276" spans="3:4" ht="14.25" customHeight="1" x14ac:dyDescent="0.3">
      <c r="C276" s="781"/>
      <c r="D276" s="780"/>
    </row>
    <row r="277" spans="3:4" ht="14.25" customHeight="1" x14ac:dyDescent="0.3">
      <c r="C277" s="781"/>
      <c r="D277" s="780"/>
    </row>
    <row r="278" spans="3:4" ht="14.25" customHeight="1" x14ac:dyDescent="0.3">
      <c r="C278" s="781"/>
      <c r="D278" s="780"/>
    </row>
    <row r="279" spans="3:4" ht="14.25" customHeight="1" x14ac:dyDescent="0.3">
      <c r="C279" s="781"/>
      <c r="D279" s="780"/>
    </row>
    <row r="280" spans="3:4" ht="14.25" customHeight="1" x14ac:dyDescent="0.3">
      <c r="C280" s="781"/>
      <c r="D280" s="780"/>
    </row>
    <row r="281" spans="3:4" ht="14.25" customHeight="1" x14ac:dyDescent="0.3">
      <c r="C281" s="781"/>
      <c r="D281" s="780"/>
    </row>
    <row r="282" spans="3:4" ht="14.25" customHeight="1" x14ac:dyDescent="0.3">
      <c r="C282" s="781"/>
      <c r="D282" s="780"/>
    </row>
    <row r="283" spans="3:4" ht="14.25" customHeight="1" x14ac:dyDescent="0.3">
      <c r="C283" s="781"/>
      <c r="D283" s="780"/>
    </row>
    <row r="284" spans="3:4" ht="14.25" customHeight="1" x14ac:dyDescent="0.3">
      <c r="C284" s="781"/>
      <c r="D284" s="780"/>
    </row>
    <row r="285" spans="3:4" ht="14.25" customHeight="1" x14ac:dyDescent="0.3">
      <c r="C285" s="781"/>
      <c r="D285" s="780"/>
    </row>
    <row r="286" spans="3:4" ht="14.25" customHeight="1" x14ac:dyDescent="0.3">
      <c r="C286" s="781"/>
      <c r="D286" s="780"/>
    </row>
    <row r="287" spans="3:4" ht="14.25" customHeight="1" x14ac:dyDescent="0.3">
      <c r="C287" s="781"/>
      <c r="D287" s="780"/>
    </row>
    <row r="288" spans="3:4" ht="14.25" customHeight="1" x14ac:dyDescent="0.3">
      <c r="C288" s="781"/>
      <c r="D288" s="780"/>
    </row>
    <row r="289" spans="3:4" ht="14.25" customHeight="1" x14ac:dyDescent="0.3">
      <c r="C289" s="781"/>
      <c r="D289" s="780"/>
    </row>
    <row r="290" spans="3:4" ht="14.25" customHeight="1" x14ac:dyDescent="0.3">
      <c r="C290" s="781"/>
      <c r="D290" s="780"/>
    </row>
    <row r="291" spans="3:4" ht="14.25" customHeight="1" x14ac:dyDescent="0.3">
      <c r="C291" s="781"/>
      <c r="D291" s="780"/>
    </row>
    <row r="292" spans="3:4" ht="14.25" customHeight="1" x14ac:dyDescent="0.3">
      <c r="C292" s="781"/>
      <c r="D292" s="780"/>
    </row>
    <row r="293" spans="3:4" ht="14.25" customHeight="1" x14ac:dyDescent="0.3">
      <c r="C293" s="781"/>
      <c r="D293" s="780"/>
    </row>
    <row r="294" spans="3:4" ht="14.25" customHeight="1" x14ac:dyDescent="0.3">
      <c r="C294" s="781"/>
      <c r="D294" s="780"/>
    </row>
    <row r="295" spans="3:4" ht="14.25" customHeight="1" x14ac:dyDescent="0.3">
      <c r="C295" s="781"/>
      <c r="D295" s="780"/>
    </row>
    <row r="296" spans="3:4" ht="14.25" customHeight="1" x14ac:dyDescent="0.3">
      <c r="C296" s="781"/>
      <c r="D296" s="780"/>
    </row>
    <row r="297" spans="3:4" ht="14.25" customHeight="1" x14ac:dyDescent="0.3">
      <c r="C297" s="781"/>
      <c r="D297" s="780"/>
    </row>
    <row r="298" spans="3:4" ht="14.25" customHeight="1" x14ac:dyDescent="0.3">
      <c r="C298" s="781"/>
      <c r="D298" s="780"/>
    </row>
    <row r="299" spans="3:4" ht="14.25" customHeight="1" x14ac:dyDescent="0.3">
      <c r="C299" s="781"/>
      <c r="D299" s="780"/>
    </row>
    <row r="300" spans="3:4" ht="14.25" customHeight="1" x14ac:dyDescent="0.3">
      <c r="C300" s="781"/>
      <c r="D300" s="780"/>
    </row>
    <row r="301" spans="3:4" ht="14.25" customHeight="1" x14ac:dyDescent="0.3">
      <c r="C301" s="781"/>
      <c r="D301" s="780"/>
    </row>
    <row r="302" spans="3:4" ht="14.25" customHeight="1" x14ac:dyDescent="0.3">
      <c r="C302" s="781"/>
      <c r="D302" s="780"/>
    </row>
    <row r="303" spans="3:4" ht="14.25" customHeight="1" x14ac:dyDescent="0.3">
      <c r="C303" s="781"/>
      <c r="D303" s="780"/>
    </row>
    <row r="304" spans="3:4" ht="14.25" customHeight="1" x14ac:dyDescent="0.3">
      <c r="C304" s="781"/>
      <c r="D304" s="780"/>
    </row>
    <row r="305" spans="3:4" ht="14.25" customHeight="1" x14ac:dyDescent="0.3">
      <c r="C305" s="781"/>
      <c r="D305" s="780"/>
    </row>
    <row r="306" spans="3:4" ht="14.25" customHeight="1" x14ac:dyDescent="0.3">
      <c r="C306" s="781"/>
      <c r="D306" s="780"/>
    </row>
    <row r="307" spans="3:4" ht="14.25" customHeight="1" x14ac:dyDescent="0.3">
      <c r="C307" s="781"/>
      <c r="D307" s="780"/>
    </row>
    <row r="308" spans="3:4" ht="14.25" customHeight="1" x14ac:dyDescent="0.3">
      <c r="C308" s="781"/>
      <c r="D308" s="780"/>
    </row>
    <row r="309" spans="3:4" ht="14.25" customHeight="1" x14ac:dyDescent="0.3">
      <c r="C309" s="781"/>
      <c r="D309" s="780"/>
    </row>
    <row r="310" spans="3:4" ht="14.25" customHeight="1" x14ac:dyDescent="0.3">
      <c r="C310" s="781"/>
      <c r="D310" s="780"/>
    </row>
    <row r="311" spans="3:4" ht="14.25" customHeight="1" x14ac:dyDescent="0.3">
      <c r="C311" s="781"/>
      <c r="D311" s="780"/>
    </row>
    <row r="312" spans="3:4" ht="14.25" customHeight="1" x14ac:dyDescent="0.3">
      <c r="C312" s="781"/>
      <c r="D312" s="780"/>
    </row>
    <row r="313" spans="3:4" ht="14.25" customHeight="1" x14ac:dyDescent="0.3">
      <c r="C313" s="781"/>
      <c r="D313" s="780"/>
    </row>
    <row r="314" spans="3:4" ht="14.25" customHeight="1" x14ac:dyDescent="0.3">
      <c r="C314" s="781"/>
      <c r="D314" s="780"/>
    </row>
    <row r="315" spans="3:4" ht="14.25" customHeight="1" x14ac:dyDescent="0.3">
      <c r="C315" s="781"/>
      <c r="D315" s="780"/>
    </row>
    <row r="316" spans="3:4" ht="14.25" customHeight="1" x14ac:dyDescent="0.3">
      <c r="C316" s="781"/>
      <c r="D316" s="780"/>
    </row>
    <row r="317" spans="3:4" ht="14.25" customHeight="1" x14ac:dyDescent="0.3">
      <c r="C317" s="781"/>
      <c r="D317" s="780"/>
    </row>
    <row r="318" spans="3:4" ht="14.25" customHeight="1" x14ac:dyDescent="0.3">
      <c r="C318" s="781"/>
      <c r="D318" s="780"/>
    </row>
    <row r="319" spans="3:4" ht="14.25" customHeight="1" x14ac:dyDescent="0.3">
      <c r="C319" s="781"/>
      <c r="D319" s="780"/>
    </row>
    <row r="320" spans="3:4" ht="14.25" customHeight="1" x14ac:dyDescent="0.3">
      <c r="C320" s="781"/>
      <c r="D320" s="780"/>
    </row>
    <row r="321" spans="3:4" ht="14.25" customHeight="1" x14ac:dyDescent="0.3">
      <c r="C321" s="781"/>
      <c r="D321" s="780"/>
    </row>
    <row r="322" spans="3:4" ht="14.25" customHeight="1" x14ac:dyDescent="0.3">
      <c r="C322" s="781"/>
      <c r="D322" s="780"/>
    </row>
    <row r="323" spans="3:4" ht="14.25" customHeight="1" x14ac:dyDescent="0.3">
      <c r="C323" s="781"/>
      <c r="D323" s="780"/>
    </row>
    <row r="324" spans="3:4" ht="14.25" customHeight="1" x14ac:dyDescent="0.3">
      <c r="C324" s="781"/>
      <c r="D324" s="780"/>
    </row>
    <row r="325" spans="3:4" ht="14.25" customHeight="1" x14ac:dyDescent="0.3">
      <c r="C325" s="781"/>
      <c r="D325" s="780"/>
    </row>
    <row r="326" spans="3:4" ht="14.25" customHeight="1" x14ac:dyDescent="0.3">
      <c r="C326" s="781"/>
      <c r="D326" s="780"/>
    </row>
    <row r="327" spans="3:4" ht="14.25" customHeight="1" x14ac:dyDescent="0.3">
      <c r="C327" s="781"/>
      <c r="D327" s="780"/>
    </row>
    <row r="328" spans="3:4" ht="14.25" customHeight="1" x14ac:dyDescent="0.3">
      <c r="C328" s="781"/>
      <c r="D328" s="780"/>
    </row>
    <row r="329" spans="3:4" ht="14.25" customHeight="1" x14ac:dyDescent="0.3">
      <c r="C329" s="781"/>
      <c r="D329" s="780"/>
    </row>
    <row r="330" spans="3:4" ht="14.25" customHeight="1" x14ac:dyDescent="0.3">
      <c r="C330" s="781"/>
      <c r="D330" s="780"/>
    </row>
    <row r="331" spans="3:4" ht="14.25" customHeight="1" x14ac:dyDescent="0.3">
      <c r="C331" s="781"/>
      <c r="D331" s="780"/>
    </row>
    <row r="332" spans="3:4" ht="14.25" customHeight="1" x14ac:dyDescent="0.3">
      <c r="C332" s="781"/>
      <c r="D332" s="780"/>
    </row>
    <row r="333" spans="3:4" ht="14.25" customHeight="1" x14ac:dyDescent="0.3">
      <c r="C333" s="781"/>
      <c r="D333" s="780"/>
    </row>
    <row r="334" spans="3:4" ht="14.25" customHeight="1" x14ac:dyDescent="0.3">
      <c r="C334" s="781"/>
      <c r="D334" s="780"/>
    </row>
    <row r="335" spans="3:4" ht="14.25" customHeight="1" x14ac:dyDescent="0.3">
      <c r="C335" s="781"/>
      <c r="D335" s="780"/>
    </row>
    <row r="336" spans="3:4" ht="14.25" customHeight="1" x14ac:dyDescent="0.3">
      <c r="C336" s="781"/>
      <c r="D336" s="780"/>
    </row>
    <row r="337" spans="3:4" ht="14.25" customHeight="1" x14ac:dyDescent="0.3">
      <c r="C337" s="781"/>
      <c r="D337" s="780"/>
    </row>
    <row r="338" spans="3:4" ht="14.25" customHeight="1" x14ac:dyDescent="0.3">
      <c r="C338" s="781"/>
      <c r="D338" s="780"/>
    </row>
    <row r="339" spans="3:4" ht="14.25" customHeight="1" x14ac:dyDescent="0.3">
      <c r="C339" s="781"/>
      <c r="D339" s="780"/>
    </row>
    <row r="340" spans="3:4" ht="14.25" customHeight="1" x14ac:dyDescent="0.3">
      <c r="C340" s="781"/>
      <c r="D340" s="780"/>
    </row>
    <row r="341" spans="3:4" ht="14.25" customHeight="1" x14ac:dyDescent="0.3">
      <c r="C341" s="781"/>
      <c r="D341" s="780"/>
    </row>
    <row r="342" spans="3:4" ht="14.25" customHeight="1" x14ac:dyDescent="0.3">
      <c r="C342" s="781"/>
      <c r="D342" s="780"/>
    </row>
    <row r="343" spans="3:4" ht="14.25" customHeight="1" x14ac:dyDescent="0.3">
      <c r="C343" s="781"/>
      <c r="D343" s="780"/>
    </row>
    <row r="344" spans="3:4" ht="14.25" customHeight="1" x14ac:dyDescent="0.3">
      <c r="C344" s="781"/>
      <c r="D344" s="780"/>
    </row>
    <row r="345" spans="3:4" ht="14.25" customHeight="1" x14ac:dyDescent="0.3">
      <c r="C345" s="781"/>
      <c r="D345" s="780"/>
    </row>
    <row r="346" spans="3:4" ht="14.25" customHeight="1" x14ac:dyDescent="0.3">
      <c r="C346" s="781"/>
      <c r="D346" s="780"/>
    </row>
    <row r="347" spans="3:4" ht="14.25" customHeight="1" x14ac:dyDescent="0.3">
      <c r="C347" s="781"/>
      <c r="D347" s="780"/>
    </row>
    <row r="348" spans="3:4" ht="14.25" customHeight="1" x14ac:dyDescent="0.3">
      <c r="C348" s="781"/>
      <c r="D348" s="780"/>
    </row>
    <row r="349" spans="3:4" ht="14.25" customHeight="1" x14ac:dyDescent="0.3">
      <c r="C349" s="781"/>
      <c r="D349" s="780"/>
    </row>
    <row r="350" spans="3:4" ht="14.25" customHeight="1" x14ac:dyDescent="0.3">
      <c r="C350" s="781"/>
      <c r="D350" s="780"/>
    </row>
    <row r="351" spans="3:4" ht="14.25" customHeight="1" x14ac:dyDescent="0.3">
      <c r="C351" s="781"/>
      <c r="D351" s="780"/>
    </row>
    <row r="352" spans="3:4" ht="14.25" customHeight="1" x14ac:dyDescent="0.3">
      <c r="C352" s="781"/>
      <c r="D352" s="780"/>
    </row>
    <row r="353" spans="3:4" ht="14.25" customHeight="1" x14ac:dyDescent="0.3">
      <c r="C353" s="781"/>
      <c r="D353" s="780"/>
    </row>
    <row r="354" spans="3:4" ht="14.25" customHeight="1" x14ac:dyDescent="0.3">
      <c r="C354" s="781"/>
      <c r="D354" s="780"/>
    </row>
    <row r="355" spans="3:4" ht="14.25" customHeight="1" x14ac:dyDescent="0.3">
      <c r="C355" s="781"/>
      <c r="D355" s="780"/>
    </row>
    <row r="356" spans="3:4" ht="14.25" customHeight="1" x14ac:dyDescent="0.3">
      <c r="C356" s="781"/>
      <c r="D356" s="780"/>
    </row>
    <row r="357" spans="3:4" ht="14.25" customHeight="1" x14ac:dyDescent="0.3">
      <c r="C357" s="781"/>
      <c r="D357" s="780"/>
    </row>
    <row r="358" spans="3:4" ht="14.25" customHeight="1" x14ac:dyDescent="0.3">
      <c r="C358" s="781"/>
      <c r="D358" s="780"/>
    </row>
    <row r="359" spans="3:4" ht="14.25" customHeight="1" x14ac:dyDescent="0.3">
      <c r="C359" s="781"/>
      <c r="D359" s="780"/>
    </row>
    <row r="360" spans="3:4" ht="14.25" customHeight="1" x14ac:dyDescent="0.3">
      <c r="C360" s="781"/>
      <c r="D360" s="780"/>
    </row>
    <row r="361" spans="3:4" ht="14.25" customHeight="1" x14ac:dyDescent="0.3">
      <c r="C361" s="781"/>
      <c r="D361" s="780"/>
    </row>
    <row r="362" spans="3:4" ht="14.25" customHeight="1" x14ac:dyDescent="0.3">
      <c r="C362" s="781"/>
      <c r="D362" s="780"/>
    </row>
    <row r="363" spans="3:4" ht="14.25" customHeight="1" x14ac:dyDescent="0.3">
      <c r="C363" s="781"/>
      <c r="D363" s="780"/>
    </row>
    <row r="364" spans="3:4" ht="14.25" customHeight="1" x14ac:dyDescent="0.3">
      <c r="C364" s="781"/>
      <c r="D364" s="780"/>
    </row>
    <row r="365" spans="3:4" ht="14.25" customHeight="1" x14ac:dyDescent="0.3">
      <c r="C365" s="781"/>
      <c r="D365" s="780"/>
    </row>
    <row r="366" spans="3:4" ht="14.25" customHeight="1" x14ac:dyDescent="0.3">
      <c r="C366" s="781"/>
      <c r="D366" s="780"/>
    </row>
    <row r="367" spans="3:4" ht="14.25" customHeight="1" x14ac:dyDescent="0.3">
      <c r="C367" s="781"/>
      <c r="D367" s="780"/>
    </row>
    <row r="368" spans="3:4" ht="14.25" customHeight="1" x14ac:dyDescent="0.3">
      <c r="C368" s="781"/>
      <c r="D368" s="780"/>
    </row>
    <row r="369" spans="3:4" ht="14.25" customHeight="1" x14ac:dyDescent="0.3">
      <c r="C369" s="781"/>
      <c r="D369" s="780"/>
    </row>
    <row r="370" spans="3:4" ht="14.25" customHeight="1" x14ac:dyDescent="0.3">
      <c r="C370" s="781"/>
      <c r="D370" s="780"/>
    </row>
    <row r="371" spans="3:4" ht="14.25" customHeight="1" x14ac:dyDescent="0.3">
      <c r="C371" s="781"/>
      <c r="D371" s="780"/>
    </row>
    <row r="372" spans="3:4" ht="14.25" customHeight="1" x14ac:dyDescent="0.3">
      <c r="C372" s="781"/>
      <c r="D372" s="780"/>
    </row>
    <row r="373" spans="3:4" ht="14.25" customHeight="1" x14ac:dyDescent="0.3">
      <c r="C373" s="781"/>
      <c r="D373" s="780"/>
    </row>
    <row r="374" spans="3:4" ht="14.25" customHeight="1" x14ac:dyDescent="0.3">
      <c r="C374" s="781"/>
      <c r="D374" s="780"/>
    </row>
    <row r="375" spans="3:4" ht="14.25" customHeight="1" x14ac:dyDescent="0.3">
      <c r="C375" s="781"/>
      <c r="D375" s="780"/>
    </row>
    <row r="376" spans="3:4" ht="14.25" customHeight="1" x14ac:dyDescent="0.3">
      <c r="C376" s="781"/>
      <c r="D376" s="780"/>
    </row>
    <row r="377" spans="3:4" ht="14.25" customHeight="1" x14ac:dyDescent="0.3">
      <c r="C377" s="781"/>
      <c r="D377" s="780"/>
    </row>
    <row r="378" spans="3:4" ht="14.25" customHeight="1" x14ac:dyDescent="0.3">
      <c r="C378" s="781"/>
      <c r="D378" s="780"/>
    </row>
    <row r="379" spans="3:4" ht="14.25" customHeight="1" x14ac:dyDescent="0.3">
      <c r="C379" s="781"/>
      <c r="D379" s="780"/>
    </row>
    <row r="380" spans="3:4" ht="14.25" customHeight="1" x14ac:dyDescent="0.3">
      <c r="C380" s="781"/>
      <c r="D380" s="780"/>
    </row>
    <row r="381" spans="3:4" ht="14.25" customHeight="1" x14ac:dyDescent="0.3">
      <c r="C381" s="781"/>
      <c r="D381" s="780"/>
    </row>
    <row r="382" spans="3:4" ht="14.25" customHeight="1" x14ac:dyDescent="0.3">
      <c r="C382" s="781"/>
      <c r="D382" s="780"/>
    </row>
    <row r="383" spans="3:4" ht="14.25" customHeight="1" x14ac:dyDescent="0.3">
      <c r="C383" s="781"/>
      <c r="D383" s="780"/>
    </row>
    <row r="384" spans="3:4" ht="14.25" customHeight="1" x14ac:dyDescent="0.3">
      <c r="C384" s="781"/>
      <c r="D384" s="780"/>
    </row>
    <row r="385" spans="3:4" ht="14.25" customHeight="1" x14ac:dyDescent="0.3">
      <c r="C385" s="781"/>
      <c r="D385" s="780"/>
    </row>
    <row r="386" spans="3:4" ht="14.25" customHeight="1" x14ac:dyDescent="0.3">
      <c r="C386" s="781"/>
      <c r="D386" s="780"/>
    </row>
    <row r="387" spans="3:4" ht="14.25" customHeight="1" x14ac:dyDescent="0.3">
      <c r="C387" s="781"/>
      <c r="D387" s="780"/>
    </row>
    <row r="388" spans="3:4" ht="14.25" customHeight="1" x14ac:dyDescent="0.3">
      <c r="C388" s="781"/>
      <c r="D388" s="780"/>
    </row>
    <row r="389" spans="3:4" ht="14.25" customHeight="1" x14ac:dyDescent="0.3">
      <c r="C389" s="781"/>
      <c r="D389" s="780"/>
    </row>
    <row r="390" spans="3:4" ht="14.25" customHeight="1" x14ac:dyDescent="0.3">
      <c r="C390" s="781"/>
      <c r="D390" s="780"/>
    </row>
    <row r="391" spans="3:4" ht="14.25" customHeight="1" x14ac:dyDescent="0.3">
      <c r="C391" s="781"/>
      <c r="D391" s="780"/>
    </row>
    <row r="392" spans="3:4" ht="14.25" customHeight="1" x14ac:dyDescent="0.3">
      <c r="C392" s="781"/>
      <c r="D392" s="780"/>
    </row>
    <row r="393" spans="3:4" ht="14.25" customHeight="1" x14ac:dyDescent="0.3">
      <c r="C393" s="781"/>
      <c r="D393" s="780"/>
    </row>
    <row r="394" spans="3:4" ht="14.25" customHeight="1" x14ac:dyDescent="0.3">
      <c r="C394" s="781"/>
      <c r="D394" s="780"/>
    </row>
    <row r="395" spans="3:4" ht="14.25" customHeight="1" x14ac:dyDescent="0.3">
      <c r="C395" s="781"/>
      <c r="D395" s="780"/>
    </row>
    <row r="396" spans="3:4" ht="14.25" customHeight="1" x14ac:dyDescent="0.3">
      <c r="C396" s="781"/>
      <c r="D396" s="780"/>
    </row>
    <row r="397" spans="3:4" ht="14.25" customHeight="1" x14ac:dyDescent="0.3">
      <c r="C397" s="781"/>
      <c r="D397" s="780"/>
    </row>
    <row r="398" spans="3:4" ht="14.25" customHeight="1" x14ac:dyDescent="0.3">
      <c r="C398" s="781"/>
      <c r="D398" s="780"/>
    </row>
    <row r="399" spans="3:4" ht="14.25" customHeight="1" x14ac:dyDescent="0.3">
      <c r="C399" s="781"/>
      <c r="D399" s="780"/>
    </row>
    <row r="400" spans="3:4" ht="14.25" customHeight="1" x14ac:dyDescent="0.3">
      <c r="C400" s="781"/>
      <c r="D400" s="780"/>
    </row>
    <row r="401" spans="3:4" ht="14.25" customHeight="1" x14ac:dyDescent="0.3">
      <c r="C401" s="781"/>
      <c r="D401" s="780"/>
    </row>
    <row r="402" spans="3:4" ht="14.25" customHeight="1" x14ac:dyDescent="0.3">
      <c r="C402" s="781"/>
      <c r="D402" s="780"/>
    </row>
    <row r="403" spans="3:4" ht="14.25" customHeight="1" x14ac:dyDescent="0.3">
      <c r="C403" s="781"/>
      <c r="D403" s="780"/>
    </row>
    <row r="404" spans="3:4" ht="14.25" customHeight="1" x14ac:dyDescent="0.3">
      <c r="C404" s="781"/>
      <c r="D404" s="780"/>
    </row>
    <row r="405" spans="3:4" ht="14.25" customHeight="1" x14ac:dyDescent="0.3">
      <c r="C405" s="781"/>
      <c r="D405" s="780"/>
    </row>
    <row r="406" spans="3:4" ht="14.25" customHeight="1" x14ac:dyDescent="0.3">
      <c r="C406" s="781"/>
      <c r="D406" s="780"/>
    </row>
    <row r="407" spans="3:4" ht="14.25" customHeight="1" x14ac:dyDescent="0.3">
      <c r="C407" s="781"/>
      <c r="D407" s="780"/>
    </row>
    <row r="408" spans="3:4" ht="14.25" customHeight="1" x14ac:dyDescent="0.3">
      <c r="C408" s="781"/>
      <c r="D408" s="780"/>
    </row>
    <row r="409" spans="3:4" ht="14.25" customHeight="1" x14ac:dyDescent="0.3">
      <c r="C409" s="781"/>
      <c r="D409" s="780"/>
    </row>
    <row r="410" spans="3:4" ht="14.25" customHeight="1" x14ac:dyDescent="0.3">
      <c r="C410" s="781"/>
      <c r="D410" s="780"/>
    </row>
    <row r="411" spans="3:4" ht="14.25" customHeight="1" x14ac:dyDescent="0.3">
      <c r="C411" s="781"/>
      <c r="D411" s="780"/>
    </row>
    <row r="412" spans="3:4" ht="14.25" customHeight="1" x14ac:dyDescent="0.3">
      <c r="C412" s="781"/>
      <c r="D412" s="780"/>
    </row>
    <row r="413" spans="3:4" ht="14.25" customHeight="1" x14ac:dyDescent="0.3">
      <c r="C413" s="781"/>
      <c r="D413" s="780"/>
    </row>
    <row r="414" spans="3:4" ht="14.25" customHeight="1" x14ac:dyDescent="0.3">
      <c r="C414" s="781"/>
      <c r="D414" s="780"/>
    </row>
    <row r="415" spans="3:4" ht="14.25" customHeight="1" x14ac:dyDescent="0.3">
      <c r="C415" s="781"/>
      <c r="D415" s="780"/>
    </row>
    <row r="416" spans="3:4" ht="14.25" customHeight="1" x14ac:dyDescent="0.3">
      <c r="C416" s="781"/>
      <c r="D416" s="780"/>
    </row>
    <row r="417" spans="3:4" ht="14.25" customHeight="1" x14ac:dyDescent="0.3">
      <c r="C417" s="781"/>
      <c r="D417" s="780"/>
    </row>
    <row r="418" spans="3:4" ht="14.25" customHeight="1" x14ac:dyDescent="0.3">
      <c r="C418" s="781"/>
      <c r="D418" s="780"/>
    </row>
    <row r="419" spans="3:4" ht="14.25" customHeight="1" x14ac:dyDescent="0.3">
      <c r="C419" s="781"/>
      <c r="D419" s="780"/>
    </row>
    <row r="420" spans="3:4" ht="14.25" customHeight="1" x14ac:dyDescent="0.3">
      <c r="C420" s="781"/>
      <c r="D420" s="780"/>
    </row>
    <row r="421" spans="3:4" ht="14.25" customHeight="1" x14ac:dyDescent="0.3">
      <c r="C421" s="781"/>
      <c r="D421" s="780"/>
    </row>
    <row r="422" spans="3:4" ht="14.25" customHeight="1" x14ac:dyDescent="0.3">
      <c r="C422" s="781"/>
      <c r="D422" s="780"/>
    </row>
    <row r="423" spans="3:4" ht="14.25" customHeight="1" x14ac:dyDescent="0.3">
      <c r="C423" s="781"/>
      <c r="D423" s="780"/>
    </row>
    <row r="424" spans="3:4" ht="14.25" customHeight="1" x14ac:dyDescent="0.3">
      <c r="C424" s="781"/>
      <c r="D424" s="780"/>
    </row>
    <row r="425" spans="3:4" ht="14.25" customHeight="1" x14ac:dyDescent="0.3">
      <c r="C425" s="781"/>
      <c r="D425" s="780"/>
    </row>
    <row r="426" spans="3:4" ht="14.25" customHeight="1" x14ac:dyDescent="0.3">
      <c r="C426" s="781"/>
      <c r="D426" s="780"/>
    </row>
    <row r="427" spans="3:4" ht="14.25" customHeight="1" x14ac:dyDescent="0.3">
      <c r="C427" s="781"/>
      <c r="D427" s="780"/>
    </row>
    <row r="428" spans="3:4" ht="14.25" customHeight="1" x14ac:dyDescent="0.3">
      <c r="C428" s="781"/>
      <c r="D428" s="780"/>
    </row>
    <row r="429" spans="3:4" ht="14.25" customHeight="1" x14ac:dyDescent="0.3">
      <c r="C429" s="781"/>
      <c r="D429" s="780"/>
    </row>
    <row r="430" spans="3:4" ht="14.25" customHeight="1" x14ac:dyDescent="0.3">
      <c r="C430" s="781"/>
      <c r="D430" s="780"/>
    </row>
    <row r="431" spans="3:4" ht="14.25" customHeight="1" x14ac:dyDescent="0.3">
      <c r="C431" s="781"/>
      <c r="D431" s="780"/>
    </row>
    <row r="432" spans="3:4" ht="14.25" customHeight="1" x14ac:dyDescent="0.3">
      <c r="C432" s="781"/>
      <c r="D432" s="780"/>
    </row>
    <row r="433" spans="3:4" ht="14.25" customHeight="1" x14ac:dyDescent="0.3">
      <c r="C433" s="781"/>
      <c r="D433" s="780"/>
    </row>
    <row r="434" spans="3:4" ht="14.25" customHeight="1" x14ac:dyDescent="0.3">
      <c r="C434" s="781"/>
      <c r="D434" s="780"/>
    </row>
    <row r="435" spans="3:4" ht="14.25" customHeight="1" x14ac:dyDescent="0.3">
      <c r="C435" s="781"/>
      <c r="D435" s="780"/>
    </row>
    <row r="436" spans="3:4" ht="14.25" customHeight="1" x14ac:dyDescent="0.3">
      <c r="C436" s="781"/>
      <c r="D436" s="780"/>
    </row>
    <row r="437" spans="3:4" ht="14.25" customHeight="1" x14ac:dyDescent="0.3">
      <c r="C437" s="781"/>
      <c r="D437" s="780"/>
    </row>
    <row r="438" spans="3:4" ht="14.25" customHeight="1" x14ac:dyDescent="0.3">
      <c r="C438" s="781"/>
      <c r="D438" s="780"/>
    </row>
    <row r="439" spans="3:4" ht="14.25" customHeight="1" x14ac:dyDescent="0.3">
      <c r="C439" s="781"/>
      <c r="D439" s="780"/>
    </row>
    <row r="440" spans="3:4" ht="14.25" customHeight="1" x14ac:dyDescent="0.3">
      <c r="C440" s="781"/>
      <c r="D440" s="780"/>
    </row>
    <row r="441" spans="3:4" ht="14.25" customHeight="1" x14ac:dyDescent="0.3">
      <c r="C441" s="781"/>
      <c r="D441" s="780"/>
    </row>
    <row r="442" spans="3:4" ht="14.25" customHeight="1" x14ac:dyDescent="0.3">
      <c r="C442" s="781"/>
      <c r="D442" s="780"/>
    </row>
    <row r="443" spans="3:4" ht="14.25" customHeight="1" x14ac:dyDescent="0.3">
      <c r="C443" s="781"/>
      <c r="D443" s="780"/>
    </row>
    <row r="444" spans="3:4" ht="14.25" customHeight="1" x14ac:dyDescent="0.3">
      <c r="C444" s="781"/>
      <c r="D444" s="780"/>
    </row>
    <row r="445" spans="3:4" ht="14.25" customHeight="1" x14ac:dyDescent="0.3">
      <c r="C445" s="781"/>
      <c r="D445" s="780"/>
    </row>
    <row r="446" spans="3:4" ht="14.25" customHeight="1" x14ac:dyDescent="0.3">
      <c r="C446" s="781"/>
      <c r="D446" s="780"/>
    </row>
    <row r="447" spans="3:4" ht="14.25" customHeight="1" x14ac:dyDescent="0.3">
      <c r="C447" s="781"/>
      <c r="D447" s="780"/>
    </row>
    <row r="448" spans="3:4" ht="14.25" customHeight="1" x14ac:dyDescent="0.3">
      <c r="C448" s="781"/>
      <c r="D448" s="780"/>
    </row>
    <row r="449" spans="3:4" ht="14.25" customHeight="1" x14ac:dyDescent="0.3">
      <c r="C449" s="781"/>
      <c r="D449" s="780"/>
    </row>
    <row r="450" spans="3:4" ht="14.25" customHeight="1" x14ac:dyDescent="0.3">
      <c r="C450" s="781"/>
      <c r="D450" s="780"/>
    </row>
    <row r="451" spans="3:4" ht="14.25" customHeight="1" x14ac:dyDescent="0.3">
      <c r="C451" s="781"/>
      <c r="D451" s="780"/>
    </row>
    <row r="452" spans="3:4" ht="14.25" customHeight="1" x14ac:dyDescent="0.3">
      <c r="C452" s="781"/>
      <c r="D452" s="780"/>
    </row>
    <row r="453" spans="3:4" ht="14.25" customHeight="1" x14ac:dyDescent="0.3">
      <c r="C453" s="781"/>
      <c r="D453" s="780"/>
    </row>
    <row r="454" spans="3:4" ht="14.25" customHeight="1" x14ac:dyDescent="0.3">
      <c r="C454" s="781"/>
      <c r="D454" s="780"/>
    </row>
    <row r="455" spans="3:4" ht="14.25" customHeight="1" x14ac:dyDescent="0.3">
      <c r="C455" s="781"/>
      <c r="D455" s="780"/>
    </row>
    <row r="456" spans="3:4" ht="14.25" customHeight="1" x14ac:dyDescent="0.3">
      <c r="C456" s="781"/>
      <c r="D456" s="780"/>
    </row>
    <row r="457" spans="3:4" ht="14.25" customHeight="1" x14ac:dyDescent="0.3">
      <c r="C457" s="781"/>
      <c r="D457" s="780"/>
    </row>
    <row r="458" spans="3:4" ht="14.25" customHeight="1" x14ac:dyDescent="0.3">
      <c r="C458" s="781"/>
      <c r="D458" s="780"/>
    </row>
    <row r="459" spans="3:4" ht="14.25" customHeight="1" x14ac:dyDescent="0.3">
      <c r="C459" s="781"/>
      <c r="D459" s="780"/>
    </row>
    <row r="460" spans="3:4" ht="14.25" customHeight="1" x14ac:dyDescent="0.3">
      <c r="C460" s="781"/>
      <c r="D460" s="780"/>
    </row>
    <row r="461" spans="3:4" ht="14.25" customHeight="1" x14ac:dyDescent="0.3">
      <c r="C461" s="781"/>
      <c r="D461" s="780"/>
    </row>
    <row r="462" spans="3:4" ht="14.25" customHeight="1" x14ac:dyDescent="0.3">
      <c r="C462" s="781"/>
      <c r="D462" s="780"/>
    </row>
    <row r="463" spans="3:4" ht="14.25" customHeight="1" x14ac:dyDescent="0.3">
      <c r="C463" s="781"/>
      <c r="D463" s="780"/>
    </row>
    <row r="464" spans="3:4" ht="14.25" customHeight="1" x14ac:dyDescent="0.3">
      <c r="C464" s="781"/>
      <c r="D464" s="780"/>
    </row>
    <row r="465" spans="3:4" ht="14.25" customHeight="1" x14ac:dyDescent="0.3">
      <c r="C465" s="781"/>
      <c r="D465" s="780"/>
    </row>
    <row r="466" spans="3:4" ht="14.25" customHeight="1" x14ac:dyDescent="0.3">
      <c r="C466" s="781"/>
      <c r="D466" s="780"/>
    </row>
    <row r="467" spans="3:4" ht="14.25" customHeight="1" x14ac:dyDescent="0.3">
      <c r="C467" s="781"/>
      <c r="D467" s="780"/>
    </row>
    <row r="468" spans="3:4" ht="14.25" customHeight="1" x14ac:dyDescent="0.3">
      <c r="C468" s="781"/>
      <c r="D468" s="780"/>
    </row>
    <row r="469" spans="3:4" ht="14.25" customHeight="1" x14ac:dyDescent="0.3">
      <c r="C469" s="781"/>
      <c r="D469" s="780"/>
    </row>
    <row r="470" spans="3:4" ht="14.25" customHeight="1" x14ac:dyDescent="0.3">
      <c r="C470" s="781"/>
      <c r="D470" s="780"/>
    </row>
    <row r="471" spans="3:4" ht="14.25" customHeight="1" x14ac:dyDescent="0.3">
      <c r="C471" s="781"/>
      <c r="D471" s="780"/>
    </row>
    <row r="472" spans="3:4" ht="14.25" customHeight="1" x14ac:dyDescent="0.3">
      <c r="C472" s="781"/>
      <c r="D472" s="780"/>
    </row>
    <row r="473" spans="3:4" ht="14.25" customHeight="1" x14ac:dyDescent="0.3">
      <c r="C473" s="781"/>
      <c r="D473" s="780"/>
    </row>
    <row r="474" spans="3:4" ht="14.25" customHeight="1" x14ac:dyDescent="0.3">
      <c r="C474" s="781"/>
      <c r="D474" s="780"/>
    </row>
    <row r="475" spans="3:4" ht="14.25" customHeight="1" x14ac:dyDescent="0.3">
      <c r="C475" s="781"/>
      <c r="D475" s="780"/>
    </row>
    <row r="476" spans="3:4" ht="14.25" customHeight="1" x14ac:dyDescent="0.3">
      <c r="C476" s="781"/>
      <c r="D476" s="780"/>
    </row>
    <row r="477" spans="3:4" ht="14.25" customHeight="1" x14ac:dyDescent="0.3">
      <c r="C477" s="781"/>
      <c r="D477" s="780"/>
    </row>
    <row r="478" spans="3:4" ht="14.25" customHeight="1" x14ac:dyDescent="0.3">
      <c r="C478" s="781"/>
      <c r="D478" s="780"/>
    </row>
    <row r="479" spans="3:4" ht="14.25" customHeight="1" x14ac:dyDescent="0.3">
      <c r="C479" s="781"/>
      <c r="D479" s="780"/>
    </row>
    <row r="480" spans="3:4" ht="14.25" customHeight="1" x14ac:dyDescent="0.3">
      <c r="C480" s="781"/>
      <c r="D480" s="780"/>
    </row>
    <row r="481" spans="3:4" ht="14.25" customHeight="1" x14ac:dyDescent="0.3">
      <c r="C481" s="781"/>
      <c r="D481" s="780"/>
    </row>
    <row r="482" spans="3:4" ht="14.25" customHeight="1" x14ac:dyDescent="0.3">
      <c r="C482" s="781"/>
      <c r="D482" s="780"/>
    </row>
    <row r="483" spans="3:4" ht="14.25" customHeight="1" x14ac:dyDescent="0.3">
      <c r="C483" s="781"/>
      <c r="D483" s="780"/>
    </row>
    <row r="484" spans="3:4" ht="14.25" customHeight="1" x14ac:dyDescent="0.3">
      <c r="C484" s="781"/>
      <c r="D484" s="780"/>
    </row>
    <row r="485" spans="3:4" ht="14.25" customHeight="1" x14ac:dyDescent="0.3">
      <c r="C485" s="781"/>
      <c r="D485" s="780"/>
    </row>
    <row r="486" spans="3:4" ht="14.25" customHeight="1" x14ac:dyDescent="0.3">
      <c r="C486" s="781"/>
      <c r="D486" s="780"/>
    </row>
    <row r="487" spans="3:4" ht="14.25" customHeight="1" x14ac:dyDescent="0.3">
      <c r="C487" s="781"/>
      <c r="D487" s="780"/>
    </row>
    <row r="488" spans="3:4" ht="14.25" customHeight="1" x14ac:dyDescent="0.3">
      <c r="C488" s="781"/>
      <c r="D488" s="780"/>
    </row>
    <row r="489" spans="3:4" ht="14.25" customHeight="1" x14ac:dyDescent="0.3">
      <c r="C489" s="781"/>
      <c r="D489" s="780"/>
    </row>
    <row r="490" spans="3:4" ht="14.25" customHeight="1" x14ac:dyDescent="0.3">
      <c r="C490" s="781"/>
      <c r="D490" s="780"/>
    </row>
    <row r="491" spans="3:4" ht="14.25" customHeight="1" x14ac:dyDescent="0.3">
      <c r="C491" s="781"/>
      <c r="D491" s="780"/>
    </row>
    <row r="492" spans="3:4" ht="14.25" customHeight="1" x14ac:dyDescent="0.3">
      <c r="C492" s="781"/>
      <c r="D492" s="780"/>
    </row>
    <row r="493" spans="3:4" ht="14.25" customHeight="1" x14ac:dyDescent="0.3">
      <c r="C493" s="781"/>
      <c r="D493" s="780"/>
    </row>
    <row r="494" spans="3:4" ht="14.25" customHeight="1" x14ac:dyDescent="0.3">
      <c r="C494" s="781"/>
      <c r="D494" s="780"/>
    </row>
    <row r="495" spans="3:4" ht="14.25" customHeight="1" x14ac:dyDescent="0.3">
      <c r="C495" s="781"/>
      <c r="D495" s="780"/>
    </row>
    <row r="496" spans="3:4" ht="14.25" customHeight="1" x14ac:dyDescent="0.3">
      <c r="C496" s="781"/>
      <c r="D496" s="780"/>
    </row>
    <row r="497" spans="3:4" ht="14.25" customHeight="1" x14ac:dyDescent="0.3">
      <c r="C497" s="781"/>
      <c r="D497" s="780"/>
    </row>
    <row r="498" spans="3:4" ht="14.25" customHeight="1" x14ac:dyDescent="0.3">
      <c r="C498" s="781"/>
      <c r="D498" s="780"/>
    </row>
    <row r="499" spans="3:4" ht="14.25" customHeight="1" x14ac:dyDescent="0.3">
      <c r="C499" s="781"/>
      <c r="D499" s="780"/>
    </row>
    <row r="500" spans="3:4" ht="14.25" customHeight="1" x14ac:dyDescent="0.3">
      <c r="C500" s="781"/>
      <c r="D500" s="780"/>
    </row>
    <row r="501" spans="3:4" ht="14.25" customHeight="1" x14ac:dyDescent="0.3">
      <c r="C501" s="781"/>
      <c r="D501" s="780"/>
    </row>
    <row r="502" spans="3:4" ht="14.25" customHeight="1" x14ac:dyDescent="0.3">
      <c r="C502" s="781"/>
      <c r="D502" s="780"/>
    </row>
    <row r="503" spans="3:4" ht="14.25" customHeight="1" x14ac:dyDescent="0.3">
      <c r="C503" s="781"/>
      <c r="D503" s="780"/>
    </row>
    <row r="504" spans="3:4" ht="14.25" customHeight="1" x14ac:dyDescent="0.3">
      <c r="C504" s="781"/>
      <c r="D504" s="780"/>
    </row>
    <row r="505" spans="3:4" ht="14.25" customHeight="1" x14ac:dyDescent="0.3">
      <c r="C505" s="781"/>
      <c r="D505" s="780"/>
    </row>
    <row r="506" spans="3:4" ht="14.25" customHeight="1" x14ac:dyDescent="0.3">
      <c r="C506" s="781"/>
      <c r="D506" s="780"/>
    </row>
    <row r="507" spans="3:4" ht="14.25" customHeight="1" x14ac:dyDescent="0.3">
      <c r="C507" s="781"/>
      <c r="D507" s="780"/>
    </row>
    <row r="508" spans="3:4" ht="14.25" customHeight="1" x14ac:dyDescent="0.3">
      <c r="C508" s="781"/>
      <c r="D508" s="780"/>
    </row>
    <row r="509" spans="3:4" ht="14.25" customHeight="1" x14ac:dyDescent="0.3">
      <c r="C509" s="781"/>
      <c r="D509" s="780"/>
    </row>
    <row r="510" spans="3:4" ht="14.25" customHeight="1" x14ac:dyDescent="0.3">
      <c r="C510" s="781"/>
      <c r="D510" s="780"/>
    </row>
    <row r="511" spans="3:4" ht="14.25" customHeight="1" x14ac:dyDescent="0.3">
      <c r="C511" s="781"/>
      <c r="D511" s="780"/>
    </row>
    <row r="512" spans="3:4" ht="14.25" customHeight="1" x14ac:dyDescent="0.3">
      <c r="C512" s="781"/>
      <c r="D512" s="780"/>
    </row>
    <row r="513" spans="3:4" ht="14.25" customHeight="1" x14ac:dyDescent="0.3">
      <c r="C513" s="781"/>
      <c r="D513" s="780"/>
    </row>
    <row r="514" spans="3:4" ht="14.25" customHeight="1" x14ac:dyDescent="0.3">
      <c r="C514" s="781"/>
      <c r="D514" s="780"/>
    </row>
    <row r="515" spans="3:4" ht="14.25" customHeight="1" x14ac:dyDescent="0.3">
      <c r="C515" s="781"/>
      <c r="D515" s="780"/>
    </row>
    <row r="516" spans="3:4" ht="14.25" customHeight="1" x14ac:dyDescent="0.3">
      <c r="C516" s="781"/>
      <c r="D516" s="780"/>
    </row>
    <row r="517" spans="3:4" ht="14.25" customHeight="1" x14ac:dyDescent="0.3">
      <c r="C517" s="781"/>
      <c r="D517" s="780"/>
    </row>
    <row r="518" spans="3:4" ht="14.25" customHeight="1" x14ac:dyDescent="0.3">
      <c r="C518" s="781"/>
      <c r="D518" s="780"/>
    </row>
    <row r="519" spans="3:4" ht="14.25" customHeight="1" x14ac:dyDescent="0.3">
      <c r="C519" s="781"/>
      <c r="D519" s="780"/>
    </row>
    <row r="520" spans="3:4" ht="14.25" customHeight="1" x14ac:dyDescent="0.3">
      <c r="C520" s="781"/>
      <c r="D520" s="780"/>
    </row>
    <row r="521" spans="3:4" ht="14.25" customHeight="1" x14ac:dyDescent="0.3">
      <c r="C521" s="781"/>
      <c r="D521" s="780"/>
    </row>
    <row r="522" spans="3:4" ht="14.25" customHeight="1" x14ac:dyDescent="0.3">
      <c r="C522" s="781"/>
      <c r="D522" s="780"/>
    </row>
    <row r="523" spans="3:4" ht="14.25" customHeight="1" x14ac:dyDescent="0.3">
      <c r="C523" s="781"/>
      <c r="D523" s="780"/>
    </row>
    <row r="524" spans="3:4" ht="14.25" customHeight="1" x14ac:dyDescent="0.3">
      <c r="C524" s="781"/>
      <c r="D524" s="780"/>
    </row>
    <row r="525" spans="3:4" ht="14.25" customHeight="1" x14ac:dyDescent="0.3">
      <c r="C525" s="781"/>
      <c r="D525" s="780"/>
    </row>
    <row r="526" spans="3:4" ht="14.25" customHeight="1" x14ac:dyDescent="0.3">
      <c r="C526" s="781"/>
      <c r="D526" s="780"/>
    </row>
    <row r="527" spans="3:4" ht="14.25" customHeight="1" x14ac:dyDescent="0.3">
      <c r="C527" s="781"/>
      <c r="D527" s="780"/>
    </row>
    <row r="528" spans="3:4" ht="14.25" customHeight="1" x14ac:dyDescent="0.3">
      <c r="C528" s="781"/>
      <c r="D528" s="780"/>
    </row>
    <row r="529" spans="3:4" ht="14.25" customHeight="1" x14ac:dyDescent="0.3">
      <c r="C529" s="781"/>
      <c r="D529" s="780"/>
    </row>
    <row r="530" spans="3:4" ht="14.25" customHeight="1" x14ac:dyDescent="0.3">
      <c r="C530" s="781"/>
      <c r="D530" s="780"/>
    </row>
    <row r="531" spans="3:4" ht="14.25" customHeight="1" x14ac:dyDescent="0.3">
      <c r="C531" s="781"/>
      <c r="D531" s="780"/>
    </row>
    <row r="532" spans="3:4" ht="14.25" customHeight="1" x14ac:dyDescent="0.3">
      <c r="C532" s="781"/>
      <c r="D532" s="780"/>
    </row>
    <row r="533" spans="3:4" ht="14.25" customHeight="1" x14ac:dyDescent="0.3">
      <c r="C533" s="781"/>
      <c r="D533" s="780"/>
    </row>
    <row r="534" spans="3:4" ht="14.25" customHeight="1" x14ac:dyDescent="0.3">
      <c r="C534" s="781"/>
      <c r="D534" s="780"/>
    </row>
    <row r="535" spans="3:4" ht="14.25" customHeight="1" x14ac:dyDescent="0.3">
      <c r="C535" s="781"/>
      <c r="D535" s="780"/>
    </row>
    <row r="536" spans="3:4" ht="14.25" customHeight="1" x14ac:dyDescent="0.3">
      <c r="C536" s="781"/>
      <c r="D536" s="780"/>
    </row>
    <row r="537" spans="3:4" ht="14.25" customHeight="1" x14ac:dyDescent="0.3">
      <c r="C537" s="781"/>
      <c r="D537" s="780"/>
    </row>
    <row r="538" spans="3:4" ht="14.25" customHeight="1" x14ac:dyDescent="0.3">
      <c r="C538" s="781"/>
      <c r="D538" s="780"/>
    </row>
    <row r="539" spans="3:4" ht="14.25" customHeight="1" x14ac:dyDescent="0.3">
      <c r="C539" s="781"/>
      <c r="D539" s="780"/>
    </row>
    <row r="540" spans="3:4" ht="14.25" customHeight="1" x14ac:dyDescent="0.3">
      <c r="C540" s="781"/>
      <c r="D540" s="780"/>
    </row>
    <row r="541" spans="3:4" ht="14.25" customHeight="1" x14ac:dyDescent="0.3">
      <c r="C541" s="781"/>
      <c r="D541" s="780"/>
    </row>
    <row r="542" spans="3:4" ht="14.25" customHeight="1" x14ac:dyDescent="0.3">
      <c r="C542" s="781"/>
      <c r="D542" s="780"/>
    </row>
    <row r="543" spans="3:4" ht="14.25" customHeight="1" x14ac:dyDescent="0.3">
      <c r="C543" s="781"/>
      <c r="D543" s="780"/>
    </row>
    <row r="544" spans="3:4" ht="14.25" customHeight="1" x14ac:dyDescent="0.3">
      <c r="C544" s="781"/>
      <c r="D544" s="780"/>
    </row>
    <row r="545" spans="3:4" ht="14.25" customHeight="1" x14ac:dyDescent="0.3">
      <c r="C545" s="781"/>
      <c r="D545" s="780"/>
    </row>
    <row r="546" spans="3:4" ht="14.25" customHeight="1" x14ac:dyDescent="0.3">
      <c r="C546" s="781"/>
      <c r="D546" s="780"/>
    </row>
    <row r="547" spans="3:4" ht="14.25" customHeight="1" x14ac:dyDescent="0.3">
      <c r="C547" s="781"/>
      <c r="D547" s="780"/>
    </row>
    <row r="548" spans="3:4" ht="14.25" customHeight="1" x14ac:dyDescent="0.3">
      <c r="C548" s="781"/>
      <c r="D548" s="780"/>
    </row>
    <row r="549" spans="3:4" ht="14.25" customHeight="1" x14ac:dyDescent="0.3">
      <c r="C549" s="781"/>
      <c r="D549" s="780"/>
    </row>
    <row r="550" spans="3:4" ht="14.25" customHeight="1" x14ac:dyDescent="0.3">
      <c r="C550" s="781"/>
      <c r="D550" s="780"/>
    </row>
    <row r="551" spans="3:4" ht="14.25" customHeight="1" x14ac:dyDescent="0.3">
      <c r="C551" s="781"/>
      <c r="D551" s="780"/>
    </row>
    <row r="552" spans="3:4" ht="14.25" customHeight="1" x14ac:dyDescent="0.3">
      <c r="C552" s="781"/>
      <c r="D552" s="780"/>
    </row>
    <row r="553" spans="3:4" ht="14.25" customHeight="1" x14ac:dyDescent="0.3">
      <c r="C553" s="781"/>
      <c r="D553" s="780"/>
    </row>
    <row r="554" spans="3:4" ht="14.25" customHeight="1" x14ac:dyDescent="0.3">
      <c r="C554" s="781"/>
      <c r="D554" s="780"/>
    </row>
    <row r="555" spans="3:4" ht="14.25" customHeight="1" x14ac:dyDescent="0.3">
      <c r="C555" s="781"/>
      <c r="D555" s="780"/>
    </row>
    <row r="556" spans="3:4" ht="14.25" customHeight="1" x14ac:dyDescent="0.3">
      <c r="C556" s="781"/>
      <c r="D556" s="780"/>
    </row>
    <row r="557" spans="3:4" ht="14.25" customHeight="1" x14ac:dyDescent="0.3">
      <c r="C557" s="781"/>
      <c r="D557" s="780"/>
    </row>
    <row r="558" spans="3:4" ht="14.25" customHeight="1" x14ac:dyDescent="0.3">
      <c r="C558" s="781"/>
      <c r="D558" s="780"/>
    </row>
    <row r="559" spans="3:4" ht="14.25" customHeight="1" x14ac:dyDescent="0.3">
      <c r="C559" s="781"/>
      <c r="D559" s="780"/>
    </row>
    <row r="560" spans="3:4" ht="14.25" customHeight="1" x14ac:dyDescent="0.3">
      <c r="C560" s="781"/>
      <c r="D560" s="780"/>
    </row>
    <row r="561" spans="3:4" ht="14.25" customHeight="1" x14ac:dyDescent="0.3">
      <c r="C561" s="781"/>
      <c r="D561" s="780"/>
    </row>
    <row r="562" spans="3:4" ht="14.25" customHeight="1" x14ac:dyDescent="0.3">
      <c r="C562" s="781"/>
      <c r="D562" s="780"/>
    </row>
    <row r="563" spans="3:4" ht="14.25" customHeight="1" x14ac:dyDescent="0.3">
      <c r="C563" s="781"/>
      <c r="D563" s="780"/>
    </row>
    <row r="564" spans="3:4" ht="14.25" customHeight="1" x14ac:dyDescent="0.3">
      <c r="C564" s="781"/>
      <c r="D564" s="780"/>
    </row>
    <row r="565" spans="3:4" ht="14.25" customHeight="1" x14ac:dyDescent="0.3">
      <c r="C565" s="781"/>
      <c r="D565" s="780"/>
    </row>
    <row r="566" spans="3:4" ht="14.25" customHeight="1" x14ac:dyDescent="0.3">
      <c r="C566" s="781"/>
      <c r="D566" s="780"/>
    </row>
    <row r="567" spans="3:4" ht="14.25" customHeight="1" x14ac:dyDescent="0.3">
      <c r="C567" s="781"/>
      <c r="D567" s="780"/>
    </row>
    <row r="568" spans="3:4" ht="14.25" customHeight="1" x14ac:dyDescent="0.3">
      <c r="C568" s="781"/>
      <c r="D568" s="780"/>
    </row>
    <row r="569" spans="3:4" ht="14.25" customHeight="1" x14ac:dyDescent="0.3">
      <c r="C569" s="781"/>
      <c r="D569" s="780"/>
    </row>
    <row r="570" spans="3:4" ht="14.25" customHeight="1" x14ac:dyDescent="0.3">
      <c r="C570" s="781"/>
      <c r="D570" s="780"/>
    </row>
    <row r="571" spans="3:4" ht="14.25" customHeight="1" x14ac:dyDescent="0.3">
      <c r="C571" s="781"/>
      <c r="D571" s="780"/>
    </row>
    <row r="572" spans="3:4" ht="14.25" customHeight="1" x14ac:dyDescent="0.3">
      <c r="C572" s="781"/>
      <c r="D572" s="780"/>
    </row>
    <row r="573" spans="3:4" ht="14.25" customHeight="1" x14ac:dyDescent="0.3">
      <c r="C573" s="781"/>
      <c r="D573" s="780"/>
    </row>
    <row r="574" spans="3:4" ht="14.25" customHeight="1" x14ac:dyDescent="0.3">
      <c r="C574" s="781"/>
      <c r="D574" s="780"/>
    </row>
    <row r="575" spans="3:4" ht="14.25" customHeight="1" x14ac:dyDescent="0.3">
      <c r="C575" s="781"/>
      <c r="D575" s="780"/>
    </row>
    <row r="576" spans="3:4" ht="14.25" customHeight="1" x14ac:dyDescent="0.3">
      <c r="C576" s="781"/>
      <c r="D576" s="780"/>
    </row>
    <row r="577" spans="3:4" ht="14.25" customHeight="1" x14ac:dyDescent="0.3">
      <c r="C577" s="781"/>
      <c r="D577" s="780"/>
    </row>
    <row r="578" spans="3:4" ht="14.25" customHeight="1" x14ac:dyDescent="0.3">
      <c r="C578" s="781"/>
      <c r="D578" s="780"/>
    </row>
    <row r="579" spans="3:4" ht="14.25" customHeight="1" x14ac:dyDescent="0.3">
      <c r="C579" s="781"/>
      <c r="D579" s="780"/>
    </row>
    <row r="580" spans="3:4" ht="14.25" customHeight="1" x14ac:dyDescent="0.3">
      <c r="C580" s="781"/>
      <c r="D580" s="780"/>
    </row>
    <row r="581" spans="3:4" ht="14.25" customHeight="1" x14ac:dyDescent="0.3">
      <c r="C581" s="781"/>
      <c r="D581" s="780"/>
    </row>
    <row r="582" spans="3:4" ht="14.25" customHeight="1" x14ac:dyDescent="0.3">
      <c r="C582" s="781"/>
      <c r="D582" s="780"/>
    </row>
    <row r="583" spans="3:4" ht="14.25" customHeight="1" x14ac:dyDescent="0.3">
      <c r="C583" s="781"/>
      <c r="D583" s="780"/>
    </row>
    <row r="584" spans="3:4" ht="14.25" customHeight="1" x14ac:dyDescent="0.3">
      <c r="C584" s="781"/>
      <c r="D584" s="780"/>
    </row>
    <row r="585" spans="3:4" ht="14.25" customHeight="1" x14ac:dyDescent="0.3">
      <c r="C585" s="781"/>
      <c r="D585" s="780"/>
    </row>
    <row r="586" spans="3:4" ht="14.25" customHeight="1" x14ac:dyDescent="0.3">
      <c r="C586" s="781"/>
      <c r="D586" s="780"/>
    </row>
    <row r="587" spans="3:4" ht="14.25" customHeight="1" x14ac:dyDescent="0.3">
      <c r="C587" s="781"/>
      <c r="D587" s="780"/>
    </row>
    <row r="588" spans="3:4" ht="14.25" customHeight="1" x14ac:dyDescent="0.3">
      <c r="C588" s="781"/>
      <c r="D588" s="780"/>
    </row>
    <row r="589" spans="3:4" ht="14.25" customHeight="1" x14ac:dyDescent="0.3">
      <c r="C589" s="781"/>
      <c r="D589" s="780"/>
    </row>
    <row r="590" spans="3:4" ht="14.25" customHeight="1" x14ac:dyDescent="0.3">
      <c r="C590" s="781"/>
      <c r="D590" s="780"/>
    </row>
    <row r="591" spans="3:4" ht="14.25" customHeight="1" x14ac:dyDescent="0.3">
      <c r="C591" s="781"/>
      <c r="D591" s="780"/>
    </row>
    <row r="592" spans="3:4" ht="14.25" customHeight="1" x14ac:dyDescent="0.3">
      <c r="C592" s="781"/>
      <c r="D592" s="780"/>
    </row>
    <row r="593" spans="3:4" ht="14.25" customHeight="1" x14ac:dyDescent="0.3">
      <c r="C593" s="781"/>
      <c r="D593" s="780"/>
    </row>
    <row r="594" spans="3:4" ht="14.25" customHeight="1" x14ac:dyDescent="0.3">
      <c r="C594" s="781"/>
      <c r="D594" s="780"/>
    </row>
    <row r="595" spans="3:4" ht="14.25" customHeight="1" x14ac:dyDescent="0.3">
      <c r="C595" s="781"/>
      <c r="D595" s="780"/>
    </row>
    <row r="596" spans="3:4" ht="14.25" customHeight="1" x14ac:dyDescent="0.3">
      <c r="C596" s="781"/>
      <c r="D596" s="780"/>
    </row>
    <row r="597" spans="3:4" ht="14.25" customHeight="1" x14ac:dyDescent="0.3">
      <c r="C597" s="781"/>
      <c r="D597" s="780"/>
    </row>
    <row r="598" spans="3:4" ht="14.25" customHeight="1" x14ac:dyDescent="0.3">
      <c r="C598" s="781"/>
      <c r="D598" s="780"/>
    </row>
    <row r="599" spans="3:4" ht="14.25" customHeight="1" x14ac:dyDescent="0.3">
      <c r="C599" s="781"/>
      <c r="D599" s="780"/>
    </row>
    <row r="600" spans="3:4" ht="14.25" customHeight="1" x14ac:dyDescent="0.3">
      <c r="C600" s="781"/>
      <c r="D600" s="780"/>
    </row>
    <row r="601" spans="3:4" ht="14.25" customHeight="1" x14ac:dyDescent="0.3">
      <c r="C601" s="781"/>
      <c r="D601" s="780"/>
    </row>
    <row r="602" spans="3:4" ht="14.25" customHeight="1" x14ac:dyDescent="0.3">
      <c r="C602" s="781"/>
      <c r="D602" s="780"/>
    </row>
    <row r="603" spans="3:4" ht="14.25" customHeight="1" x14ac:dyDescent="0.3">
      <c r="C603" s="781"/>
      <c r="D603" s="780"/>
    </row>
    <row r="604" spans="3:4" ht="14.25" customHeight="1" x14ac:dyDescent="0.3">
      <c r="C604" s="781"/>
      <c r="D604" s="780"/>
    </row>
    <row r="605" spans="3:4" ht="14.25" customHeight="1" x14ac:dyDescent="0.3">
      <c r="C605" s="781"/>
      <c r="D605" s="780"/>
    </row>
    <row r="606" spans="3:4" ht="14.25" customHeight="1" x14ac:dyDescent="0.3">
      <c r="C606" s="781"/>
      <c r="D606" s="780"/>
    </row>
    <row r="607" spans="3:4" ht="14.25" customHeight="1" x14ac:dyDescent="0.3">
      <c r="C607" s="781"/>
      <c r="D607" s="780"/>
    </row>
    <row r="608" spans="3:4" ht="14.25" customHeight="1" x14ac:dyDescent="0.3">
      <c r="C608" s="781"/>
      <c r="D608" s="780"/>
    </row>
    <row r="609" spans="3:4" ht="14.25" customHeight="1" x14ac:dyDescent="0.3">
      <c r="C609" s="781"/>
      <c r="D609" s="780"/>
    </row>
    <row r="610" spans="3:4" ht="14.25" customHeight="1" x14ac:dyDescent="0.3">
      <c r="C610" s="781"/>
      <c r="D610" s="780"/>
    </row>
    <row r="611" spans="3:4" ht="14.25" customHeight="1" x14ac:dyDescent="0.3">
      <c r="C611" s="781"/>
      <c r="D611" s="780"/>
    </row>
    <row r="612" spans="3:4" ht="14.25" customHeight="1" x14ac:dyDescent="0.3">
      <c r="C612" s="781"/>
      <c r="D612" s="780"/>
    </row>
    <row r="613" spans="3:4" ht="14.25" customHeight="1" x14ac:dyDescent="0.3">
      <c r="C613" s="781"/>
      <c r="D613" s="780"/>
    </row>
    <row r="614" spans="3:4" ht="14.25" customHeight="1" x14ac:dyDescent="0.3">
      <c r="C614" s="781"/>
      <c r="D614" s="780"/>
    </row>
    <row r="615" spans="3:4" ht="14.25" customHeight="1" x14ac:dyDescent="0.3">
      <c r="C615" s="781"/>
      <c r="D615" s="780"/>
    </row>
    <row r="616" spans="3:4" ht="14.25" customHeight="1" x14ac:dyDescent="0.3">
      <c r="C616" s="781"/>
      <c r="D616" s="780"/>
    </row>
    <row r="617" spans="3:4" ht="14.25" customHeight="1" x14ac:dyDescent="0.3">
      <c r="C617" s="781"/>
      <c r="D617" s="780"/>
    </row>
    <row r="618" spans="3:4" ht="14.25" customHeight="1" x14ac:dyDescent="0.3">
      <c r="C618" s="781"/>
      <c r="D618" s="780"/>
    </row>
    <row r="619" spans="3:4" ht="14.25" customHeight="1" x14ac:dyDescent="0.3">
      <c r="C619" s="781"/>
      <c r="D619" s="780"/>
    </row>
    <row r="620" spans="3:4" ht="14.25" customHeight="1" x14ac:dyDescent="0.3">
      <c r="C620" s="781"/>
      <c r="D620" s="780"/>
    </row>
    <row r="621" spans="3:4" ht="14.25" customHeight="1" x14ac:dyDescent="0.3">
      <c r="C621" s="781"/>
      <c r="D621" s="780"/>
    </row>
    <row r="622" spans="3:4" ht="14.25" customHeight="1" x14ac:dyDescent="0.3">
      <c r="C622" s="781"/>
      <c r="D622" s="780"/>
    </row>
    <row r="623" spans="3:4" ht="14.25" customHeight="1" x14ac:dyDescent="0.3">
      <c r="C623" s="781"/>
      <c r="D623" s="780"/>
    </row>
    <row r="624" spans="3:4" ht="14.25" customHeight="1" x14ac:dyDescent="0.3">
      <c r="C624" s="781"/>
      <c r="D624" s="780"/>
    </row>
    <row r="625" spans="3:4" ht="14.25" customHeight="1" x14ac:dyDescent="0.3">
      <c r="C625" s="781"/>
      <c r="D625" s="780"/>
    </row>
    <row r="626" spans="3:4" ht="14.25" customHeight="1" x14ac:dyDescent="0.3">
      <c r="C626" s="781"/>
      <c r="D626" s="780"/>
    </row>
    <row r="627" spans="3:4" ht="14.25" customHeight="1" x14ac:dyDescent="0.3">
      <c r="C627" s="781"/>
      <c r="D627" s="780"/>
    </row>
    <row r="628" spans="3:4" ht="14.25" customHeight="1" x14ac:dyDescent="0.3">
      <c r="C628" s="781"/>
      <c r="D628" s="780"/>
    </row>
    <row r="629" spans="3:4" ht="14.25" customHeight="1" x14ac:dyDescent="0.3">
      <c r="C629" s="781"/>
      <c r="D629" s="780"/>
    </row>
    <row r="630" spans="3:4" ht="14.25" customHeight="1" x14ac:dyDescent="0.3">
      <c r="C630" s="781"/>
      <c r="D630" s="780"/>
    </row>
    <row r="631" spans="3:4" ht="14.25" customHeight="1" x14ac:dyDescent="0.3">
      <c r="C631" s="781"/>
      <c r="D631" s="780"/>
    </row>
    <row r="632" spans="3:4" ht="14.25" customHeight="1" x14ac:dyDescent="0.3">
      <c r="C632" s="781"/>
      <c r="D632" s="780"/>
    </row>
    <row r="633" spans="3:4" ht="14.25" customHeight="1" x14ac:dyDescent="0.3">
      <c r="C633" s="781"/>
      <c r="D633" s="780"/>
    </row>
    <row r="634" spans="3:4" ht="14.25" customHeight="1" x14ac:dyDescent="0.3">
      <c r="C634" s="781"/>
      <c r="D634" s="780"/>
    </row>
    <row r="635" spans="3:4" ht="14.25" customHeight="1" x14ac:dyDescent="0.3">
      <c r="C635" s="781"/>
      <c r="D635" s="780"/>
    </row>
    <row r="636" spans="3:4" ht="14.25" customHeight="1" x14ac:dyDescent="0.3">
      <c r="C636" s="781"/>
      <c r="D636" s="780"/>
    </row>
    <row r="637" spans="3:4" ht="14.25" customHeight="1" x14ac:dyDescent="0.3">
      <c r="C637" s="781"/>
      <c r="D637" s="780"/>
    </row>
    <row r="638" spans="3:4" ht="14.25" customHeight="1" x14ac:dyDescent="0.3">
      <c r="C638" s="781"/>
      <c r="D638" s="780"/>
    </row>
    <row r="639" spans="3:4" ht="14.25" customHeight="1" x14ac:dyDescent="0.3">
      <c r="C639" s="781"/>
      <c r="D639" s="780"/>
    </row>
    <row r="640" spans="3:4" ht="14.25" customHeight="1" x14ac:dyDescent="0.3">
      <c r="C640" s="781"/>
      <c r="D640" s="780"/>
    </row>
    <row r="641" spans="3:4" ht="14.25" customHeight="1" x14ac:dyDescent="0.3">
      <c r="C641" s="781"/>
      <c r="D641" s="780"/>
    </row>
    <row r="642" spans="3:4" ht="14.25" customHeight="1" x14ac:dyDescent="0.3">
      <c r="C642" s="781"/>
      <c r="D642" s="780"/>
    </row>
    <row r="643" spans="3:4" ht="14.25" customHeight="1" x14ac:dyDescent="0.3">
      <c r="C643" s="781"/>
      <c r="D643" s="780"/>
    </row>
    <row r="644" spans="3:4" ht="14.25" customHeight="1" x14ac:dyDescent="0.3">
      <c r="C644" s="781"/>
      <c r="D644" s="780"/>
    </row>
    <row r="645" spans="3:4" ht="14.25" customHeight="1" x14ac:dyDescent="0.3">
      <c r="C645" s="781"/>
      <c r="D645" s="780"/>
    </row>
    <row r="646" spans="3:4" ht="14.25" customHeight="1" x14ac:dyDescent="0.3">
      <c r="C646" s="781"/>
      <c r="D646" s="780"/>
    </row>
    <row r="647" spans="3:4" ht="14.25" customHeight="1" x14ac:dyDescent="0.3">
      <c r="C647" s="781"/>
      <c r="D647" s="780"/>
    </row>
    <row r="648" spans="3:4" ht="14.25" customHeight="1" x14ac:dyDescent="0.3">
      <c r="C648" s="781"/>
      <c r="D648" s="780"/>
    </row>
    <row r="649" spans="3:4" ht="14.25" customHeight="1" x14ac:dyDescent="0.3">
      <c r="C649" s="781"/>
      <c r="D649" s="780"/>
    </row>
    <row r="650" spans="3:4" ht="14.25" customHeight="1" x14ac:dyDescent="0.3">
      <c r="C650" s="781"/>
      <c r="D650" s="780"/>
    </row>
    <row r="651" spans="3:4" ht="14.25" customHeight="1" x14ac:dyDescent="0.3">
      <c r="C651" s="781"/>
      <c r="D651" s="780"/>
    </row>
    <row r="652" spans="3:4" ht="14.25" customHeight="1" x14ac:dyDescent="0.3">
      <c r="C652" s="781"/>
      <c r="D652" s="780"/>
    </row>
    <row r="653" spans="3:4" ht="14.25" customHeight="1" x14ac:dyDescent="0.3">
      <c r="C653" s="781"/>
      <c r="D653" s="780"/>
    </row>
    <row r="654" spans="3:4" ht="14.25" customHeight="1" x14ac:dyDescent="0.3">
      <c r="C654" s="781"/>
      <c r="D654" s="780"/>
    </row>
    <row r="655" spans="3:4" ht="14.25" customHeight="1" x14ac:dyDescent="0.3">
      <c r="C655" s="781"/>
      <c r="D655" s="780"/>
    </row>
    <row r="656" spans="3:4" ht="14.25" customHeight="1" x14ac:dyDescent="0.3">
      <c r="C656" s="781"/>
      <c r="D656" s="780"/>
    </row>
    <row r="657" spans="3:4" ht="14.25" customHeight="1" x14ac:dyDescent="0.3">
      <c r="C657" s="781"/>
      <c r="D657" s="780"/>
    </row>
    <row r="658" spans="3:4" ht="14.25" customHeight="1" x14ac:dyDescent="0.3">
      <c r="C658" s="781"/>
      <c r="D658" s="780"/>
    </row>
    <row r="659" spans="3:4" ht="14.25" customHeight="1" x14ac:dyDescent="0.3">
      <c r="C659" s="781"/>
      <c r="D659" s="780"/>
    </row>
    <row r="660" spans="3:4" ht="14.25" customHeight="1" x14ac:dyDescent="0.3">
      <c r="C660" s="781"/>
      <c r="D660" s="780"/>
    </row>
    <row r="661" spans="3:4" ht="14.25" customHeight="1" x14ac:dyDescent="0.3">
      <c r="C661" s="781"/>
      <c r="D661" s="780"/>
    </row>
    <row r="662" spans="3:4" ht="14.25" customHeight="1" x14ac:dyDescent="0.3">
      <c r="C662" s="781"/>
      <c r="D662" s="780"/>
    </row>
    <row r="663" spans="3:4" ht="14.25" customHeight="1" x14ac:dyDescent="0.3">
      <c r="C663" s="781"/>
      <c r="D663" s="780"/>
    </row>
    <row r="664" spans="3:4" ht="14.25" customHeight="1" x14ac:dyDescent="0.3">
      <c r="C664" s="781"/>
      <c r="D664" s="780"/>
    </row>
    <row r="665" spans="3:4" ht="14.25" customHeight="1" x14ac:dyDescent="0.3">
      <c r="C665" s="781"/>
      <c r="D665" s="780"/>
    </row>
    <row r="666" spans="3:4" ht="14.25" customHeight="1" x14ac:dyDescent="0.3">
      <c r="C666" s="781"/>
      <c r="D666" s="780"/>
    </row>
    <row r="667" spans="3:4" ht="14.25" customHeight="1" x14ac:dyDescent="0.3">
      <c r="C667" s="781"/>
      <c r="D667" s="780"/>
    </row>
    <row r="668" spans="3:4" ht="14.25" customHeight="1" x14ac:dyDescent="0.3">
      <c r="C668" s="781"/>
      <c r="D668" s="780"/>
    </row>
    <row r="669" spans="3:4" ht="14.25" customHeight="1" x14ac:dyDescent="0.3">
      <c r="C669" s="781"/>
      <c r="D669" s="780"/>
    </row>
    <row r="670" spans="3:4" ht="14.25" customHeight="1" x14ac:dyDescent="0.3">
      <c r="C670" s="781"/>
      <c r="D670" s="780"/>
    </row>
    <row r="671" spans="3:4" ht="14.25" customHeight="1" x14ac:dyDescent="0.3">
      <c r="C671" s="781"/>
      <c r="D671" s="780"/>
    </row>
    <row r="672" spans="3:4" ht="14.25" customHeight="1" x14ac:dyDescent="0.3">
      <c r="C672" s="781"/>
      <c r="D672" s="780"/>
    </row>
    <row r="673" spans="3:4" ht="14.25" customHeight="1" x14ac:dyDescent="0.3">
      <c r="C673" s="781"/>
      <c r="D673" s="780"/>
    </row>
    <row r="674" spans="3:4" ht="14.25" customHeight="1" x14ac:dyDescent="0.3">
      <c r="C674" s="781"/>
      <c r="D674" s="780"/>
    </row>
    <row r="675" spans="3:4" ht="14.25" customHeight="1" x14ac:dyDescent="0.3">
      <c r="C675" s="781"/>
      <c r="D675" s="780"/>
    </row>
    <row r="676" spans="3:4" ht="14.25" customHeight="1" x14ac:dyDescent="0.3">
      <c r="C676" s="781"/>
      <c r="D676" s="780"/>
    </row>
    <row r="677" spans="3:4" ht="14.25" customHeight="1" x14ac:dyDescent="0.3">
      <c r="C677" s="781"/>
      <c r="D677" s="780"/>
    </row>
    <row r="678" spans="3:4" ht="14.25" customHeight="1" x14ac:dyDescent="0.3">
      <c r="C678" s="781"/>
      <c r="D678" s="780"/>
    </row>
    <row r="679" spans="3:4" ht="14.25" customHeight="1" x14ac:dyDescent="0.3">
      <c r="C679" s="781"/>
      <c r="D679" s="780"/>
    </row>
    <row r="680" spans="3:4" ht="14.25" customHeight="1" x14ac:dyDescent="0.3">
      <c r="C680" s="781"/>
      <c r="D680" s="780"/>
    </row>
    <row r="681" spans="3:4" ht="14.25" customHeight="1" x14ac:dyDescent="0.3">
      <c r="C681" s="781"/>
      <c r="D681" s="780"/>
    </row>
    <row r="682" spans="3:4" ht="14.25" customHeight="1" x14ac:dyDescent="0.3">
      <c r="C682" s="781"/>
      <c r="D682" s="780"/>
    </row>
    <row r="683" spans="3:4" ht="14.25" customHeight="1" x14ac:dyDescent="0.3">
      <c r="C683" s="781"/>
      <c r="D683" s="780"/>
    </row>
    <row r="684" spans="3:4" ht="14.25" customHeight="1" x14ac:dyDescent="0.3">
      <c r="C684" s="781"/>
      <c r="D684" s="780"/>
    </row>
    <row r="685" spans="3:4" ht="14.25" customHeight="1" x14ac:dyDescent="0.3">
      <c r="C685" s="781"/>
      <c r="D685" s="780"/>
    </row>
    <row r="686" spans="3:4" ht="14.25" customHeight="1" x14ac:dyDescent="0.3">
      <c r="C686" s="781"/>
      <c r="D686" s="780"/>
    </row>
    <row r="687" spans="3:4" ht="14.25" customHeight="1" x14ac:dyDescent="0.3">
      <c r="C687" s="781"/>
      <c r="D687" s="780"/>
    </row>
    <row r="688" spans="3:4" ht="14.25" customHeight="1" x14ac:dyDescent="0.3">
      <c r="C688" s="781"/>
      <c r="D688" s="780"/>
    </row>
    <row r="689" spans="3:4" ht="14.25" customHeight="1" x14ac:dyDescent="0.3">
      <c r="C689" s="781"/>
      <c r="D689" s="780"/>
    </row>
    <row r="690" spans="3:4" ht="14.25" customHeight="1" x14ac:dyDescent="0.3">
      <c r="C690" s="781"/>
      <c r="D690" s="780"/>
    </row>
    <row r="691" spans="3:4" ht="14.25" customHeight="1" x14ac:dyDescent="0.3">
      <c r="C691" s="781"/>
      <c r="D691" s="780"/>
    </row>
    <row r="692" spans="3:4" ht="14.25" customHeight="1" x14ac:dyDescent="0.3">
      <c r="C692" s="781"/>
      <c r="D692" s="780"/>
    </row>
    <row r="693" spans="3:4" ht="14.25" customHeight="1" x14ac:dyDescent="0.3">
      <c r="C693" s="781"/>
      <c r="D693" s="780"/>
    </row>
    <row r="694" spans="3:4" ht="14.25" customHeight="1" x14ac:dyDescent="0.3">
      <c r="C694" s="781"/>
      <c r="D694" s="780"/>
    </row>
    <row r="695" spans="3:4" ht="14.25" customHeight="1" x14ac:dyDescent="0.3">
      <c r="C695" s="781"/>
      <c r="D695" s="780"/>
    </row>
    <row r="696" spans="3:4" ht="14.25" customHeight="1" x14ac:dyDescent="0.3">
      <c r="C696" s="781"/>
      <c r="D696" s="780"/>
    </row>
    <row r="697" spans="3:4" ht="14.25" customHeight="1" x14ac:dyDescent="0.3">
      <c r="C697" s="781"/>
      <c r="D697" s="780"/>
    </row>
    <row r="698" spans="3:4" ht="14.25" customHeight="1" x14ac:dyDescent="0.3">
      <c r="C698" s="781"/>
      <c r="D698" s="780"/>
    </row>
    <row r="699" spans="3:4" ht="14.25" customHeight="1" x14ac:dyDescent="0.3">
      <c r="C699" s="781"/>
      <c r="D699" s="780"/>
    </row>
    <row r="700" spans="3:4" ht="14.25" customHeight="1" x14ac:dyDescent="0.3">
      <c r="C700" s="781"/>
      <c r="D700" s="780"/>
    </row>
    <row r="701" spans="3:4" ht="14.25" customHeight="1" x14ac:dyDescent="0.3">
      <c r="C701" s="781"/>
      <c r="D701" s="780"/>
    </row>
    <row r="702" spans="3:4" ht="14.25" customHeight="1" x14ac:dyDescent="0.3">
      <c r="C702" s="781"/>
      <c r="D702" s="780"/>
    </row>
    <row r="703" spans="3:4" ht="14.25" customHeight="1" x14ac:dyDescent="0.3">
      <c r="C703" s="781"/>
      <c r="D703" s="780"/>
    </row>
    <row r="704" spans="3:4" ht="14.25" customHeight="1" x14ac:dyDescent="0.3">
      <c r="C704" s="781"/>
      <c r="D704" s="780"/>
    </row>
    <row r="705" spans="3:4" ht="14.25" customHeight="1" x14ac:dyDescent="0.3">
      <c r="C705" s="781"/>
      <c r="D705" s="780"/>
    </row>
    <row r="706" spans="3:4" ht="14.25" customHeight="1" x14ac:dyDescent="0.3">
      <c r="C706" s="781"/>
      <c r="D706" s="780"/>
    </row>
    <row r="707" spans="3:4" ht="14.25" customHeight="1" x14ac:dyDescent="0.3">
      <c r="C707" s="781"/>
      <c r="D707" s="780"/>
    </row>
    <row r="708" spans="3:4" ht="14.25" customHeight="1" x14ac:dyDescent="0.3">
      <c r="C708" s="781"/>
      <c r="D708" s="780"/>
    </row>
    <row r="709" spans="3:4" ht="14.25" customHeight="1" x14ac:dyDescent="0.3">
      <c r="C709" s="781"/>
      <c r="D709" s="780"/>
    </row>
    <row r="710" spans="3:4" ht="14.25" customHeight="1" x14ac:dyDescent="0.3">
      <c r="C710" s="781"/>
      <c r="D710" s="780"/>
    </row>
    <row r="711" spans="3:4" ht="14.25" customHeight="1" x14ac:dyDescent="0.3">
      <c r="C711" s="781"/>
      <c r="D711" s="780"/>
    </row>
    <row r="712" spans="3:4" ht="14.25" customHeight="1" x14ac:dyDescent="0.3">
      <c r="C712" s="781"/>
      <c r="D712" s="780"/>
    </row>
    <row r="713" spans="3:4" ht="14.25" customHeight="1" x14ac:dyDescent="0.3">
      <c r="C713" s="781"/>
      <c r="D713" s="780"/>
    </row>
    <row r="714" spans="3:4" ht="14.25" customHeight="1" x14ac:dyDescent="0.3">
      <c r="C714" s="781"/>
      <c r="D714" s="780"/>
    </row>
    <row r="715" spans="3:4" ht="14.25" customHeight="1" x14ac:dyDescent="0.3">
      <c r="C715" s="781"/>
      <c r="D715" s="780"/>
    </row>
    <row r="716" spans="3:4" ht="14.25" customHeight="1" x14ac:dyDescent="0.3">
      <c r="C716" s="781"/>
      <c r="D716" s="780"/>
    </row>
    <row r="717" spans="3:4" ht="14.25" customHeight="1" x14ac:dyDescent="0.3">
      <c r="C717" s="781"/>
      <c r="D717" s="780"/>
    </row>
    <row r="718" spans="3:4" ht="14.25" customHeight="1" x14ac:dyDescent="0.3">
      <c r="C718" s="781"/>
      <c r="D718" s="780"/>
    </row>
    <row r="719" spans="3:4" ht="14.25" customHeight="1" x14ac:dyDescent="0.3">
      <c r="C719" s="781"/>
      <c r="D719" s="780"/>
    </row>
    <row r="720" spans="3:4" ht="14.25" customHeight="1" x14ac:dyDescent="0.3">
      <c r="C720" s="781"/>
      <c r="D720" s="780"/>
    </row>
    <row r="721" spans="3:4" ht="14.25" customHeight="1" x14ac:dyDescent="0.3">
      <c r="C721" s="781"/>
      <c r="D721" s="780"/>
    </row>
    <row r="722" spans="3:4" ht="14.25" customHeight="1" x14ac:dyDescent="0.3">
      <c r="C722" s="781"/>
      <c r="D722" s="780"/>
    </row>
    <row r="723" spans="3:4" ht="14.25" customHeight="1" x14ac:dyDescent="0.3">
      <c r="C723" s="781"/>
      <c r="D723" s="780"/>
    </row>
    <row r="724" spans="3:4" ht="14.25" customHeight="1" x14ac:dyDescent="0.3">
      <c r="C724" s="781"/>
      <c r="D724" s="780"/>
    </row>
    <row r="725" spans="3:4" ht="14.25" customHeight="1" x14ac:dyDescent="0.3">
      <c r="C725" s="781"/>
      <c r="D725" s="780"/>
    </row>
    <row r="726" spans="3:4" ht="14.25" customHeight="1" x14ac:dyDescent="0.3">
      <c r="C726" s="781"/>
      <c r="D726" s="780"/>
    </row>
    <row r="727" spans="3:4" ht="14.25" customHeight="1" x14ac:dyDescent="0.3">
      <c r="C727" s="781"/>
      <c r="D727" s="780"/>
    </row>
    <row r="728" spans="3:4" ht="14.25" customHeight="1" x14ac:dyDescent="0.3">
      <c r="C728" s="781"/>
      <c r="D728" s="780"/>
    </row>
    <row r="729" spans="3:4" ht="14.25" customHeight="1" x14ac:dyDescent="0.3">
      <c r="C729" s="781"/>
      <c r="D729" s="780"/>
    </row>
    <row r="730" spans="3:4" ht="14.25" customHeight="1" x14ac:dyDescent="0.3">
      <c r="C730" s="781"/>
      <c r="D730" s="780"/>
    </row>
    <row r="731" spans="3:4" ht="14.25" customHeight="1" x14ac:dyDescent="0.3">
      <c r="C731" s="781"/>
      <c r="D731" s="780"/>
    </row>
    <row r="732" spans="3:4" ht="14.25" customHeight="1" x14ac:dyDescent="0.3">
      <c r="C732" s="781"/>
      <c r="D732" s="780"/>
    </row>
    <row r="733" spans="3:4" ht="14.25" customHeight="1" x14ac:dyDescent="0.3">
      <c r="C733" s="781"/>
      <c r="D733" s="780"/>
    </row>
    <row r="734" spans="3:4" ht="14.25" customHeight="1" x14ac:dyDescent="0.3">
      <c r="C734" s="781"/>
      <c r="D734" s="780"/>
    </row>
    <row r="735" spans="3:4" ht="14.25" customHeight="1" x14ac:dyDescent="0.3">
      <c r="C735" s="781"/>
      <c r="D735" s="780"/>
    </row>
    <row r="736" spans="3:4" ht="14.25" customHeight="1" x14ac:dyDescent="0.3">
      <c r="C736" s="781"/>
      <c r="D736" s="780"/>
    </row>
    <row r="737" spans="3:4" ht="14.25" customHeight="1" x14ac:dyDescent="0.3">
      <c r="C737" s="781"/>
      <c r="D737" s="780"/>
    </row>
    <row r="738" spans="3:4" ht="14.25" customHeight="1" x14ac:dyDescent="0.3">
      <c r="C738" s="781"/>
      <c r="D738" s="780"/>
    </row>
    <row r="739" spans="3:4" ht="14.25" customHeight="1" x14ac:dyDescent="0.3">
      <c r="C739" s="781"/>
      <c r="D739" s="780"/>
    </row>
    <row r="740" spans="3:4" ht="14.25" customHeight="1" x14ac:dyDescent="0.3">
      <c r="C740" s="781"/>
      <c r="D740" s="780"/>
    </row>
    <row r="741" spans="3:4" ht="14.25" customHeight="1" x14ac:dyDescent="0.3">
      <c r="C741" s="781"/>
      <c r="D741" s="780"/>
    </row>
    <row r="742" spans="3:4" ht="14.25" customHeight="1" x14ac:dyDescent="0.3">
      <c r="C742" s="781"/>
      <c r="D742" s="780"/>
    </row>
    <row r="743" spans="3:4" ht="14.25" customHeight="1" x14ac:dyDescent="0.3">
      <c r="C743" s="781"/>
      <c r="D743" s="780"/>
    </row>
    <row r="744" spans="3:4" ht="14.25" customHeight="1" x14ac:dyDescent="0.3">
      <c r="C744" s="781"/>
      <c r="D744" s="780"/>
    </row>
    <row r="745" spans="3:4" ht="14.25" customHeight="1" x14ac:dyDescent="0.3">
      <c r="C745" s="781"/>
      <c r="D745" s="780"/>
    </row>
    <row r="746" spans="3:4" ht="14.25" customHeight="1" x14ac:dyDescent="0.3">
      <c r="C746" s="781"/>
      <c r="D746" s="780"/>
    </row>
    <row r="747" spans="3:4" ht="14.25" customHeight="1" x14ac:dyDescent="0.3">
      <c r="C747" s="781"/>
      <c r="D747" s="780"/>
    </row>
    <row r="748" spans="3:4" ht="14.25" customHeight="1" x14ac:dyDescent="0.3">
      <c r="C748" s="781"/>
      <c r="D748" s="780"/>
    </row>
    <row r="749" spans="3:4" ht="14.25" customHeight="1" x14ac:dyDescent="0.3">
      <c r="C749" s="781"/>
      <c r="D749" s="780"/>
    </row>
    <row r="750" spans="3:4" ht="14.25" customHeight="1" x14ac:dyDescent="0.3">
      <c r="C750" s="781"/>
      <c r="D750" s="780"/>
    </row>
    <row r="751" spans="3:4" ht="14.25" customHeight="1" x14ac:dyDescent="0.3">
      <c r="C751" s="781"/>
      <c r="D751" s="780"/>
    </row>
    <row r="752" spans="3:4" ht="14.25" customHeight="1" x14ac:dyDescent="0.3">
      <c r="C752" s="781"/>
      <c r="D752" s="780"/>
    </row>
    <row r="753" spans="3:4" ht="14.25" customHeight="1" x14ac:dyDescent="0.3">
      <c r="C753" s="781"/>
      <c r="D753" s="780"/>
    </row>
    <row r="754" spans="3:4" ht="14.25" customHeight="1" x14ac:dyDescent="0.3">
      <c r="C754" s="781"/>
      <c r="D754" s="780"/>
    </row>
    <row r="755" spans="3:4" ht="14.25" customHeight="1" x14ac:dyDescent="0.3">
      <c r="C755" s="781"/>
      <c r="D755" s="780"/>
    </row>
    <row r="756" spans="3:4" ht="14.25" customHeight="1" x14ac:dyDescent="0.3">
      <c r="C756" s="781"/>
      <c r="D756" s="780"/>
    </row>
    <row r="757" spans="3:4" ht="14.25" customHeight="1" x14ac:dyDescent="0.3">
      <c r="C757" s="781"/>
      <c r="D757" s="780"/>
    </row>
    <row r="758" spans="3:4" ht="14.25" customHeight="1" x14ac:dyDescent="0.3">
      <c r="C758" s="781"/>
      <c r="D758" s="780"/>
    </row>
    <row r="759" spans="3:4" ht="14.25" customHeight="1" x14ac:dyDescent="0.3">
      <c r="C759" s="781"/>
      <c r="D759" s="780"/>
    </row>
    <row r="760" spans="3:4" ht="14.25" customHeight="1" x14ac:dyDescent="0.3">
      <c r="C760" s="781"/>
      <c r="D760" s="780"/>
    </row>
    <row r="761" spans="3:4" ht="14.25" customHeight="1" x14ac:dyDescent="0.3">
      <c r="C761" s="781"/>
      <c r="D761" s="780"/>
    </row>
    <row r="762" spans="3:4" ht="14.25" customHeight="1" x14ac:dyDescent="0.3">
      <c r="C762" s="781"/>
      <c r="D762" s="780"/>
    </row>
    <row r="763" spans="3:4" ht="14.25" customHeight="1" x14ac:dyDescent="0.3">
      <c r="C763" s="781"/>
      <c r="D763" s="780"/>
    </row>
    <row r="764" spans="3:4" ht="14.25" customHeight="1" x14ac:dyDescent="0.3">
      <c r="C764" s="781"/>
      <c r="D764" s="780"/>
    </row>
    <row r="765" spans="3:4" ht="14.25" customHeight="1" x14ac:dyDescent="0.3">
      <c r="C765" s="781"/>
      <c r="D765" s="780"/>
    </row>
    <row r="766" spans="3:4" ht="14.25" customHeight="1" x14ac:dyDescent="0.3">
      <c r="C766" s="781"/>
      <c r="D766" s="780"/>
    </row>
    <row r="767" spans="3:4" ht="14.25" customHeight="1" x14ac:dyDescent="0.3">
      <c r="C767" s="781"/>
      <c r="D767" s="780"/>
    </row>
    <row r="768" spans="3:4" ht="14.25" customHeight="1" x14ac:dyDescent="0.3">
      <c r="C768" s="781"/>
      <c r="D768" s="780"/>
    </row>
    <row r="769" spans="3:4" ht="14.25" customHeight="1" x14ac:dyDescent="0.3">
      <c r="C769" s="781"/>
      <c r="D769" s="780"/>
    </row>
    <row r="770" spans="3:4" ht="14.25" customHeight="1" x14ac:dyDescent="0.3">
      <c r="C770" s="781"/>
      <c r="D770" s="780"/>
    </row>
    <row r="771" spans="3:4" ht="14.25" customHeight="1" x14ac:dyDescent="0.3">
      <c r="C771" s="781"/>
      <c r="D771" s="780"/>
    </row>
    <row r="772" spans="3:4" ht="14.25" customHeight="1" x14ac:dyDescent="0.3">
      <c r="C772" s="781"/>
      <c r="D772" s="780"/>
    </row>
    <row r="773" spans="3:4" ht="14.25" customHeight="1" x14ac:dyDescent="0.3">
      <c r="C773" s="781"/>
      <c r="D773" s="780"/>
    </row>
    <row r="774" spans="3:4" ht="14.25" customHeight="1" x14ac:dyDescent="0.3">
      <c r="C774" s="781"/>
      <c r="D774" s="780"/>
    </row>
    <row r="775" spans="3:4" ht="14.25" customHeight="1" x14ac:dyDescent="0.3">
      <c r="C775" s="781"/>
      <c r="D775" s="780"/>
    </row>
    <row r="776" spans="3:4" ht="14.25" customHeight="1" x14ac:dyDescent="0.3">
      <c r="C776" s="781"/>
      <c r="D776" s="780"/>
    </row>
    <row r="777" spans="3:4" ht="14.25" customHeight="1" x14ac:dyDescent="0.3">
      <c r="C777" s="781"/>
      <c r="D777" s="780"/>
    </row>
    <row r="778" spans="3:4" ht="14.25" customHeight="1" x14ac:dyDescent="0.3">
      <c r="C778" s="781"/>
      <c r="D778" s="780"/>
    </row>
    <row r="779" spans="3:4" ht="14.25" customHeight="1" x14ac:dyDescent="0.3">
      <c r="C779" s="781"/>
      <c r="D779" s="780"/>
    </row>
    <row r="780" spans="3:4" ht="14.25" customHeight="1" x14ac:dyDescent="0.3">
      <c r="C780" s="781"/>
      <c r="D780" s="780"/>
    </row>
    <row r="781" spans="3:4" ht="14.25" customHeight="1" x14ac:dyDescent="0.3">
      <c r="C781" s="781"/>
      <c r="D781" s="780"/>
    </row>
    <row r="782" spans="3:4" ht="14.25" customHeight="1" x14ac:dyDescent="0.3">
      <c r="C782" s="781"/>
      <c r="D782" s="780"/>
    </row>
    <row r="783" spans="3:4" ht="14.25" customHeight="1" x14ac:dyDescent="0.3">
      <c r="C783" s="781"/>
      <c r="D783" s="780"/>
    </row>
    <row r="784" spans="3:4" ht="14.25" customHeight="1" x14ac:dyDescent="0.3">
      <c r="C784" s="781"/>
      <c r="D784" s="780"/>
    </row>
    <row r="785" spans="3:4" ht="14.25" customHeight="1" x14ac:dyDescent="0.3">
      <c r="C785" s="781"/>
      <c r="D785" s="780"/>
    </row>
    <row r="786" spans="3:4" ht="14.25" customHeight="1" x14ac:dyDescent="0.3">
      <c r="C786" s="781"/>
      <c r="D786" s="780"/>
    </row>
    <row r="787" spans="3:4" ht="14.25" customHeight="1" x14ac:dyDescent="0.3">
      <c r="C787" s="781"/>
      <c r="D787" s="780"/>
    </row>
    <row r="788" spans="3:4" ht="14.25" customHeight="1" x14ac:dyDescent="0.3">
      <c r="C788" s="781"/>
      <c r="D788" s="780"/>
    </row>
    <row r="789" spans="3:4" ht="14.25" customHeight="1" x14ac:dyDescent="0.3">
      <c r="C789" s="781"/>
      <c r="D789" s="780"/>
    </row>
    <row r="790" spans="3:4" ht="14.25" customHeight="1" x14ac:dyDescent="0.3">
      <c r="C790" s="781"/>
      <c r="D790" s="780"/>
    </row>
    <row r="791" spans="3:4" ht="14.25" customHeight="1" x14ac:dyDescent="0.3">
      <c r="C791" s="781"/>
      <c r="D791" s="780"/>
    </row>
    <row r="792" spans="3:4" ht="14.25" customHeight="1" x14ac:dyDescent="0.3">
      <c r="C792" s="781"/>
      <c r="D792" s="780"/>
    </row>
    <row r="793" spans="3:4" ht="14.25" customHeight="1" x14ac:dyDescent="0.3">
      <c r="C793" s="781"/>
      <c r="D793" s="780"/>
    </row>
    <row r="794" spans="3:4" ht="14.25" customHeight="1" x14ac:dyDescent="0.3">
      <c r="C794" s="781"/>
      <c r="D794" s="780"/>
    </row>
    <row r="795" spans="3:4" ht="14.25" customHeight="1" x14ac:dyDescent="0.3">
      <c r="C795" s="781"/>
      <c r="D795" s="780"/>
    </row>
    <row r="796" spans="3:4" ht="14.25" customHeight="1" x14ac:dyDescent="0.3">
      <c r="C796" s="781"/>
      <c r="D796" s="780"/>
    </row>
    <row r="797" spans="3:4" ht="14.25" customHeight="1" x14ac:dyDescent="0.3">
      <c r="C797" s="781"/>
      <c r="D797" s="780"/>
    </row>
    <row r="798" spans="3:4" ht="14.25" customHeight="1" x14ac:dyDescent="0.3">
      <c r="C798" s="781"/>
      <c r="D798" s="780"/>
    </row>
    <row r="799" spans="3:4" ht="14.25" customHeight="1" x14ac:dyDescent="0.3">
      <c r="C799" s="781"/>
      <c r="D799" s="780"/>
    </row>
    <row r="800" spans="3:4" ht="14.25" customHeight="1" x14ac:dyDescent="0.3">
      <c r="C800" s="781"/>
      <c r="D800" s="780"/>
    </row>
    <row r="801" spans="3:4" ht="14.25" customHeight="1" x14ac:dyDescent="0.3">
      <c r="C801" s="781"/>
      <c r="D801" s="780"/>
    </row>
    <row r="802" spans="3:4" ht="14.25" customHeight="1" x14ac:dyDescent="0.3">
      <c r="C802" s="781"/>
      <c r="D802" s="780"/>
    </row>
    <row r="803" spans="3:4" ht="14.25" customHeight="1" x14ac:dyDescent="0.3">
      <c r="C803" s="781"/>
      <c r="D803" s="780"/>
    </row>
    <row r="804" spans="3:4" ht="14.25" customHeight="1" x14ac:dyDescent="0.3">
      <c r="C804" s="781"/>
      <c r="D804" s="780"/>
    </row>
    <row r="805" spans="3:4" ht="14.25" customHeight="1" x14ac:dyDescent="0.3">
      <c r="C805" s="781"/>
      <c r="D805" s="780"/>
    </row>
    <row r="806" spans="3:4" ht="14.25" customHeight="1" x14ac:dyDescent="0.3">
      <c r="C806" s="781"/>
      <c r="D806" s="780"/>
    </row>
    <row r="807" spans="3:4" ht="14.25" customHeight="1" x14ac:dyDescent="0.3">
      <c r="C807" s="781"/>
      <c r="D807" s="780"/>
    </row>
    <row r="808" spans="3:4" ht="14.25" customHeight="1" x14ac:dyDescent="0.3">
      <c r="C808" s="781"/>
      <c r="D808" s="780"/>
    </row>
    <row r="809" spans="3:4" ht="14.25" customHeight="1" x14ac:dyDescent="0.3">
      <c r="C809" s="781"/>
      <c r="D809" s="780"/>
    </row>
    <row r="810" spans="3:4" ht="14.25" customHeight="1" x14ac:dyDescent="0.3">
      <c r="C810" s="781"/>
      <c r="D810" s="780"/>
    </row>
    <row r="811" spans="3:4" ht="14.25" customHeight="1" x14ac:dyDescent="0.3">
      <c r="C811" s="781"/>
      <c r="D811" s="780"/>
    </row>
    <row r="812" spans="3:4" ht="14.25" customHeight="1" x14ac:dyDescent="0.3">
      <c r="C812" s="781"/>
      <c r="D812" s="780"/>
    </row>
    <row r="813" spans="3:4" ht="14.25" customHeight="1" x14ac:dyDescent="0.3">
      <c r="C813" s="781"/>
      <c r="D813" s="780"/>
    </row>
    <row r="814" spans="3:4" ht="14.25" customHeight="1" x14ac:dyDescent="0.3">
      <c r="C814" s="781"/>
      <c r="D814" s="780"/>
    </row>
    <row r="815" spans="3:4" ht="14.25" customHeight="1" x14ac:dyDescent="0.3">
      <c r="C815" s="781"/>
      <c r="D815" s="780"/>
    </row>
    <row r="816" spans="3:4" ht="14.25" customHeight="1" x14ac:dyDescent="0.3">
      <c r="C816" s="781"/>
      <c r="D816" s="780"/>
    </row>
    <row r="817" spans="3:4" ht="14.25" customHeight="1" x14ac:dyDescent="0.3">
      <c r="C817" s="781"/>
      <c r="D817" s="780"/>
    </row>
    <row r="818" spans="3:4" ht="14.25" customHeight="1" x14ac:dyDescent="0.3">
      <c r="C818" s="781"/>
      <c r="D818" s="780"/>
    </row>
    <row r="819" spans="3:4" ht="14.25" customHeight="1" x14ac:dyDescent="0.3">
      <c r="C819" s="781"/>
      <c r="D819" s="780"/>
    </row>
    <row r="820" spans="3:4" ht="14.25" customHeight="1" x14ac:dyDescent="0.3">
      <c r="C820" s="781"/>
      <c r="D820" s="780"/>
    </row>
    <row r="821" spans="3:4" ht="14.25" customHeight="1" x14ac:dyDescent="0.3">
      <c r="C821" s="781"/>
      <c r="D821" s="780"/>
    </row>
    <row r="822" spans="3:4" ht="14.25" customHeight="1" x14ac:dyDescent="0.3">
      <c r="C822" s="781"/>
      <c r="D822" s="780"/>
    </row>
    <row r="823" spans="3:4" ht="14.25" customHeight="1" x14ac:dyDescent="0.3">
      <c r="C823" s="781"/>
      <c r="D823" s="780"/>
    </row>
    <row r="824" spans="3:4" ht="14.25" customHeight="1" x14ac:dyDescent="0.3">
      <c r="C824" s="781"/>
      <c r="D824" s="780"/>
    </row>
    <row r="825" spans="3:4" ht="14.25" customHeight="1" x14ac:dyDescent="0.3">
      <c r="C825" s="781"/>
      <c r="D825" s="780"/>
    </row>
    <row r="826" spans="3:4" ht="14.25" customHeight="1" x14ac:dyDescent="0.3">
      <c r="C826" s="781"/>
      <c r="D826" s="780"/>
    </row>
    <row r="827" spans="3:4" ht="14.25" customHeight="1" x14ac:dyDescent="0.3">
      <c r="C827" s="781"/>
      <c r="D827" s="780"/>
    </row>
    <row r="828" spans="3:4" ht="14.25" customHeight="1" x14ac:dyDescent="0.3">
      <c r="C828" s="781"/>
      <c r="D828" s="780"/>
    </row>
    <row r="829" spans="3:4" ht="14.25" customHeight="1" x14ac:dyDescent="0.3">
      <c r="C829" s="781"/>
      <c r="D829" s="780"/>
    </row>
    <row r="830" spans="3:4" ht="14.25" customHeight="1" x14ac:dyDescent="0.3">
      <c r="C830" s="781"/>
      <c r="D830" s="780"/>
    </row>
    <row r="831" spans="3:4" ht="14.25" customHeight="1" x14ac:dyDescent="0.3">
      <c r="C831" s="781"/>
      <c r="D831" s="780"/>
    </row>
    <row r="832" spans="3:4" ht="14.25" customHeight="1" x14ac:dyDescent="0.3">
      <c r="C832" s="781"/>
      <c r="D832" s="780"/>
    </row>
    <row r="833" spans="3:4" ht="14.25" customHeight="1" x14ac:dyDescent="0.3">
      <c r="C833" s="781"/>
      <c r="D833" s="780"/>
    </row>
    <row r="834" spans="3:4" ht="14.25" customHeight="1" x14ac:dyDescent="0.3">
      <c r="C834" s="781"/>
      <c r="D834" s="780"/>
    </row>
    <row r="835" spans="3:4" ht="14.25" customHeight="1" x14ac:dyDescent="0.3">
      <c r="C835" s="781"/>
      <c r="D835" s="780"/>
    </row>
    <row r="836" spans="3:4" ht="14.25" customHeight="1" x14ac:dyDescent="0.3">
      <c r="C836" s="781"/>
      <c r="D836" s="780"/>
    </row>
    <row r="837" spans="3:4" ht="14.25" customHeight="1" x14ac:dyDescent="0.3">
      <c r="C837" s="781"/>
      <c r="D837" s="780"/>
    </row>
    <row r="838" spans="3:4" ht="14.25" customHeight="1" x14ac:dyDescent="0.3">
      <c r="C838" s="781"/>
      <c r="D838" s="780"/>
    </row>
    <row r="839" spans="3:4" ht="14.25" customHeight="1" x14ac:dyDescent="0.3">
      <c r="C839" s="781"/>
      <c r="D839" s="780"/>
    </row>
    <row r="840" spans="3:4" ht="14.25" customHeight="1" x14ac:dyDescent="0.3">
      <c r="C840" s="781"/>
      <c r="D840" s="780"/>
    </row>
    <row r="841" spans="3:4" ht="14.25" customHeight="1" x14ac:dyDescent="0.3">
      <c r="C841" s="781"/>
      <c r="D841" s="780"/>
    </row>
    <row r="842" spans="3:4" ht="14.25" customHeight="1" x14ac:dyDescent="0.3">
      <c r="C842" s="781"/>
      <c r="D842" s="780"/>
    </row>
    <row r="843" spans="3:4" ht="14.25" customHeight="1" x14ac:dyDescent="0.3">
      <c r="C843" s="781"/>
      <c r="D843" s="780"/>
    </row>
    <row r="844" spans="3:4" ht="14.25" customHeight="1" x14ac:dyDescent="0.3">
      <c r="C844" s="781"/>
      <c r="D844" s="780"/>
    </row>
    <row r="845" spans="3:4" ht="14.25" customHeight="1" x14ac:dyDescent="0.3">
      <c r="C845" s="781"/>
      <c r="D845" s="780"/>
    </row>
    <row r="846" spans="3:4" ht="14.25" customHeight="1" x14ac:dyDescent="0.3">
      <c r="C846" s="781"/>
      <c r="D846" s="780"/>
    </row>
    <row r="847" spans="3:4" ht="14.25" customHeight="1" x14ac:dyDescent="0.3">
      <c r="C847" s="781"/>
      <c r="D847" s="780"/>
    </row>
    <row r="848" spans="3:4" ht="14.25" customHeight="1" x14ac:dyDescent="0.3">
      <c r="C848" s="781"/>
      <c r="D848" s="780"/>
    </row>
    <row r="849" spans="3:4" ht="14.25" customHeight="1" x14ac:dyDescent="0.3">
      <c r="C849" s="781"/>
      <c r="D849" s="780"/>
    </row>
    <row r="850" spans="3:4" ht="14.25" customHeight="1" x14ac:dyDescent="0.3">
      <c r="C850" s="781"/>
      <c r="D850" s="780"/>
    </row>
    <row r="851" spans="3:4" ht="14.25" customHeight="1" x14ac:dyDescent="0.3">
      <c r="C851" s="781"/>
      <c r="D851" s="780"/>
    </row>
    <row r="852" spans="3:4" ht="14.25" customHeight="1" x14ac:dyDescent="0.3">
      <c r="C852" s="781"/>
      <c r="D852" s="780"/>
    </row>
    <row r="853" spans="3:4" ht="14.25" customHeight="1" x14ac:dyDescent="0.3">
      <c r="C853" s="781"/>
      <c r="D853" s="780"/>
    </row>
    <row r="854" spans="3:4" ht="14.25" customHeight="1" x14ac:dyDescent="0.3">
      <c r="C854" s="781"/>
      <c r="D854" s="780"/>
    </row>
    <row r="855" spans="3:4" ht="14.25" customHeight="1" x14ac:dyDescent="0.3">
      <c r="C855" s="781"/>
      <c r="D855" s="780"/>
    </row>
    <row r="856" spans="3:4" ht="14.25" customHeight="1" x14ac:dyDescent="0.3">
      <c r="C856" s="781"/>
      <c r="D856" s="780"/>
    </row>
    <row r="857" spans="3:4" ht="14.25" customHeight="1" x14ac:dyDescent="0.3">
      <c r="C857" s="781"/>
      <c r="D857" s="780"/>
    </row>
    <row r="858" spans="3:4" ht="14.25" customHeight="1" x14ac:dyDescent="0.3">
      <c r="C858" s="781"/>
      <c r="D858" s="780"/>
    </row>
    <row r="859" spans="3:4" ht="14.25" customHeight="1" x14ac:dyDescent="0.3">
      <c r="C859" s="781"/>
      <c r="D859" s="780"/>
    </row>
    <row r="860" spans="3:4" ht="14.25" customHeight="1" x14ac:dyDescent="0.3">
      <c r="C860" s="781"/>
      <c r="D860" s="780"/>
    </row>
    <row r="861" spans="3:4" ht="14.25" customHeight="1" x14ac:dyDescent="0.3">
      <c r="C861" s="781"/>
      <c r="D861" s="780"/>
    </row>
    <row r="862" spans="3:4" ht="14.25" customHeight="1" x14ac:dyDescent="0.3">
      <c r="C862" s="781"/>
      <c r="D862" s="780"/>
    </row>
    <row r="863" spans="3:4" ht="14.25" customHeight="1" x14ac:dyDescent="0.3">
      <c r="C863" s="781"/>
      <c r="D863" s="780"/>
    </row>
    <row r="864" spans="3:4" ht="14.25" customHeight="1" x14ac:dyDescent="0.3">
      <c r="C864" s="781"/>
      <c r="D864" s="780"/>
    </row>
    <row r="865" spans="3:4" ht="14.25" customHeight="1" x14ac:dyDescent="0.3">
      <c r="C865" s="781"/>
      <c r="D865" s="780"/>
    </row>
    <row r="866" spans="3:4" ht="14.25" customHeight="1" x14ac:dyDescent="0.3">
      <c r="C866" s="781"/>
      <c r="D866" s="780"/>
    </row>
    <row r="867" spans="3:4" ht="14.25" customHeight="1" x14ac:dyDescent="0.3">
      <c r="C867" s="781"/>
      <c r="D867" s="780"/>
    </row>
    <row r="868" spans="3:4" ht="14.25" customHeight="1" x14ac:dyDescent="0.3">
      <c r="C868" s="781"/>
      <c r="D868" s="780"/>
    </row>
    <row r="869" spans="3:4" ht="14.25" customHeight="1" x14ac:dyDescent="0.3">
      <c r="C869" s="781"/>
      <c r="D869" s="780"/>
    </row>
    <row r="870" spans="3:4" ht="14.25" customHeight="1" x14ac:dyDescent="0.3">
      <c r="C870" s="781"/>
      <c r="D870" s="780"/>
    </row>
    <row r="871" spans="3:4" ht="14.25" customHeight="1" x14ac:dyDescent="0.3">
      <c r="C871" s="781"/>
      <c r="D871" s="780"/>
    </row>
    <row r="872" spans="3:4" ht="14.25" customHeight="1" x14ac:dyDescent="0.3">
      <c r="C872" s="781"/>
      <c r="D872" s="780"/>
    </row>
    <row r="873" spans="3:4" ht="14.25" customHeight="1" x14ac:dyDescent="0.3">
      <c r="C873" s="781"/>
      <c r="D873" s="780"/>
    </row>
    <row r="874" spans="3:4" ht="14.25" customHeight="1" x14ac:dyDescent="0.3">
      <c r="C874" s="781"/>
      <c r="D874" s="780"/>
    </row>
    <row r="875" spans="3:4" ht="14.25" customHeight="1" x14ac:dyDescent="0.3">
      <c r="C875" s="781"/>
      <c r="D875" s="780"/>
    </row>
    <row r="876" spans="3:4" ht="14.25" customHeight="1" x14ac:dyDescent="0.3">
      <c r="C876" s="781"/>
      <c r="D876" s="780"/>
    </row>
    <row r="877" spans="3:4" ht="14.25" customHeight="1" x14ac:dyDescent="0.3">
      <c r="C877" s="781"/>
      <c r="D877" s="780"/>
    </row>
    <row r="878" spans="3:4" ht="14.25" customHeight="1" x14ac:dyDescent="0.3">
      <c r="C878" s="781"/>
      <c r="D878" s="780"/>
    </row>
    <row r="879" spans="3:4" ht="14.25" customHeight="1" x14ac:dyDescent="0.3">
      <c r="C879" s="781"/>
      <c r="D879" s="780"/>
    </row>
    <row r="880" spans="3:4" ht="14.25" customHeight="1" x14ac:dyDescent="0.3">
      <c r="C880" s="781"/>
      <c r="D880" s="780"/>
    </row>
    <row r="881" spans="3:4" ht="14.25" customHeight="1" x14ac:dyDescent="0.3">
      <c r="C881" s="781"/>
      <c r="D881" s="780"/>
    </row>
    <row r="882" spans="3:4" ht="14.25" customHeight="1" x14ac:dyDescent="0.3">
      <c r="C882" s="781"/>
      <c r="D882" s="780"/>
    </row>
    <row r="883" spans="3:4" ht="14.25" customHeight="1" x14ac:dyDescent="0.3">
      <c r="C883" s="781"/>
      <c r="D883" s="780"/>
    </row>
    <row r="884" spans="3:4" ht="14.25" customHeight="1" x14ac:dyDescent="0.3">
      <c r="C884" s="781"/>
      <c r="D884" s="780"/>
    </row>
    <row r="885" spans="3:4" ht="14.25" customHeight="1" x14ac:dyDescent="0.3">
      <c r="C885" s="781"/>
      <c r="D885" s="780"/>
    </row>
    <row r="886" spans="3:4" ht="14.25" customHeight="1" x14ac:dyDescent="0.3">
      <c r="C886" s="781"/>
      <c r="D886" s="780"/>
    </row>
    <row r="887" spans="3:4" ht="14.25" customHeight="1" x14ac:dyDescent="0.3">
      <c r="C887" s="781"/>
      <c r="D887" s="780"/>
    </row>
    <row r="888" spans="3:4" ht="14.25" customHeight="1" x14ac:dyDescent="0.3">
      <c r="C888" s="781"/>
      <c r="D888" s="780"/>
    </row>
    <row r="889" spans="3:4" ht="14.25" customHeight="1" x14ac:dyDescent="0.3">
      <c r="C889" s="781"/>
      <c r="D889" s="780"/>
    </row>
    <row r="890" spans="3:4" ht="14.25" customHeight="1" x14ac:dyDescent="0.3">
      <c r="C890" s="781"/>
      <c r="D890" s="780"/>
    </row>
    <row r="891" spans="3:4" ht="14.25" customHeight="1" x14ac:dyDescent="0.3">
      <c r="C891" s="781"/>
      <c r="D891" s="780"/>
    </row>
    <row r="892" spans="3:4" ht="14.25" customHeight="1" x14ac:dyDescent="0.3">
      <c r="C892" s="781"/>
      <c r="D892" s="780"/>
    </row>
    <row r="893" spans="3:4" ht="14.25" customHeight="1" x14ac:dyDescent="0.3">
      <c r="C893" s="781"/>
      <c r="D893" s="780"/>
    </row>
    <row r="894" spans="3:4" ht="14.25" customHeight="1" x14ac:dyDescent="0.3">
      <c r="C894" s="781"/>
      <c r="D894" s="780"/>
    </row>
    <row r="895" spans="3:4" ht="14.25" customHeight="1" x14ac:dyDescent="0.3">
      <c r="C895" s="781"/>
      <c r="D895" s="780"/>
    </row>
    <row r="896" spans="3:4" ht="14.25" customHeight="1" x14ac:dyDescent="0.3">
      <c r="C896" s="781"/>
      <c r="D896" s="780"/>
    </row>
    <row r="897" spans="3:4" ht="14.25" customHeight="1" x14ac:dyDescent="0.3">
      <c r="C897" s="781"/>
      <c r="D897" s="780"/>
    </row>
    <row r="898" spans="3:4" ht="14.25" customHeight="1" x14ac:dyDescent="0.3">
      <c r="C898" s="781"/>
      <c r="D898" s="780"/>
    </row>
    <row r="899" spans="3:4" ht="14.25" customHeight="1" x14ac:dyDescent="0.3">
      <c r="C899" s="781"/>
      <c r="D899" s="780"/>
    </row>
    <row r="900" spans="3:4" ht="14.25" customHeight="1" x14ac:dyDescent="0.3">
      <c r="C900" s="781"/>
      <c r="D900" s="780"/>
    </row>
    <row r="901" spans="3:4" ht="14.25" customHeight="1" x14ac:dyDescent="0.3">
      <c r="C901" s="781"/>
      <c r="D901" s="780"/>
    </row>
    <row r="902" spans="3:4" ht="14.25" customHeight="1" x14ac:dyDescent="0.3">
      <c r="C902" s="781"/>
      <c r="D902" s="780"/>
    </row>
    <row r="903" spans="3:4" ht="14.25" customHeight="1" x14ac:dyDescent="0.3">
      <c r="C903" s="781"/>
      <c r="D903" s="780"/>
    </row>
    <row r="904" spans="3:4" ht="14.25" customHeight="1" x14ac:dyDescent="0.3">
      <c r="C904" s="781"/>
      <c r="D904" s="780"/>
    </row>
    <row r="905" spans="3:4" ht="14.25" customHeight="1" x14ac:dyDescent="0.3">
      <c r="C905" s="781"/>
      <c r="D905" s="780"/>
    </row>
    <row r="906" spans="3:4" ht="14.25" customHeight="1" x14ac:dyDescent="0.3">
      <c r="C906" s="781"/>
      <c r="D906" s="780"/>
    </row>
    <row r="907" spans="3:4" ht="14.25" customHeight="1" x14ac:dyDescent="0.3">
      <c r="C907" s="781"/>
      <c r="D907" s="780"/>
    </row>
    <row r="908" spans="3:4" ht="14.25" customHeight="1" x14ac:dyDescent="0.3">
      <c r="C908" s="781"/>
      <c r="D908" s="780"/>
    </row>
    <row r="909" spans="3:4" ht="14.25" customHeight="1" x14ac:dyDescent="0.3">
      <c r="C909" s="781"/>
      <c r="D909" s="780"/>
    </row>
    <row r="910" spans="3:4" ht="14.25" customHeight="1" x14ac:dyDescent="0.3">
      <c r="C910" s="781"/>
      <c r="D910" s="780"/>
    </row>
    <row r="911" spans="3:4" ht="14.25" customHeight="1" x14ac:dyDescent="0.3">
      <c r="C911" s="781"/>
      <c r="D911" s="780"/>
    </row>
    <row r="912" spans="3:4" ht="14.25" customHeight="1" x14ac:dyDescent="0.3">
      <c r="C912" s="781"/>
      <c r="D912" s="780"/>
    </row>
    <row r="913" spans="3:4" ht="14.25" customHeight="1" x14ac:dyDescent="0.3">
      <c r="C913" s="781"/>
      <c r="D913" s="780"/>
    </row>
    <row r="914" spans="3:4" ht="14.25" customHeight="1" x14ac:dyDescent="0.3">
      <c r="C914" s="781"/>
      <c r="D914" s="780"/>
    </row>
    <row r="915" spans="3:4" ht="14.25" customHeight="1" x14ac:dyDescent="0.3">
      <c r="C915" s="781"/>
      <c r="D915" s="780"/>
    </row>
    <row r="916" spans="3:4" ht="14.25" customHeight="1" x14ac:dyDescent="0.3">
      <c r="C916" s="781"/>
      <c r="D916" s="780"/>
    </row>
    <row r="917" spans="3:4" ht="14.25" customHeight="1" x14ac:dyDescent="0.3">
      <c r="C917" s="781"/>
      <c r="D917" s="780"/>
    </row>
    <row r="918" spans="3:4" ht="14.25" customHeight="1" x14ac:dyDescent="0.3">
      <c r="C918" s="781"/>
      <c r="D918" s="780"/>
    </row>
    <row r="919" spans="3:4" ht="14.25" customHeight="1" x14ac:dyDescent="0.3">
      <c r="C919" s="781"/>
      <c r="D919" s="780"/>
    </row>
    <row r="920" spans="3:4" ht="14.25" customHeight="1" x14ac:dyDescent="0.3">
      <c r="C920" s="781"/>
      <c r="D920" s="780"/>
    </row>
    <row r="921" spans="3:4" ht="14.25" customHeight="1" x14ac:dyDescent="0.3">
      <c r="C921" s="781"/>
      <c r="D921" s="780"/>
    </row>
    <row r="922" spans="3:4" ht="14.25" customHeight="1" x14ac:dyDescent="0.3">
      <c r="C922" s="781"/>
      <c r="D922" s="780"/>
    </row>
    <row r="923" spans="3:4" ht="14.25" customHeight="1" x14ac:dyDescent="0.3">
      <c r="C923" s="781"/>
      <c r="D923" s="780"/>
    </row>
    <row r="924" spans="3:4" ht="14.25" customHeight="1" x14ac:dyDescent="0.3">
      <c r="C924" s="781"/>
      <c r="D924" s="780"/>
    </row>
    <row r="925" spans="3:4" ht="14.25" customHeight="1" x14ac:dyDescent="0.3">
      <c r="C925" s="781"/>
      <c r="D925" s="780"/>
    </row>
    <row r="926" spans="3:4" ht="14.25" customHeight="1" x14ac:dyDescent="0.3">
      <c r="C926" s="781"/>
      <c r="D926" s="780"/>
    </row>
    <row r="927" spans="3:4" ht="14.25" customHeight="1" x14ac:dyDescent="0.3">
      <c r="C927" s="781"/>
      <c r="D927" s="780"/>
    </row>
    <row r="928" spans="3:4" ht="14.25" customHeight="1" x14ac:dyDescent="0.3">
      <c r="C928" s="781"/>
      <c r="D928" s="780"/>
    </row>
    <row r="929" spans="3:4" ht="14.25" customHeight="1" x14ac:dyDescent="0.3">
      <c r="C929" s="781"/>
      <c r="D929" s="780"/>
    </row>
    <row r="930" spans="3:4" ht="14.25" customHeight="1" x14ac:dyDescent="0.3">
      <c r="C930" s="781"/>
      <c r="D930" s="780"/>
    </row>
    <row r="931" spans="3:4" ht="14.25" customHeight="1" x14ac:dyDescent="0.3">
      <c r="C931" s="781"/>
      <c r="D931" s="780"/>
    </row>
    <row r="932" spans="3:4" ht="14.25" customHeight="1" x14ac:dyDescent="0.3">
      <c r="C932" s="781"/>
      <c r="D932" s="780"/>
    </row>
    <row r="933" spans="3:4" ht="14.25" customHeight="1" x14ac:dyDescent="0.3">
      <c r="C933" s="781"/>
      <c r="D933" s="780"/>
    </row>
    <row r="934" spans="3:4" ht="14.25" customHeight="1" x14ac:dyDescent="0.3">
      <c r="C934" s="781"/>
      <c r="D934" s="780"/>
    </row>
    <row r="935" spans="3:4" ht="14.25" customHeight="1" x14ac:dyDescent="0.3">
      <c r="C935" s="781"/>
      <c r="D935" s="780"/>
    </row>
    <row r="936" spans="3:4" ht="14.25" customHeight="1" x14ac:dyDescent="0.3">
      <c r="C936" s="781"/>
      <c r="D936" s="780"/>
    </row>
    <row r="937" spans="3:4" ht="14.25" customHeight="1" x14ac:dyDescent="0.3">
      <c r="C937" s="781"/>
      <c r="D937" s="780"/>
    </row>
    <row r="938" spans="3:4" ht="14.25" customHeight="1" x14ac:dyDescent="0.3">
      <c r="C938" s="781"/>
      <c r="D938" s="780"/>
    </row>
    <row r="939" spans="3:4" ht="14.25" customHeight="1" x14ac:dyDescent="0.3">
      <c r="C939" s="781"/>
      <c r="D939" s="780"/>
    </row>
    <row r="940" spans="3:4" ht="14.25" customHeight="1" x14ac:dyDescent="0.3">
      <c r="C940" s="781"/>
      <c r="D940" s="780"/>
    </row>
    <row r="941" spans="3:4" ht="14.25" customHeight="1" x14ac:dyDescent="0.3">
      <c r="C941" s="781"/>
      <c r="D941" s="780"/>
    </row>
    <row r="942" spans="3:4" ht="14.25" customHeight="1" x14ac:dyDescent="0.3">
      <c r="C942" s="781"/>
      <c r="D942" s="780"/>
    </row>
    <row r="943" spans="3:4" ht="14.25" customHeight="1" x14ac:dyDescent="0.3">
      <c r="C943" s="781"/>
      <c r="D943" s="780"/>
    </row>
    <row r="944" spans="3:4" ht="14.25" customHeight="1" x14ac:dyDescent="0.3">
      <c r="C944" s="781"/>
      <c r="D944" s="780"/>
    </row>
    <row r="945" spans="3:4" ht="14.25" customHeight="1" x14ac:dyDescent="0.3">
      <c r="C945" s="781"/>
      <c r="D945" s="780"/>
    </row>
    <row r="946" spans="3:4" ht="14.25" customHeight="1" x14ac:dyDescent="0.3">
      <c r="C946" s="781"/>
      <c r="D946" s="780"/>
    </row>
    <row r="947" spans="3:4" ht="14.25" customHeight="1" x14ac:dyDescent="0.3">
      <c r="C947" s="781"/>
      <c r="D947" s="780"/>
    </row>
    <row r="948" spans="3:4" ht="14.25" customHeight="1" x14ac:dyDescent="0.3">
      <c r="C948" s="781"/>
      <c r="D948" s="780"/>
    </row>
    <row r="949" spans="3:4" ht="14.25" customHeight="1" x14ac:dyDescent="0.3">
      <c r="C949" s="781"/>
      <c r="D949" s="780"/>
    </row>
    <row r="950" spans="3:4" ht="14.25" customHeight="1" x14ac:dyDescent="0.3">
      <c r="C950" s="781"/>
      <c r="D950" s="780"/>
    </row>
    <row r="951" spans="3:4" ht="14.25" customHeight="1" x14ac:dyDescent="0.3">
      <c r="C951" s="781"/>
      <c r="D951" s="780"/>
    </row>
    <row r="952" spans="3:4" ht="14.25" customHeight="1" x14ac:dyDescent="0.3">
      <c r="C952" s="781"/>
      <c r="D952" s="780"/>
    </row>
    <row r="953" spans="3:4" ht="14.25" customHeight="1" x14ac:dyDescent="0.3">
      <c r="C953" s="781"/>
      <c r="D953" s="780"/>
    </row>
    <row r="954" spans="3:4" ht="14.25" customHeight="1" x14ac:dyDescent="0.3">
      <c r="C954" s="781"/>
      <c r="D954" s="780"/>
    </row>
    <row r="955" spans="3:4" ht="14.25" customHeight="1" x14ac:dyDescent="0.3">
      <c r="C955" s="781"/>
      <c r="D955" s="780"/>
    </row>
    <row r="956" spans="3:4" ht="14.25" customHeight="1" x14ac:dyDescent="0.3">
      <c r="C956" s="781"/>
      <c r="D956" s="780"/>
    </row>
    <row r="957" spans="3:4" ht="14.25" customHeight="1" x14ac:dyDescent="0.3">
      <c r="C957" s="781"/>
      <c r="D957" s="780"/>
    </row>
    <row r="958" spans="3:4" ht="14.25" customHeight="1" x14ac:dyDescent="0.3">
      <c r="C958" s="781"/>
      <c r="D958" s="780"/>
    </row>
    <row r="959" spans="3:4" ht="14.25" customHeight="1" x14ac:dyDescent="0.3">
      <c r="C959" s="781"/>
      <c r="D959" s="780"/>
    </row>
    <row r="960" spans="3:4" ht="14.25" customHeight="1" x14ac:dyDescent="0.3">
      <c r="C960" s="781"/>
      <c r="D960" s="780"/>
    </row>
    <row r="961" spans="3:4" ht="14.25" customHeight="1" x14ac:dyDescent="0.3">
      <c r="C961" s="781"/>
      <c r="D961" s="780"/>
    </row>
    <row r="962" spans="3:4" ht="14.25" customHeight="1" x14ac:dyDescent="0.3">
      <c r="C962" s="781"/>
      <c r="D962" s="780"/>
    </row>
    <row r="963" spans="3:4" ht="14.25" customHeight="1" x14ac:dyDescent="0.3">
      <c r="C963" s="781"/>
      <c r="D963" s="780"/>
    </row>
    <row r="964" spans="3:4" ht="14.25" customHeight="1" x14ac:dyDescent="0.3">
      <c r="C964" s="781"/>
      <c r="D964" s="780"/>
    </row>
    <row r="965" spans="3:4" ht="14.25" customHeight="1" x14ac:dyDescent="0.3">
      <c r="C965" s="781"/>
      <c r="D965" s="780"/>
    </row>
    <row r="966" spans="3:4" ht="14.25" customHeight="1" x14ac:dyDescent="0.3">
      <c r="C966" s="781"/>
      <c r="D966" s="780"/>
    </row>
    <row r="967" spans="3:4" ht="14.25" customHeight="1" x14ac:dyDescent="0.3">
      <c r="C967" s="781"/>
      <c r="D967" s="780"/>
    </row>
    <row r="968" spans="3:4" ht="14.25" customHeight="1" x14ac:dyDescent="0.3">
      <c r="C968" s="781"/>
      <c r="D968" s="780"/>
    </row>
    <row r="969" spans="3:4" ht="14.25" customHeight="1" x14ac:dyDescent="0.3">
      <c r="C969" s="781"/>
      <c r="D969" s="780"/>
    </row>
    <row r="970" spans="3:4" ht="14.25" customHeight="1" x14ac:dyDescent="0.3">
      <c r="C970" s="781"/>
      <c r="D970" s="780"/>
    </row>
    <row r="971" spans="3:4" ht="14.25" customHeight="1" x14ac:dyDescent="0.3">
      <c r="C971" s="781"/>
      <c r="D971" s="780"/>
    </row>
    <row r="972" spans="3:4" ht="14.25" customHeight="1" x14ac:dyDescent="0.3">
      <c r="C972" s="781"/>
      <c r="D972" s="780"/>
    </row>
    <row r="973" spans="3:4" ht="14.25" customHeight="1" x14ac:dyDescent="0.3">
      <c r="C973" s="781"/>
      <c r="D973" s="780"/>
    </row>
    <row r="974" spans="3:4" ht="14.25" customHeight="1" x14ac:dyDescent="0.3">
      <c r="C974" s="781"/>
      <c r="D974" s="780"/>
    </row>
    <row r="975" spans="3:4" ht="14.25" customHeight="1" x14ac:dyDescent="0.3">
      <c r="C975" s="781"/>
      <c r="D975" s="780"/>
    </row>
    <row r="976" spans="3:4" ht="14.25" customHeight="1" x14ac:dyDescent="0.3">
      <c r="C976" s="781"/>
      <c r="D976" s="780"/>
    </row>
    <row r="977" spans="3:4" ht="14.25" customHeight="1" x14ac:dyDescent="0.3">
      <c r="C977" s="781"/>
      <c r="D977" s="780"/>
    </row>
    <row r="978" spans="3:4" ht="14.25" customHeight="1" x14ac:dyDescent="0.3">
      <c r="C978" s="781"/>
      <c r="D978" s="780"/>
    </row>
    <row r="979" spans="3:4" ht="14.25" customHeight="1" x14ac:dyDescent="0.3">
      <c r="C979" s="781"/>
      <c r="D979" s="780"/>
    </row>
    <row r="980" spans="3:4" ht="14.25" customHeight="1" x14ac:dyDescent="0.3">
      <c r="C980" s="781"/>
      <c r="D980" s="780"/>
    </row>
    <row r="981" spans="3:4" ht="14.25" customHeight="1" x14ac:dyDescent="0.3">
      <c r="C981" s="781"/>
      <c r="D981" s="780"/>
    </row>
    <row r="982" spans="3:4" ht="14.25" customHeight="1" x14ac:dyDescent="0.3">
      <c r="C982" s="781"/>
      <c r="D982" s="780"/>
    </row>
    <row r="983" spans="3:4" ht="14.25" customHeight="1" x14ac:dyDescent="0.3">
      <c r="C983" s="781"/>
      <c r="D983" s="780"/>
    </row>
    <row r="984" spans="3:4" ht="14.25" customHeight="1" x14ac:dyDescent="0.3">
      <c r="C984" s="781"/>
      <c r="D984" s="780"/>
    </row>
    <row r="985" spans="3:4" ht="14.25" customHeight="1" x14ac:dyDescent="0.3">
      <c r="C985" s="781"/>
      <c r="D985" s="780"/>
    </row>
    <row r="986" spans="3:4" ht="14.25" customHeight="1" x14ac:dyDescent="0.3">
      <c r="C986" s="781"/>
      <c r="D986" s="780"/>
    </row>
    <row r="987" spans="3:4" ht="14.25" customHeight="1" x14ac:dyDescent="0.3">
      <c r="C987" s="781"/>
      <c r="D987" s="780"/>
    </row>
    <row r="988" spans="3:4" ht="14.25" customHeight="1" x14ac:dyDescent="0.3">
      <c r="C988" s="781"/>
      <c r="D988" s="780"/>
    </row>
    <row r="989" spans="3:4" ht="14.25" customHeight="1" x14ac:dyDescent="0.3">
      <c r="C989" s="781"/>
      <c r="D989" s="780"/>
    </row>
    <row r="990" spans="3:4" ht="14.25" customHeight="1" x14ac:dyDescent="0.3">
      <c r="C990" s="781"/>
      <c r="D990" s="780"/>
    </row>
    <row r="991" spans="3:4" ht="14.25" customHeight="1" x14ac:dyDescent="0.3">
      <c r="C991" s="781"/>
      <c r="D991" s="780"/>
    </row>
    <row r="992" spans="3:4" ht="14.25" customHeight="1" x14ac:dyDescent="0.3">
      <c r="C992" s="781"/>
      <c r="D992" s="780"/>
    </row>
    <row r="993" spans="3:4" ht="14.25" customHeight="1" x14ac:dyDescent="0.3">
      <c r="C993" s="781"/>
      <c r="D993" s="780"/>
    </row>
    <row r="994" spans="3:4" ht="14.25" customHeight="1" x14ac:dyDescent="0.3">
      <c r="C994" s="781"/>
      <c r="D994" s="780"/>
    </row>
    <row r="995" spans="3:4" ht="14.25" customHeight="1" x14ac:dyDescent="0.3">
      <c r="C995" s="781"/>
      <c r="D995" s="780"/>
    </row>
    <row r="996" spans="3:4" ht="14.25" customHeight="1" x14ac:dyDescent="0.3">
      <c r="C996" s="781"/>
      <c r="D996" s="780"/>
    </row>
    <row r="997" spans="3:4" ht="14.25" customHeight="1" x14ac:dyDescent="0.3">
      <c r="C997" s="781"/>
      <c r="D997" s="780"/>
    </row>
    <row r="998" spans="3:4" ht="14.25" customHeight="1" x14ac:dyDescent="0.3">
      <c r="C998" s="781"/>
      <c r="D998" s="780"/>
    </row>
    <row r="999" spans="3:4" ht="14.25" customHeight="1" x14ac:dyDescent="0.3">
      <c r="C999" s="781"/>
      <c r="D999" s="780"/>
    </row>
    <row r="1000" spans="3:4" ht="14.25" customHeight="1" x14ac:dyDescent="0.3">
      <c r="C1000" s="781"/>
      <c r="D1000" s="780"/>
    </row>
    <row r="1001" spans="3:4" ht="14.25" customHeight="1" x14ac:dyDescent="0.3">
      <c r="C1001" s="781"/>
      <c r="D1001" s="780"/>
    </row>
    <row r="1002" spans="3:4" ht="14.25" customHeight="1" x14ac:dyDescent="0.3">
      <c r="C1002" s="781"/>
      <c r="D1002" s="780"/>
    </row>
  </sheetData>
  <sheetProtection algorithmName="SHA-512" hashValue="/jHdXLvd0eiUIJJQbTUMS+JsR5MyNov0xZvyVUvlXFweham2WEFFTdAlmtRNdpeGnI2q0iVToFZcf/nuuzJ+Aw==" saltValue="7UrurglAaJIm11VIyKUjrw==" spinCount="100000" sheet="1"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ageMargins left="0.23622047244094491" right="0.23622047244094491" top="0.74803149606299213" bottom="0.74803149606299213" header="0" footer="0"/>
  <pageSetup paperSize="9" scale="6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59999389629810485"/>
  </sheetPr>
  <dimension ref="A1:F112"/>
  <sheetViews>
    <sheetView topLeftCell="B1" workbookViewId="0">
      <selection activeCell="E30" sqref="E30"/>
    </sheetView>
  </sheetViews>
  <sheetFormatPr defaultRowHeight="14.4" x14ac:dyDescent="0.3"/>
  <cols>
    <col min="1" max="1" width="28.44140625" customWidth="1"/>
    <col min="2" max="3" width="24" customWidth="1"/>
    <col min="4" max="4" width="20.5546875" customWidth="1"/>
    <col min="5" max="5" width="17.33203125" customWidth="1"/>
    <col min="6" max="6" width="61.33203125" customWidth="1"/>
  </cols>
  <sheetData>
    <row r="1" spans="1:6" x14ac:dyDescent="0.3">
      <c r="A1" s="862" t="s">
        <v>6695</v>
      </c>
      <c r="B1" s="863" t="s">
        <v>6696</v>
      </c>
      <c r="C1" s="864" t="s">
        <v>6697</v>
      </c>
      <c r="D1" s="865" t="s">
        <v>6698</v>
      </c>
      <c r="E1" s="865" t="s">
        <v>6699</v>
      </c>
      <c r="F1" s="866" t="s">
        <v>6700</v>
      </c>
    </row>
    <row r="2" spans="1:6" x14ac:dyDescent="0.3">
      <c r="A2" s="862" t="s">
        <v>6701</v>
      </c>
      <c r="B2" s="867" t="s">
        <v>6702</v>
      </c>
      <c r="C2" s="868"/>
      <c r="D2" s="869"/>
      <c r="E2" s="869"/>
      <c r="F2" s="870"/>
    </row>
    <row r="3" spans="1:6" ht="15" thickBot="1" x14ac:dyDescent="0.35">
      <c r="B3" s="867" t="s">
        <v>6703</v>
      </c>
      <c r="C3" s="868"/>
      <c r="D3" s="869"/>
      <c r="E3" s="869"/>
      <c r="F3" s="870"/>
    </row>
    <row r="4" spans="1:6" x14ac:dyDescent="0.3">
      <c r="B4" s="871" t="s">
        <v>6704</v>
      </c>
      <c r="C4" s="872" t="s">
        <v>6705</v>
      </c>
      <c r="D4" s="873">
        <v>73511.59</v>
      </c>
      <c r="E4" s="874">
        <v>43382</v>
      </c>
      <c r="F4" s="875" t="s">
        <v>6706</v>
      </c>
    </row>
    <row r="5" spans="1:6" x14ac:dyDescent="0.3">
      <c r="B5" s="876" t="s">
        <v>6704</v>
      </c>
      <c r="C5" s="877" t="s">
        <v>6705</v>
      </c>
      <c r="D5" s="878">
        <v>4674.09</v>
      </c>
      <c r="E5" s="879">
        <v>43439</v>
      </c>
      <c r="F5" s="880" t="s">
        <v>6707</v>
      </c>
    </row>
    <row r="6" spans="1:6" x14ac:dyDescent="0.3">
      <c r="B6" s="876" t="s">
        <v>6704</v>
      </c>
      <c r="C6" s="877" t="s">
        <v>6705</v>
      </c>
      <c r="D6" s="878">
        <v>17825.150000000001</v>
      </c>
      <c r="E6" s="879">
        <v>43292</v>
      </c>
      <c r="F6" s="880" t="s">
        <v>6708</v>
      </c>
    </row>
    <row r="7" spans="1:6" x14ac:dyDescent="0.3">
      <c r="B7" s="876" t="s">
        <v>6704</v>
      </c>
      <c r="C7" s="877" t="s">
        <v>6705</v>
      </c>
      <c r="D7" s="878">
        <v>26028.42</v>
      </c>
      <c r="E7" s="879">
        <v>43441</v>
      </c>
      <c r="F7" s="880" t="s">
        <v>6709</v>
      </c>
    </row>
    <row r="8" spans="1:6" x14ac:dyDescent="0.3">
      <c r="B8" s="876" t="s">
        <v>6704</v>
      </c>
      <c r="C8" s="877" t="s">
        <v>6705</v>
      </c>
      <c r="D8" s="878">
        <v>18252.46</v>
      </c>
      <c r="E8" s="879">
        <v>43311</v>
      </c>
      <c r="F8" s="880" t="s">
        <v>6707</v>
      </c>
    </row>
    <row r="9" spans="1:6" ht="15" thickBot="1" x14ac:dyDescent="0.35">
      <c r="B9" s="881" t="s">
        <v>6704</v>
      </c>
      <c r="C9" s="882" t="s">
        <v>6705</v>
      </c>
      <c r="D9" s="883">
        <v>12090.89</v>
      </c>
      <c r="E9" s="884">
        <v>43311</v>
      </c>
      <c r="F9" s="885" t="s">
        <v>6710</v>
      </c>
    </row>
    <row r="10" spans="1:6" ht="15" thickBot="1" x14ac:dyDescent="0.35">
      <c r="B10" s="886" t="s">
        <v>6711</v>
      </c>
      <c r="C10" s="887"/>
      <c r="D10" s="888">
        <f>SUM(D4:D9)</f>
        <v>152382.59999999998</v>
      </c>
      <c r="E10" s="889"/>
      <c r="F10" s="890"/>
    </row>
    <row r="11" spans="1:6" x14ac:dyDescent="0.3">
      <c r="B11" s="891" t="s">
        <v>6712</v>
      </c>
      <c r="C11" s="892" t="s">
        <v>6713</v>
      </c>
      <c r="D11" s="893">
        <v>85.74</v>
      </c>
      <c r="E11" s="891">
        <v>43133</v>
      </c>
      <c r="F11" s="894" t="s">
        <v>6714</v>
      </c>
    </row>
    <row r="12" spans="1:6" x14ac:dyDescent="0.3">
      <c r="B12" s="895" t="s">
        <v>6712</v>
      </c>
      <c r="C12" s="877" t="s">
        <v>6713</v>
      </c>
      <c r="D12" s="878">
        <v>117709.51</v>
      </c>
      <c r="E12" s="879">
        <v>43161</v>
      </c>
      <c r="F12" s="896" t="s">
        <v>6715</v>
      </c>
    </row>
    <row r="13" spans="1:6" x14ac:dyDescent="0.3">
      <c r="B13" s="895" t="s">
        <v>6712</v>
      </c>
      <c r="C13" s="877" t="s">
        <v>6713</v>
      </c>
      <c r="D13" s="878">
        <v>12695.09</v>
      </c>
      <c r="E13" s="879">
        <v>43161</v>
      </c>
      <c r="F13" s="896" t="s">
        <v>6716</v>
      </c>
    </row>
    <row r="14" spans="1:6" x14ac:dyDescent="0.3">
      <c r="B14" s="895" t="s">
        <v>6712</v>
      </c>
      <c r="C14" s="877" t="s">
        <v>6713</v>
      </c>
      <c r="D14" s="878">
        <v>370.6</v>
      </c>
      <c r="E14" s="879">
        <v>43194</v>
      </c>
      <c r="F14" s="896" t="s">
        <v>6717</v>
      </c>
    </row>
    <row r="15" spans="1:6" x14ac:dyDescent="0.3">
      <c r="B15" s="895" t="s">
        <v>6712</v>
      </c>
      <c r="C15" s="877" t="s">
        <v>6713</v>
      </c>
      <c r="D15" s="878">
        <v>4144.2299999999996</v>
      </c>
      <c r="E15" s="879">
        <v>43348</v>
      </c>
      <c r="F15" s="896" t="s">
        <v>6718</v>
      </c>
    </row>
    <row r="16" spans="1:6" x14ac:dyDescent="0.3">
      <c r="B16" s="895" t="s">
        <v>6712</v>
      </c>
      <c r="C16" s="877" t="s">
        <v>6713</v>
      </c>
      <c r="D16" s="878">
        <v>41.87</v>
      </c>
      <c r="E16" s="879">
        <v>43287</v>
      </c>
      <c r="F16" s="896" t="s">
        <v>6719</v>
      </c>
    </row>
    <row r="17" spans="2:6" x14ac:dyDescent="0.3">
      <c r="B17" s="895" t="s">
        <v>6712</v>
      </c>
      <c r="C17" s="877" t="s">
        <v>6713</v>
      </c>
      <c r="D17" s="878">
        <v>21946.65</v>
      </c>
      <c r="E17" s="879">
        <v>43318</v>
      </c>
      <c r="F17" s="896" t="s">
        <v>6720</v>
      </c>
    </row>
    <row r="18" spans="2:6" x14ac:dyDescent="0.3">
      <c r="B18" s="895" t="s">
        <v>6712</v>
      </c>
      <c r="C18" s="877" t="s">
        <v>6713</v>
      </c>
      <c r="D18" s="878">
        <v>9795.44</v>
      </c>
      <c r="E18" s="879">
        <v>43319</v>
      </c>
      <c r="F18" s="896" t="s">
        <v>6721</v>
      </c>
    </row>
    <row r="19" spans="2:6" x14ac:dyDescent="0.3">
      <c r="B19" s="895" t="s">
        <v>6712</v>
      </c>
      <c r="C19" s="877" t="s">
        <v>6713</v>
      </c>
      <c r="D19" s="878">
        <v>9186.2199999999993</v>
      </c>
      <c r="E19" s="879">
        <v>43350</v>
      </c>
      <c r="F19" s="896" t="s">
        <v>6722</v>
      </c>
    </row>
    <row r="20" spans="2:6" x14ac:dyDescent="0.3">
      <c r="B20" s="895" t="s">
        <v>6712</v>
      </c>
      <c r="C20" s="877" t="s">
        <v>6713</v>
      </c>
      <c r="D20" s="878">
        <v>452.94</v>
      </c>
      <c r="E20" s="879">
        <v>43441</v>
      </c>
      <c r="F20" s="896" t="s">
        <v>6723</v>
      </c>
    </row>
    <row r="21" spans="2:6" x14ac:dyDescent="0.3">
      <c r="B21" s="895" t="s">
        <v>6712</v>
      </c>
      <c r="C21" s="877" t="s">
        <v>6713</v>
      </c>
      <c r="D21" s="878">
        <v>5362.57</v>
      </c>
      <c r="E21" s="879">
        <v>43290</v>
      </c>
      <c r="F21" s="896" t="s">
        <v>6724</v>
      </c>
    </row>
    <row r="22" spans="2:6" x14ac:dyDescent="0.3">
      <c r="B22" s="895" t="s">
        <v>6712</v>
      </c>
      <c r="C22" s="877" t="s">
        <v>6713</v>
      </c>
      <c r="D22" s="878">
        <v>22400.87</v>
      </c>
      <c r="E22" s="879">
        <v>43353</v>
      </c>
      <c r="F22" s="896" t="s">
        <v>6725</v>
      </c>
    </row>
    <row r="23" spans="2:6" x14ac:dyDescent="0.3">
      <c r="B23" s="895" t="s">
        <v>6712</v>
      </c>
      <c r="C23" s="877" t="s">
        <v>6713</v>
      </c>
      <c r="D23" s="878">
        <v>893.44</v>
      </c>
      <c r="E23" s="879">
        <v>43353</v>
      </c>
      <c r="F23" s="896" t="s">
        <v>6726</v>
      </c>
    </row>
    <row r="24" spans="2:6" x14ac:dyDescent="0.3">
      <c r="B24" s="895" t="s">
        <v>6712</v>
      </c>
      <c r="C24" s="877" t="s">
        <v>6713</v>
      </c>
      <c r="D24" s="878">
        <v>24594.68</v>
      </c>
      <c r="E24" s="879">
        <v>43444</v>
      </c>
      <c r="F24" s="896" t="s">
        <v>6727</v>
      </c>
    </row>
    <row r="25" spans="2:6" x14ac:dyDescent="0.3">
      <c r="B25" s="895" t="s">
        <v>6712</v>
      </c>
      <c r="C25" s="877" t="s">
        <v>6713</v>
      </c>
      <c r="D25" s="878">
        <v>635.47</v>
      </c>
      <c r="E25" s="879">
        <v>43201</v>
      </c>
      <c r="F25" s="896" t="s">
        <v>6728</v>
      </c>
    </row>
    <row r="26" spans="2:6" x14ac:dyDescent="0.3">
      <c r="B26" s="895" t="s">
        <v>6712</v>
      </c>
      <c r="C26" s="877" t="s">
        <v>6713</v>
      </c>
      <c r="D26" s="878">
        <v>26587.51</v>
      </c>
      <c r="E26" s="879">
        <v>43201</v>
      </c>
      <c r="F26" s="896" t="s">
        <v>6729</v>
      </c>
    </row>
    <row r="27" spans="2:6" x14ac:dyDescent="0.3">
      <c r="B27" s="895" t="s">
        <v>6712</v>
      </c>
      <c r="C27" s="877" t="s">
        <v>6713</v>
      </c>
      <c r="D27" s="878">
        <v>7652.39</v>
      </c>
      <c r="E27" s="879">
        <v>43445</v>
      </c>
      <c r="F27" s="896" t="s">
        <v>6730</v>
      </c>
    </row>
    <row r="28" spans="2:6" x14ac:dyDescent="0.3">
      <c r="B28" s="895" t="s">
        <v>6712</v>
      </c>
      <c r="C28" s="877" t="s">
        <v>6713</v>
      </c>
      <c r="D28" s="878">
        <v>10376.61</v>
      </c>
      <c r="E28" s="879">
        <v>43445</v>
      </c>
      <c r="F28" s="896" t="s">
        <v>6731</v>
      </c>
    </row>
    <row r="29" spans="2:6" x14ac:dyDescent="0.3">
      <c r="B29" s="895" t="s">
        <v>6712</v>
      </c>
      <c r="C29" s="877" t="s">
        <v>6713</v>
      </c>
      <c r="D29" s="878">
        <v>1491.04</v>
      </c>
      <c r="E29" s="879">
        <v>43112</v>
      </c>
      <c r="F29" s="896" t="s">
        <v>6732</v>
      </c>
    </row>
    <row r="30" spans="2:6" x14ac:dyDescent="0.3">
      <c r="B30" s="895" t="s">
        <v>6712</v>
      </c>
      <c r="C30" s="877" t="s">
        <v>6713</v>
      </c>
      <c r="D30" s="878">
        <v>85.74</v>
      </c>
      <c r="E30" s="879">
        <v>43143</v>
      </c>
      <c r="F30" s="896" t="s">
        <v>6733</v>
      </c>
    </row>
    <row r="31" spans="2:6" x14ac:dyDescent="0.3">
      <c r="B31" s="895" t="s">
        <v>6712</v>
      </c>
      <c r="C31" s="877" t="s">
        <v>6713</v>
      </c>
      <c r="D31" s="878">
        <v>7760.78</v>
      </c>
      <c r="E31" s="879">
        <v>43202</v>
      </c>
      <c r="F31" s="896" t="s">
        <v>6734</v>
      </c>
    </row>
    <row r="32" spans="2:6" x14ac:dyDescent="0.3">
      <c r="B32" s="895" t="s">
        <v>6712</v>
      </c>
      <c r="C32" s="877" t="s">
        <v>6713</v>
      </c>
      <c r="D32" s="878">
        <v>152.80000000000001</v>
      </c>
      <c r="E32" s="879">
        <v>43355</v>
      </c>
      <c r="F32" s="896" t="s">
        <v>6735</v>
      </c>
    </row>
    <row r="33" spans="2:6" x14ac:dyDescent="0.3">
      <c r="B33" s="895" t="s">
        <v>6712</v>
      </c>
      <c r="C33" s="877" t="s">
        <v>6713</v>
      </c>
      <c r="D33" s="878">
        <v>635.73</v>
      </c>
      <c r="E33" s="879">
        <v>43416</v>
      </c>
      <c r="F33" s="896" t="s">
        <v>6736</v>
      </c>
    </row>
    <row r="34" spans="2:6" x14ac:dyDescent="0.3">
      <c r="B34" s="895" t="s">
        <v>6712</v>
      </c>
      <c r="C34" s="877" t="s">
        <v>6713</v>
      </c>
      <c r="D34" s="878">
        <v>85.74</v>
      </c>
      <c r="E34" s="879">
        <v>43264</v>
      </c>
      <c r="F34" s="896" t="s">
        <v>6737</v>
      </c>
    </row>
    <row r="35" spans="2:6" x14ac:dyDescent="0.3">
      <c r="B35" s="895" t="s">
        <v>6712</v>
      </c>
      <c r="C35" s="877" t="s">
        <v>6713</v>
      </c>
      <c r="D35" s="878">
        <v>4391.88</v>
      </c>
      <c r="E35" s="879">
        <v>43325</v>
      </c>
      <c r="F35" s="896" t="s">
        <v>6738</v>
      </c>
    </row>
    <row r="36" spans="2:6" x14ac:dyDescent="0.3">
      <c r="B36" s="895" t="s">
        <v>6712</v>
      </c>
      <c r="C36" s="877" t="s">
        <v>6713</v>
      </c>
      <c r="D36" s="878">
        <v>8349.7900000000009</v>
      </c>
      <c r="E36" s="879">
        <v>43417</v>
      </c>
      <c r="F36" s="896" t="s">
        <v>6739</v>
      </c>
    </row>
    <row r="37" spans="2:6" x14ac:dyDescent="0.3">
      <c r="B37" s="895" t="s">
        <v>6712</v>
      </c>
      <c r="C37" s="877" t="s">
        <v>6713</v>
      </c>
      <c r="D37" s="878">
        <v>10138.58</v>
      </c>
      <c r="E37" s="879">
        <v>43115</v>
      </c>
      <c r="F37" s="896" t="s">
        <v>6740</v>
      </c>
    </row>
    <row r="38" spans="2:6" x14ac:dyDescent="0.3">
      <c r="B38" s="895" t="s">
        <v>6712</v>
      </c>
      <c r="C38" s="877" t="s">
        <v>6713</v>
      </c>
      <c r="D38" s="878">
        <v>29339.71</v>
      </c>
      <c r="E38" s="879">
        <v>43115</v>
      </c>
      <c r="F38" s="896" t="s">
        <v>6741</v>
      </c>
    </row>
    <row r="39" spans="2:6" x14ac:dyDescent="0.3">
      <c r="B39" s="895" t="s">
        <v>6712</v>
      </c>
      <c r="C39" s="877" t="s">
        <v>6713</v>
      </c>
      <c r="D39" s="878">
        <v>25890.44</v>
      </c>
      <c r="E39" s="879">
        <v>43390</v>
      </c>
      <c r="F39" s="896" t="s">
        <v>6742</v>
      </c>
    </row>
    <row r="40" spans="2:6" x14ac:dyDescent="0.3">
      <c r="B40" s="895" t="s">
        <v>6712</v>
      </c>
      <c r="C40" s="877" t="s">
        <v>6713</v>
      </c>
      <c r="D40" s="878">
        <v>137.72</v>
      </c>
      <c r="E40" s="879">
        <v>43208</v>
      </c>
      <c r="F40" s="896" t="s">
        <v>6743</v>
      </c>
    </row>
    <row r="41" spans="2:6" x14ac:dyDescent="0.3">
      <c r="B41" s="895" t="s">
        <v>6712</v>
      </c>
      <c r="C41" s="877" t="s">
        <v>6713</v>
      </c>
      <c r="D41" s="878">
        <v>3613.27</v>
      </c>
      <c r="E41" s="879">
        <v>43208</v>
      </c>
      <c r="F41" s="896" t="s">
        <v>6744</v>
      </c>
    </row>
    <row r="42" spans="2:6" x14ac:dyDescent="0.3">
      <c r="B42" s="895" t="s">
        <v>6712</v>
      </c>
      <c r="C42" s="877" t="s">
        <v>6713</v>
      </c>
      <c r="D42" s="878">
        <v>85.74</v>
      </c>
      <c r="E42" s="879">
        <v>43119</v>
      </c>
      <c r="F42" s="896" t="s">
        <v>6745</v>
      </c>
    </row>
    <row r="43" spans="2:6" x14ac:dyDescent="0.3">
      <c r="B43" s="895" t="s">
        <v>6712</v>
      </c>
      <c r="C43" s="877" t="s">
        <v>6713</v>
      </c>
      <c r="D43" s="878">
        <v>14659.13</v>
      </c>
      <c r="E43" s="879">
        <v>43300</v>
      </c>
      <c r="F43" s="896" t="s">
        <v>6746</v>
      </c>
    </row>
    <row r="44" spans="2:6" x14ac:dyDescent="0.3">
      <c r="B44" s="895" t="s">
        <v>6712</v>
      </c>
      <c r="C44" s="877" t="s">
        <v>6713</v>
      </c>
      <c r="D44" s="878">
        <v>117709.51</v>
      </c>
      <c r="E44" s="879">
        <v>43453</v>
      </c>
      <c r="F44" s="896" t="s">
        <v>6747</v>
      </c>
    </row>
    <row r="45" spans="2:6" x14ac:dyDescent="0.3">
      <c r="B45" s="895" t="s">
        <v>6712</v>
      </c>
      <c r="C45" s="877" t="s">
        <v>6713</v>
      </c>
      <c r="D45" s="878">
        <v>26501.32</v>
      </c>
      <c r="E45" s="879">
        <v>43301</v>
      </c>
      <c r="F45" s="896" t="s">
        <v>6748</v>
      </c>
    </row>
    <row r="46" spans="2:6" x14ac:dyDescent="0.3">
      <c r="B46" s="895" t="s">
        <v>6712</v>
      </c>
      <c r="C46" s="877" t="s">
        <v>6713</v>
      </c>
      <c r="D46" s="878">
        <v>6907.9</v>
      </c>
      <c r="E46" s="879">
        <v>43424</v>
      </c>
      <c r="F46" s="896" t="s">
        <v>6749</v>
      </c>
    </row>
    <row r="47" spans="2:6" x14ac:dyDescent="0.3">
      <c r="B47" s="895" t="s">
        <v>6712</v>
      </c>
      <c r="C47" s="877" t="s">
        <v>6713</v>
      </c>
      <c r="D47" s="878">
        <v>100.17</v>
      </c>
      <c r="E47" s="879">
        <v>43180</v>
      </c>
      <c r="F47" s="896" t="s">
        <v>6750</v>
      </c>
    </row>
    <row r="48" spans="2:6" x14ac:dyDescent="0.3">
      <c r="B48" s="895" t="s">
        <v>6712</v>
      </c>
      <c r="C48" s="877" t="s">
        <v>6713</v>
      </c>
      <c r="D48" s="878">
        <v>28649.14</v>
      </c>
      <c r="E48" s="879">
        <v>43241</v>
      </c>
      <c r="F48" s="896" t="s">
        <v>6751</v>
      </c>
    </row>
    <row r="49" spans="2:6" x14ac:dyDescent="0.3">
      <c r="B49" s="895" t="s">
        <v>6712</v>
      </c>
      <c r="C49" s="877" t="s">
        <v>6713</v>
      </c>
      <c r="D49" s="878">
        <v>1249.52</v>
      </c>
      <c r="E49" s="879">
        <v>43455</v>
      </c>
      <c r="F49" s="896" t="s">
        <v>6752</v>
      </c>
    </row>
    <row r="50" spans="2:6" x14ac:dyDescent="0.3">
      <c r="B50" s="895" t="s">
        <v>6712</v>
      </c>
      <c r="C50" s="877" t="s">
        <v>6713</v>
      </c>
      <c r="D50" s="878">
        <v>8396.4599999999991</v>
      </c>
      <c r="E50" s="879">
        <v>43455</v>
      </c>
      <c r="F50" s="896" t="s">
        <v>6753</v>
      </c>
    </row>
    <row r="51" spans="2:6" x14ac:dyDescent="0.3">
      <c r="B51" s="895" t="s">
        <v>6712</v>
      </c>
      <c r="C51" s="877" t="s">
        <v>6713</v>
      </c>
      <c r="D51" s="878">
        <v>3935.68</v>
      </c>
      <c r="E51" s="879">
        <v>43122</v>
      </c>
      <c r="F51" s="896" t="s">
        <v>6754</v>
      </c>
    </row>
    <row r="52" spans="2:6" x14ac:dyDescent="0.3">
      <c r="B52" s="895" t="s">
        <v>6712</v>
      </c>
      <c r="C52" s="877" t="s">
        <v>6713</v>
      </c>
      <c r="D52" s="878">
        <v>1016.18</v>
      </c>
      <c r="E52" s="879">
        <v>43154</v>
      </c>
      <c r="F52" s="896" t="s">
        <v>6755</v>
      </c>
    </row>
    <row r="53" spans="2:6" x14ac:dyDescent="0.3">
      <c r="B53" s="895" t="s">
        <v>6712</v>
      </c>
      <c r="C53" s="877" t="s">
        <v>6713</v>
      </c>
      <c r="D53" s="878">
        <v>594.66999999999996</v>
      </c>
      <c r="E53" s="879">
        <v>43243</v>
      </c>
      <c r="F53" s="896" t="s">
        <v>6756</v>
      </c>
    </row>
    <row r="54" spans="2:6" x14ac:dyDescent="0.3">
      <c r="B54" s="895" t="s">
        <v>6712</v>
      </c>
      <c r="C54" s="877" t="s">
        <v>6713</v>
      </c>
      <c r="D54" s="878">
        <v>7679.02</v>
      </c>
      <c r="E54" s="879">
        <v>43304</v>
      </c>
      <c r="F54" s="896" t="s">
        <v>6757</v>
      </c>
    </row>
    <row r="55" spans="2:6" x14ac:dyDescent="0.3">
      <c r="B55" s="895" t="s">
        <v>6712</v>
      </c>
      <c r="C55" s="877" t="s">
        <v>6713</v>
      </c>
      <c r="D55" s="878">
        <v>41.87</v>
      </c>
      <c r="E55" s="879">
        <v>43367</v>
      </c>
      <c r="F55" s="896" t="s">
        <v>6758</v>
      </c>
    </row>
    <row r="56" spans="2:6" x14ac:dyDescent="0.3">
      <c r="B56" s="895" t="s">
        <v>6712</v>
      </c>
      <c r="C56" s="877" t="s">
        <v>6713</v>
      </c>
      <c r="D56" s="878">
        <v>5750.13</v>
      </c>
      <c r="E56" s="879">
        <v>43397</v>
      </c>
      <c r="F56" s="896" t="s">
        <v>6759</v>
      </c>
    </row>
    <row r="57" spans="2:6" x14ac:dyDescent="0.3">
      <c r="B57" s="895" t="s">
        <v>6712</v>
      </c>
      <c r="C57" s="877" t="s">
        <v>6713</v>
      </c>
      <c r="D57" s="878">
        <v>23321.39</v>
      </c>
      <c r="E57" s="879">
        <v>43458</v>
      </c>
      <c r="F57" s="896" t="s">
        <v>6736</v>
      </c>
    </row>
    <row r="58" spans="2:6" x14ac:dyDescent="0.3">
      <c r="B58" s="895" t="s">
        <v>6712</v>
      </c>
      <c r="C58" s="877" t="s">
        <v>6713</v>
      </c>
      <c r="D58" s="878">
        <v>9789.84</v>
      </c>
      <c r="E58" s="879">
        <v>43245</v>
      </c>
      <c r="F58" s="896" t="s">
        <v>6760</v>
      </c>
    </row>
    <row r="59" spans="2:6" x14ac:dyDescent="0.3">
      <c r="B59" s="895" t="s">
        <v>6712</v>
      </c>
      <c r="C59" s="877" t="s">
        <v>6713</v>
      </c>
      <c r="D59" s="878">
        <v>124356.15</v>
      </c>
      <c r="E59" s="879">
        <v>43368</v>
      </c>
      <c r="F59" s="896" t="s">
        <v>6761</v>
      </c>
    </row>
    <row r="60" spans="2:6" x14ac:dyDescent="0.3">
      <c r="B60" s="895" t="s">
        <v>6712</v>
      </c>
      <c r="C60" s="877" t="s">
        <v>6713</v>
      </c>
      <c r="D60" s="878">
        <v>124356.15</v>
      </c>
      <c r="E60" s="879">
        <v>43126</v>
      </c>
      <c r="F60" s="896" t="s">
        <v>6762</v>
      </c>
    </row>
    <row r="61" spans="2:6" x14ac:dyDescent="0.3">
      <c r="B61" s="895" t="s">
        <v>6712</v>
      </c>
      <c r="C61" s="877" t="s">
        <v>6713</v>
      </c>
      <c r="D61" s="878">
        <v>29564.03</v>
      </c>
      <c r="E61" s="879">
        <v>43157</v>
      </c>
      <c r="F61" s="896" t="s">
        <v>6763</v>
      </c>
    </row>
    <row r="62" spans="2:6" x14ac:dyDescent="0.3">
      <c r="B62" s="895" t="s">
        <v>6712</v>
      </c>
      <c r="C62" s="877" t="s">
        <v>6713</v>
      </c>
      <c r="D62" s="878">
        <v>211.35</v>
      </c>
      <c r="E62" s="879">
        <v>43216</v>
      </c>
      <c r="F62" s="896" t="s">
        <v>6764</v>
      </c>
    </row>
    <row r="63" spans="2:6" x14ac:dyDescent="0.3">
      <c r="B63" s="895" t="s">
        <v>6712</v>
      </c>
      <c r="C63" s="877" t="s">
        <v>6713</v>
      </c>
      <c r="D63" s="878">
        <v>694.52</v>
      </c>
      <c r="E63" s="879">
        <v>43277</v>
      </c>
      <c r="F63" s="896" t="s">
        <v>6765</v>
      </c>
    </row>
    <row r="64" spans="2:6" x14ac:dyDescent="0.3">
      <c r="B64" s="895" t="s">
        <v>6712</v>
      </c>
      <c r="C64" s="877" t="s">
        <v>6713</v>
      </c>
      <c r="D64" s="878">
        <v>26578.06</v>
      </c>
      <c r="E64" s="879">
        <v>43277</v>
      </c>
      <c r="F64" s="896" t="s">
        <v>6766</v>
      </c>
    </row>
    <row r="65" spans="2:6" x14ac:dyDescent="0.3">
      <c r="B65" s="895" t="s">
        <v>6712</v>
      </c>
      <c r="C65" s="877" t="s">
        <v>6713</v>
      </c>
      <c r="D65" s="878">
        <v>41.87</v>
      </c>
      <c r="E65" s="879">
        <v>43430</v>
      </c>
      <c r="F65" s="896" t="s">
        <v>6767</v>
      </c>
    </row>
    <row r="66" spans="2:6" x14ac:dyDescent="0.3">
      <c r="B66" s="895" t="s">
        <v>6712</v>
      </c>
      <c r="C66" s="877" t="s">
        <v>6713</v>
      </c>
      <c r="D66" s="878">
        <v>23028.14</v>
      </c>
      <c r="E66" s="879">
        <v>43186</v>
      </c>
      <c r="F66" s="896" t="s">
        <v>6768</v>
      </c>
    </row>
    <row r="67" spans="2:6" x14ac:dyDescent="0.3">
      <c r="B67" s="895" t="s">
        <v>6712</v>
      </c>
      <c r="C67" s="877" t="s">
        <v>6713</v>
      </c>
      <c r="D67" s="878">
        <v>117709.51</v>
      </c>
      <c r="E67" s="879">
        <v>43217</v>
      </c>
      <c r="F67" s="896" t="s">
        <v>6769</v>
      </c>
    </row>
    <row r="68" spans="2:6" x14ac:dyDescent="0.3">
      <c r="B68" s="895" t="s">
        <v>6712</v>
      </c>
      <c r="C68" s="877" t="s">
        <v>6713</v>
      </c>
      <c r="D68" s="878">
        <v>41.87</v>
      </c>
      <c r="E68" s="879">
        <v>43308</v>
      </c>
      <c r="F68" s="896" t="s">
        <v>6770</v>
      </c>
    </row>
    <row r="69" spans="2:6" x14ac:dyDescent="0.3">
      <c r="B69" s="895" t="s">
        <v>6712</v>
      </c>
      <c r="C69" s="877" t="s">
        <v>6713</v>
      </c>
      <c r="D69" s="878">
        <v>7581.99</v>
      </c>
      <c r="E69" s="879">
        <v>43370</v>
      </c>
      <c r="F69" s="896" t="s">
        <v>6771</v>
      </c>
    </row>
    <row r="70" spans="2:6" x14ac:dyDescent="0.3">
      <c r="B70" s="895" t="s">
        <v>6712</v>
      </c>
      <c r="C70" s="877" t="s">
        <v>6713</v>
      </c>
      <c r="D70" s="878">
        <v>5639.4</v>
      </c>
      <c r="E70" s="879">
        <v>43159</v>
      </c>
      <c r="F70" s="896" t="s">
        <v>6772</v>
      </c>
    </row>
    <row r="71" spans="2:6" x14ac:dyDescent="0.3">
      <c r="B71" s="895" t="s">
        <v>6712</v>
      </c>
      <c r="C71" s="877" t="s">
        <v>6713</v>
      </c>
      <c r="D71" s="878">
        <v>4405.29</v>
      </c>
      <c r="E71" s="879">
        <v>43187</v>
      </c>
      <c r="F71" s="896" t="s">
        <v>6773</v>
      </c>
    </row>
    <row r="72" spans="2:6" x14ac:dyDescent="0.3">
      <c r="B72" s="895" t="s">
        <v>6712</v>
      </c>
      <c r="C72" s="877" t="s">
        <v>6713</v>
      </c>
      <c r="D72" s="878">
        <v>124356.15</v>
      </c>
      <c r="E72" s="879">
        <v>43187</v>
      </c>
      <c r="F72" s="896" t="s">
        <v>6774</v>
      </c>
    </row>
    <row r="73" spans="2:6" x14ac:dyDescent="0.3">
      <c r="B73" s="895" t="s">
        <v>6712</v>
      </c>
      <c r="C73" s="877" t="s">
        <v>6713</v>
      </c>
      <c r="D73" s="878">
        <v>10436.76</v>
      </c>
      <c r="E73" s="879">
        <v>43187</v>
      </c>
      <c r="F73" s="896" t="s">
        <v>6775</v>
      </c>
    </row>
    <row r="74" spans="2:6" x14ac:dyDescent="0.3">
      <c r="B74" s="895" t="s">
        <v>6712</v>
      </c>
      <c r="C74" s="877" t="s">
        <v>6713</v>
      </c>
      <c r="D74" s="878">
        <v>124356.15</v>
      </c>
      <c r="E74" s="879">
        <v>43248</v>
      </c>
      <c r="F74" s="896" t="s">
        <v>6776</v>
      </c>
    </row>
    <row r="75" spans="2:6" x14ac:dyDescent="0.3">
      <c r="B75" s="895" t="s">
        <v>6712</v>
      </c>
      <c r="C75" s="877" t="s">
        <v>6713</v>
      </c>
      <c r="D75" s="878">
        <v>8259.4500000000007</v>
      </c>
      <c r="E75" s="879">
        <v>43279</v>
      </c>
      <c r="F75" s="896" t="s">
        <v>6777</v>
      </c>
    </row>
    <row r="76" spans="2:6" x14ac:dyDescent="0.3">
      <c r="B76" s="895" t="s">
        <v>6712</v>
      </c>
      <c r="C76" s="877" t="s">
        <v>6713</v>
      </c>
      <c r="D76" s="878">
        <v>117709.51</v>
      </c>
      <c r="E76" s="879">
        <v>43279</v>
      </c>
      <c r="F76" s="896" t="s">
        <v>6778</v>
      </c>
    </row>
    <row r="77" spans="2:6" x14ac:dyDescent="0.3">
      <c r="B77" s="895" t="s">
        <v>6712</v>
      </c>
      <c r="C77" s="877" t="s">
        <v>6713</v>
      </c>
      <c r="D77" s="878">
        <v>265.56</v>
      </c>
      <c r="E77" s="879">
        <v>43371</v>
      </c>
      <c r="F77" s="896" t="s">
        <v>6779</v>
      </c>
    </row>
    <row r="78" spans="2:6" x14ac:dyDescent="0.3">
      <c r="B78" s="895" t="s">
        <v>6712</v>
      </c>
      <c r="C78" s="877" t="s">
        <v>6713</v>
      </c>
      <c r="D78" s="878">
        <v>124356.15</v>
      </c>
      <c r="E78" s="879">
        <v>43432</v>
      </c>
      <c r="F78" s="896" t="s">
        <v>6780</v>
      </c>
    </row>
    <row r="79" spans="2:6" x14ac:dyDescent="0.3">
      <c r="B79" s="895" t="s">
        <v>6712</v>
      </c>
      <c r="C79" s="877" t="s">
        <v>6713</v>
      </c>
      <c r="D79" s="878">
        <v>41.87</v>
      </c>
      <c r="E79" s="879">
        <v>43341</v>
      </c>
      <c r="F79" s="896" t="s">
        <v>6781</v>
      </c>
    </row>
    <row r="80" spans="2:6" x14ac:dyDescent="0.3">
      <c r="B80" s="895" t="s">
        <v>6712</v>
      </c>
      <c r="C80" s="877" t="s">
        <v>6713</v>
      </c>
      <c r="D80" s="878">
        <v>6952.34</v>
      </c>
      <c r="E80" s="879">
        <v>43250</v>
      </c>
      <c r="F80" s="896" t="s">
        <v>6782</v>
      </c>
    </row>
    <row r="81" spans="2:6" x14ac:dyDescent="0.3">
      <c r="B81" s="895" t="s">
        <v>6712</v>
      </c>
      <c r="C81" s="877" t="s">
        <v>6713</v>
      </c>
      <c r="D81" s="878">
        <v>4471.63</v>
      </c>
      <c r="E81" s="879">
        <v>43250</v>
      </c>
      <c r="F81" s="896" t="s">
        <v>6783</v>
      </c>
    </row>
    <row r="82" spans="2:6" x14ac:dyDescent="0.3">
      <c r="B82" s="895" t="s">
        <v>6712</v>
      </c>
      <c r="C82" s="877" t="s">
        <v>6713</v>
      </c>
      <c r="D82" s="878">
        <v>124356.15</v>
      </c>
      <c r="E82" s="879">
        <v>43311</v>
      </c>
      <c r="F82" s="896" t="s">
        <v>6784</v>
      </c>
    </row>
    <row r="83" spans="2:6" x14ac:dyDescent="0.3">
      <c r="B83" s="895" t="s">
        <v>6712</v>
      </c>
      <c r="C83" s="877" t="s">
        <v>6713</v>
      </c>
      <c r="D83" s="878">
        <v>117709.51</v>
      </c>
      <c r="E83" s="879">
        <v>43343</v>
      </c>
      <c r="F83" s="896" t="s">
        <v>6785</v>
      </c>
    </row>
    <row r="84" spans="2:6" x14ac:dyDescent="0.3">
      <c r="B84" s="895" t="s">
        <v>6712</v>
      </c>
      <c r="C84" s="877" t="s">
        <v>6713</v>
      </c>
      <c r="D84" s="878">
        <v>117835.12</v>
      </c>
      <c r="E84" s="879">
        <v>43404</v>
      </c>
      <c r="F84" s="896" t="s">
        <v>6786</v>
      </c>
    </row>
    <row r="85" spans="2:6" x14ac:dyDescent="0.3">
      <c r="B85" s="895" t="s">
        <v>6712</v>
      </c>
      <c r="C85" s="877" t="s">
        <v>6713</v>
      </c>
      <c r="D85" s="897">
        <v>2926</v>
      </c>
      <c r="E85" s="879">
        <v>43262</v>
      </c>
      <c r="F85" s="896" t="s">
        <v>6787</v>
      </c>
    </row>
    <row r="86" spans="2:6" x14ac:dyDescent="0.3">
      <c r="B86" s="895" t="s">
        <v>6712</v>
      </c>
      <c r="C86" s="877" t="s">
        <v>6713</v>
      </c>
      <c r="D86" s="878">
        <v>25902.3</v>
      </c>
      <c r="E86" s="879">
        <v>43433</v>
      </c>
      <c r="F86" s="896" t="s">
        <v>6788</v>
      </c>
    </row>
    <row r="87" spans="2:6" ht="15" thickBot="1" x14ac:dyDescent="0.35">
      <c r="B87" s="898" t="s">
        <v>6711</v>
      </c>
      <c r="C87" s="899"/>
      <c r="D87" s="900">
        <f>SUM(D11:D86)</f>
        <v>1997535.7</v>
      </c>
      <c r="E87" s="901"/>
      <c r="F87" s="902"/>
    </row>
    <row r="88" spans="2:6" ht="15" thickBot="1" x14ac:dyDescent="0.35">
      <c r="B88" s="886" t="s">
        <v>6789</v>
      </c>
      <c r="C88" s="903">
        <v>394920219</v>
      </c>
      <c r="D88" s="904">
        <v>30498.31</v>
      </c>
      <c r="E88" s="889">
        <v>43227</v>
      </c>
      <c r="F88" s="890" t="s">
        <v>6790</v>
      </c>
    </row>
    <row r="89" spans="2:6" ht="15" thickBot="1" x14ac:dyDescent="0.35">
      <c r="B89" s="898" t="s">
        <v>6711</v>
      </c>
      <c r="C89" s="899"/>
      <c r="D89" s="905">
        <v>30498.31</v>
      </c>
      <c r="E89" s="906"/>
      <c r="F89" s="907"/>
    </row>
    <row r="91" spans="2:6" x14ac:dyDescent="0.3">
      <c r="C91" s="1" t="s">
        <v>0</v>
      </c>
    </row>
    <row r="92" spans="2:6" x14ac:dyDescent="0.3">
      <c r="D92" t="s">
        <v>6791</v>
      </c>
    </row>
    <row r="93" spans="2:6" x14ac:dyDescent="0.3">
      <c r="B93" s="52" t="s">
        <v>2</v>
      </c>
      <c r="C93" s="52" t="s">
        <v>3</v>
      </c>
      <c r="D93" s="52" t="s">
        <v>4</v>
      </c>
      <c r="E93" s="52" t="s">
        <v>5</v>
      </c>
      <c r="F93" s="52" t="s">
        <v>6</v>
      </c>
    </row>
    <row r="94" spans="2:6" ht="43.2" x14ac:dyDescent="0.3">
      <c r="B94" s="757" t="s">
        <v>6792</v>
      </c>
      <c r="C94" s="757" t="s">
        <v>6793</v>
      </c>
      <c r="D94" s="908">
        <v>87262</v>
      </c>
      <c r="E94" s="758">
        <v>43151</v>
      </c>
      <c r="F94" s="757" t="s">
        <v>6794</v>
      </c>
    </row>
    <row r="95" spans="2:6" ht="43.2" x14ac:dyDescent="0.3">
      <c r="B95" s="757" t="s">
        <v>6792</v>
      </c>
      <c r="C95" s="757" t="s">
        <v>6793</v>
      </c>
      <c r="D95" s="908">
        <v>2914.55</v>
      </c>
      <c r="E95" s="758">
        <v>43158</v>
      </c>
      <c r="F95" s="757" t="s">
        <v>6794</v>
      </c>
    </row>
    <row r="96" spans="2:6" ht="43.2" x14ac:dyDescent="0.3">
      <c r="B96" s="757" t="s">
        <v>6792</v>
      </c>
      <c r="C96" s="757" t="s">
        <v>6793</v>
      </c>
      <c r="D96" s="908">
        <v>57029.35</v>
      </c>
      <c r="E96" s="758">
        <v>43158</v>
      </c>
      <c r="F96" s="757" t="s">
        <v>6794</v>
      </c>
    </row>
    <row r="97" spans="2:6" ht="43.2" x14ac:dyDescent="0.3">
      <c r="B97" s="757" t="s">
        <v>6792</v>
      </c>
      <c r="C97" s="757" t="s">
        <v>6793</v>
      </c>
      <c r="D97" s="908">
        <v>94850</v>
      </c>
      <c r="E97" s="758">
        <v>43220</v>
      </c>
      <c r="F97" s="757" t="s">
        <v>6794</v>
      </c>
    </row>
    <row r="98" spans="2:6" ht="43.2" x14ac:dyDescent="0.3">
      <c r="B98" s="757" t="s">
        <v>6792</v>
      </c>
      <c r="C98" s="757" t="s">
        <v>6793</v>
      </c>
      <c r="D98" s="908">
        <v>13016.43</v>
      </c>
      <c r="E98" s="758">
        <v>43252</v>
      </c>
      <c r="F98" s="757" t="s">
        <v>6794</v>
      </c>
    </row>
    <row r="99" spans="2:6" ht="43.2" x14ac:dyDescent="0.3">
      <c r="B99" s="757" t="s">
        <v>6792</v>
      </c>
      <c r="C99" s="757" t="s">
        <v>6793</v>
      </c>
      <c r="D99" s="908">
        <v>2264.8000000000002</v>
      </c>
      <c r="E99" s="758">
        <v>43252</v>
      </c>
      <c r="F99" s="757" t="s">
        <v>6794</v>
      </c>
    </row>
    <row r="100" spans="2:6" ht="43.2" x14ac:dyDescent="0.3">
      <c r="B100" s="757" t="s">
        <v>6792</v>
      </c>
      <c r="C100" s="757" t="s">
        <v>6793</v>
      </c>
      <c r="D100" s="908">
        <v>83126.789999999994</v>
      </c>
      <c r="E100" s="758">
        <v>43278</v>
      </c>
      <c r="F100" s="757" t="s">
        <v>6794</v>
      </c>
    </row>
    <row r="101" spans="2:6" ht="43.2" x14ac:dyDescent="0.3">
      <c r="B101" s="757" t="s">
        <v>6792</v>
      </c>
      <c r="C101" s="757" t="s">
        <v>6793</v>
      </c>
      <c r="D101" s="908">
        <v>116466</v>
      </c>
      <c r="E101" s="758">
        <v>43293</v>
      </c>
      <c r="F101" s="757" t="s">
        <v>6794</v>
      </c>
    </row>
    <row r="102" spans="2:6" ht="43.2" x14ac:dyDescent="0.3">
      <c r="B102" s="757" t="s">
        <v>6792</v>
      </c>
      <c r="C102" s="757" t="s">
        <v>6793</v>
      </c>
      <c r="D102" s="908">
        <v>13016.42</v>
      </c>
      <c r="E102" s="758">
        <v>43301</v>
      </c>
      <c r="F102" s="757" t="s">
        <v>6794</v>
      </c>
    </row>
    <row r="103" spans="2:6" ht="43.2" x14ac:dyDescent="0.3">
      <c r="B103" s="757" t="s">
        <v>6792</v>
      </c>
      <c r="C103" s="757" t="s">
        <v>6793</v>
      </c>
      <c r="D103" s="908">
        <v>392840</v>
      </c>
      <c r="E103" s="758">
        <v>43311</v>
      </c>
      <c r="F103" s="757" t="s">
        <v>6794</v>
      </c>
    </row>
    <row r="104" spans="2:6" ht="43.2" x14ac:dyDescent="0.3">
      <c r="B104" s="757" t="s">
        <v>6792</v>
      </c>
      <c r="C104" s="757" t="s">
        <v>6795</v>
      </c>
      <c r="D104" s="908">
        <v>32832.22</v>
      </c>
      <c r="E104" s="758">
        <v>43320</v>
      </c>
      <c r="F104" s="757" t="s">
        <v>6796</v>
      </c>
    </row>
    <row r="105" spans="2:6" ht="43.2" x14ac:dyDescent="0.3">
      <c r="B105" s="757" t="s">
        <v>6792</v>
      </c>
      <c r="C105" s="757" t="s">
        <v>6793</v>
      </c>
      <c r="D105" s="908">
        <v>2264.8000000000002</v>
      </c>
      <c r="E105" s="758">
        <v>43335</v>
      </c>
      <c r="F105" s="757" t="s">
        <v>6794</v>
      </c>
    </row>
    <row r="106" spans="2:6" ht="43.2" x14ac:dyDescent="0.3">
      <c r="B106" s="757" t="s">
        <v>6792</v>
      </c>
      <c r="C106" s="757" t="s">
        <v>6793</v>
      </c>
      <c r="D106" s="908">
        <v>31425.05</v>
      </c>
      <c r="E106" s="758">
        <v>43392</v>
      </c>
      <c r="F106" s="757" t="s">
        <v>6794</v>
      </c>
    </row>
    <row r="107" spans="2:6" ht="43.2" x14ac:dyDescent="0.3">
      <c r="B107" s="757" t="s">
        <v>6792</v>
      </c>
      <c r="C107" s="757" t="s">
        <v>6793</v>
      </c>
      <c r="D107" s="908">
        <v>41800</v>
      </c>
      <c r="E107" s="758">
        <v>43396</v>
      </c>
      <c r="F107" s="757" t="s">
        <v>6794</v>
      </c>
    </row>
    <row r="108" spans="2:6" ht="43.2" x14ac:dyDescent="0.3">
      <c r="B108" s="757" t="s">
        <v>6792</v>
      </c>
      <c r="C108" s="757" t="s">
        <v>6793</v>
      </c>
      <c r="D108" s="908">
        <v>51240</v>
      </c>
      <c r="E108" s="758">
        <v>43432</v>
      </c>
      <c r="F108" s="757" t="s">
        <v>6794</v>
      </c>
    </row>
    <row r="109" spans="2:6" ht="43.2" x14ac:dyDescent="0.3">
      <c r="B109" s="757" t="s">
        <v>6792</v>
      </c>
      <c r="C109" s="757" t="s">
        <v>6793</v>
      </c>
      <c r="D109" s="908">
        <v>21350</v>
      </c>
      <c r="E109" s="758">
        <v>43432</v>
      </c>
      <c r="F109" s="757" t="s">
        <v>6794</v>
      </c>
    </row>
    <row r="110" spans="2:6" ht="43.2" x14ac:dyDescent="0.3">
      <c r="B110" s="757" t="s">
        <v>6792</v>
      </c>
      <c r="C110" s="757" t="s">
        <v>6793</v>
      </c>
      <c r="D110" s="908">
        <v>41706</v>
      </c>
      <c r="E110" s="758">
        <v>43438</v>
      </c>
      <c r="F110" s="757" t="s">
        <v>6794</v>
      </c>
    </row>
    <row r="111" spans="2:6" ht="43.2" x14ac:dyDescent="0.3">
      <c r="B111" s="757" t="s">
        <v>6792</v>
      </c>
      <c r="C111" s="757" t="s">
        <v>6793</v>
      </c>
      <c r="D111" s="908">
        <v>160361.60000000001</v>
      </c>
      <c r="E111" s="758">
        <v>43438</v>
      </c>
      <c r="F111" s="757" t="s">
        <v>6794</v>
      </c>
    </row>
    <row r="112" spans="2:6" ht="43.2" x14ac:dyDescent="0.3">
      <c r="B112" s="757" t="s">
        <v>6792</v>
      </c>
      <c r="C112" s="757" t="s">
        <v>6795</v>
      </c>
      <c r="D112" s="908">
        <v>15701.24</v>
      </c>
      <c r="E112" s="758">
        <v>43454</v>
      </c>
      <c r="F112" s="757" t="s">
        <v>6796</v>
      </c>
    </row>
  </sheetData>
  <sheetProtection algorithmName="SHA-512" hashValue="8Yi4XcZZlM0rmRtAuemzim2sWydI6ReJ3miNa5zmuc8JU7yrKQQ+9uzvqeuvWWbDSNYtnrQWOiLfwoqbpI+NFg==" saltValue="RYJRI5pUsXAQ7txQBWh1F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59999389629810485"/>
    <pageSetUpPr fitToPage="1"/>
  </sheetPr>
  <dimension ref="A1:J12"/>
  <sheetViews>
    <sheetView workbookViewId="0">
      <selection activeCell="D28" sqref="D28"/>
    </sheetView>
  </sheetViews>
  <sheetFormatPr defaultRowHeight="14.4" x14ac:dyDescent="0.3"/>
  <cols>
    <col min="2" max="2" width="28" customWidth="1"/>
    <col min="3" max="3" width="21.5546875" customWidth="1"/>
    <col min="4" max="4" width="33" customWidth="1"/>
    <col min="5" max="8" width="21.5546875" customWidth="1"/>
  </cols>
  <sheetData>
    <row r="1" spans="1:10" ht="21.75" customHeight="1" x14ac:dyDescent="0.3">
      <c r="A1" s="1265" t="s">
        <v>6797</v>
      </c>
      <c r="B1" s="1265"/>
      <c r="C1" s="1265"/>
      <c r="D1" s="1265"/>
      <c r="E1" s="1265"/>
      <c r="F1" s="1265"/>
      <c r="G1" s="1265"/>
      <c r="H1" s="1265"/>
      <c r="I1" s="1265"/>
      <c r="J1" s="1265"/>
    </row>
    <row r="2" spans="1:10" x14ac:dyDescent="0.3">
      <c r="A2" s="1266" t="s">
        <v>6617</v>
      </c>
      <c r="B2" s="1266"/>
      <c r="C2" s="1266"/>
      <c r="D2" s="1266"/>
      <c r="E2" s="1266"/>
      <c r="F2" s="1266"/>
      <c r="G2" s="1266"/>
      <c r="H2" s="1266"/>
      <c r="I2" s="1266"/>
      <c r="J2" s="1266"/>
    </row>
    <row r="3" spans="1:10" ht="31.5" customHeight="1" x14ac:dyDescent="0.3">
      <c r="A3" s="850"/>
      <c r="B3" s="851" t="s">
        <v>6618</v>
      </c>
      <c r="C3" s="851" t="s">
        <v>6619</v>
      </c>
      <c r="D3" s="851" t="s">
        <v>6620</v>
      </c>
      <c r="E3" s="852" t="s">
        <v>6621</v>
      </c>
      <c r="F3" s="851" t="s">
        <v>6622</v>
      </c>
      <c r="G3" s="851" t="s">
        <v>6623</v>
      </c>
      <c r="H3" s="851" t="s">
        <v>6624</v>
      </c>
    </row>
    <row r="4" spans="1:10" x14ac:dyDescent="0.3">
      <c r="A4" s="850"/>
      <c r="B4" s="83" t="s">
        <v>6798</v>
      </c>
      <c r="C4" s="909" t="s">
        <v>6799</v>
      </c>
      <c r="D4" s="83" t="s">
        <v>6800</v>
      </c>
      <c r="E4" s="83" t="s">
        <v>6801</v>
      </c>
      <c r="F4" s="83" t="s">
        <v>6801</v>
      </c>
      <c r="G4" s="83" t="s">
        <v>6802</v>
      </c>
      <c r="H4" s="598">
        <v>112041</v>
      </c>
    </row>
    <row r="5" spans="1:10" x14ac:dyDescent="0.3">
      <c r="B5" s="83" t="s">
        <v>6798</v>
      </c>
      <c r="C5" s="909" t="s">
        <v>6799</v>
      </c>
      <c r="D5" s="83" t="s">
        <v>6803</v>
      </c>
      <c r="E5" s="83" t="s">
        <v>6804</v>
      </c>
      <c r="F5" s="83" t="s">
        <v>6801</v>
      </c>
      <c r="G5" s="83" t="s">
        <v>6805</v>
      </c>
      <c r="H5" s="598">
        <v>55898.239999999998</v>
      </c>
    </row>
    <row r="6" spans="1:10" x14ac:dyDescent="0.3">
      <c r="B6" s="83" t="s">
        <v>6798</v>
      </c>
      <c r="C6" s="909" t="s">
        <v>6799</v>
      </c>
      <c r="D6" s="83" t="s">
        <v>6806</v>
      </c>
      <c r="E6" s="83" t="s">
        <v>6807</v>
      </c>
      <c r="F6" s="83" t="s">
        <v>6801</v>
      </c>
      <c r="G6" s="83" t="s">
        <v>6808</v>
      </c>
      <c r="H6" s="598">
        <v>30630.81</v>
      </c>
    </row>
    <row r="7" spans="1:10" x14ac:dyDescent="0.3">
      <c r="B7" s="1267" t="s">
        <v>6809</v>
      </c>
      <c r="C7" s="1268" t="s">
        <v>6799</v>
      </c>
      <c r="D7" s="83" t="s">
        <v>6810</v>
      </c>
      <c r="E7" s="83" t="s">
        <v>6811</v>
      </c>
      <c r="F7" s="83" t="s">
        <v>6801</v>
      </c>
      <c r="G7" s="83"/>
      <c r="H7" s="598">
        <v>66830.399999999994</v>
      </c>
    </row>
    <row r="8" spans="1:10" x14ac:dyDescent="0.3">
      <c r="B8" s="83" t="s">
        <v>6812</v>
      </c>
      <c r="C8" s="909" t="s">
        <v>6799</v>
      </c>
      <c r="D8" s="83" t="s">
        <v>6813</v>
      </c>
      <c r="E8" s="83" t="s">
        <v>6814</v>
      </c>
      <c r="F8" s="83" t="s">
        <v>6801</v>
      </c>
      <c r="G8" s="83" t="s">
        <v>6815</v>
      </c>
      <c r="H8" s="598">
        <v>18547.73</v>
      </c>
    </row>
    <row r="9" spans="1:10" x14ac:dyDescent="0.3">
      <c r="B9" s="83" t="s">
        <v>6816</v>
      </c>
      <c r="C9" s="909" t="s">
        <v>6799</v>
      </c>
      <c r="D9" s="92" t="s">
        <v>6817</v>
      </c>
      <c r="E9" s="83" t="s">
        <v>6818</v>
      </c>
      <c r="F9" s="83" t="s">
        <v>6801</v>
      </c>
      <c r="G9" s="83" t="s">
        <v>6819</v>
      </c>
      <c r="H9" s="598">
        <v>11635.8</v>
      </c>
    </row>
    <row r="10" spans="1:10" x14ac:dyDescent="0.3">
      <c r="B10" s="83" t="s">
        <v>6820</v>
      </c>
      <c r="C10" s="909" t="s">
        <v>6799</v>
      </c>
      <c r="D10" s="83" t="s">
        <v>6821</v>
      </c>
      <c r="E10" s="83" t="s">
        <v>6807</v>
      </c>
      <c r="F10" s="83" t="s">
        <v>6801</v>
      </c>
      <c r="G10" s="83" t="s">
        <v>6822</v>
      </c>
      <c r="H10" s="598">
        <v>3096</v>
      </c>
    </row>
    <row r="12" spans="1:10" x14ac:dyDescent="0.3">
      <c r="B12" s="857" t="s">
        <v>6670</v>
      </c>
      <c r="C12" s="698"/>
      <c r="D12" s="698"/>
      <c r="E12" s="698"/>
      <c r="F12" s="698"/>
      <c r="G12" s="698"/>
      <c r="H12" s="598">
        <f>SUM(H4:H11)</f>
        <v>298679.97999999992</v>
      </c>
    </row>
  </sheetData>
  <sheetProtection algorithmName="SHA-512" hashValue="HUI8/kcLsOOL1nw0M6WlvU8w79jhYIVmHB+AyJ/IVGCm/KqCgtj/InQ4WpeDWbflmaJ7+RELib0CqW+DSq8SgA==" saltValue="W8ZmpOf0m61eIgZxeCNnJg==" spinCount="100000" sheet="1"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B7:C7"/>
  </mergeCells>
  <printOptions gridLines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0.59999389629810485"/>
    <pageSetUpPr fitToPage="1"/>
  </sheetPr>
  <dimension ref="A1:J43"/>
  <sheetViews>
    <sheetView topLeftCell="A13" workbookViewId="0">
      <selection activeCell="G68" sqref="G68"/>
    </sheetView>
  </sheetViews>
  <sheetFormatPr defaultRowHeight="14.4" x14ac:dyDescent="0.3"/>
  <cols>
    <col min="1" max="1" width="2" customWidth="1"/>
    <col min="2" max="2" width="28.44140625" customWidth="1"/>
    <col min="3" max="3" width="31.109375" customWidth="1"/>
    <col min="4" max="4" width="15.33203125" customWidth="1"/>
    <col min="5" max="5" width="21.6640625" customWidth="1"/>
    <col min="6" max="6" width="8.6640625" customWidth="1"/>
    <col min="7" max="7" width="36" customWidth="1"/>
    <col min="8" max="8" width="22.33203125" customWidth="1"/>
    <col min="9" max="10" width="9.33203125" customWidth="1"/>
  </cols>
  <sheetData>
    <row r="1" spans="1:9" ht="21.75" customHeight="1" x14ac:dyDescent="0.3">
      <c r="A1" s="1270" t="s">
        <v>6616</v>
      </c>
      <c r="B1" s="1270"/>
      <c r="C1" s="1270"/>
      <c r="D1" s="1270"/>
      <c r="E1" s="1270"/>
      <c r="F1" s="1270"/>
      <c r="G1" s="1270"/>
      <c r="H1" s="1270"/>
    </row>
    <row r="2" spans="1:9" x14ac:dyDescent="0.3">
      <c r="A2" s="1266" t="s">
        <v>6617</v>
      </c>
      <c r="B2" s="1266"/>
      <c r="C2" s="1266"/>
      <c r="D2" s="1266"/>
      <c r="E2" s="1266"/>
      <c r="F2" s="1266"/>
      <c r="G2" s="1266"/>
      <c r="H2" s="1266"/>
      <c r="I2" s="1266"/>
    </row>
    <row r="3" spans="1:9" ht="31.5" customHeight="1" x14ac:dyDescent="0.3">
      <c r="A3" s="850"/>
      <c r="B3" s="851" t="s">
        <v>6618</v>
      </c>
      <c r="C3" s="851" t="s">
        <v>6619</v>
      </c>
      <c r="D3" s="851" t="s">
        <v>6620</v>
      </c>
      <c r="E3" s="852" t="s">
        <v>6621</v>
      </c>
      <c r="F3" s="851" t="s">
        <v>6622</v>
      </c>
      <c r="G3" s="851" t="s">
        <v>6623</v>
      </c>
      <c r="H3" s="851" t="s">
        <v>6624</v>
      </c>
    </row>
    <row r="4" spans="1:9" x14ac:dyDescent="0.3">
      <c r="A4" s="850"/>
      <c r="B4" s="83" t="s">
        <v>6625</v>
      </c>
      <c r="C4" s="853" t="s">
        <v>6626</v>
      </c>
      <c r="D4" s="83" t="s">
        <v>6627</v>
      </c>
      <c r="E4" s="83" t="s">
        <v>6628</v>
      </c>
      <c r="F4" s="83" t="s">
        <v>6629</v>
      </c>
      <c r="G4" s="83" t="s">
        <v>6630</v>
      </c>
      <c r="H4" s="854">
        <v>6600</v>
      </c>
    </row>
    <row r="5" spans="1:9" x14ac:dyDescent="0.3">
      <c r="B5" s="83" t="s">
        <v>6631</v>
      </c>
      <c r="C5" s="853" t="s">
        <v>6632</v>
      </c>
      <c r="D5" s="83" t="s">
        <v>6627</v>
      </c>
      <c r="E5" s="83" t="s">
        <v>6633</v>
      </c>
      <c r="F5" s="83" t="s">
        <v>6629</v>
      </c>
      <c r="G5" s="83" t="s">
        <v>6634</v>
      </c>
      <c r="H5" s="854">
        <v>28350</v>
      </c>
    </row>
    <row r="6" spans="1:9" x14ac:dyDescent="0.3">
      <c r="B6" s="83" t="s">
        <v>6635</v>
      </c>
      <c r="C6" s="853" t="s">
        <v>6636</v>
      </c>
      <c r="D6" s="83" t="s">
        <v>6627</v>
      </c>
      <c r="E6" s="83" t="s">
        <v>6637</v>
      </c>
      <c r="F6" s="83" t="s">
        <v>6629</v>
      </c>
      <c r="G6" s="83" t="s">
        <v>6638</v>
      </c>
      <c r="H6" s="854">
        <v>16599.96</v>
      </c>
    </row>
    <row r="7" spans="1:9" x14ac:dyDescent="0.3">
      <c r="B7" s="83" t="s">
        <v>6639</v>
      </c>
      <c r="C7" s="83" t="s">
        <v>6640</v>
      </c>
      <c r="D7" s="83" t="s">
        <v>6627</v>
      </c>
      <c r="E7" s="83" t="s">
        <v>6641</v>
      </c>
      <c r="F7" s="83" t="s">
        <v>6629</v>
      </c>
      <c r="G7" s="83" t="s">
        <v>6642</v>
      </c>
      <c r="H7" s="855">
        <v>10740</v>
      </c>
    </row>
    <row r="8" spans="1:9" x14ac:dyDescent="0.3">
      <c r="B8" s="83" t="s">
        <v>6643</v>
      </c>
      <c r="C8" s="106" t="s">
        <v>6644</v>
      </c>
      <c r="D8" s="83" t="s">
        <v>6627</v>
      </c>
      <c r="E8" s="83" t="s">
        <v>6645</v>
      </c>
      <c r="F8" s="83" t="s">
        <v>6629</v>
      </c>
      <c r="G8" s="83" t="s">
        <v>6646</v>
      </c>
      <c r="H8" s="855">
        <v>13530</v>
      </c>
    </row>
    <row r="9" spans="1:9" x14ac:dyDescent="0.3">
      <c r="B9" s="83" t="s">
        <v>6647</v>
      </c>
      <c r="C9" s="83" t="s">
        <v>6632</v>
      </c>
      <c r="D9" s="83" t="s">
        <v>6627</v>
      </c>
      <c r="E9" s="83" t="s">
        <v>6648</v>
      </c>
      <c r="F9" s="83" t="s">
        <v>6629</v>
      </c>
      <c r="G9" s="83" t="s">
        <v>6649</v>
      </c>
      <c r="H9" s="855">
        <v>23502</v>
      </c>
    </row>
    <row r="10" spans="1:9" x14ac:dyDescent="0.3">
      <c r="B10" s="83" t="s">
        <v>6650</v>
      </c>
      <c r="C10" s="83" t="s">
        <v>6651</v>
      </c>
      <c r="D10" s="83" t="s">
        <v>6627</v>
      </c>
      <c r="E10" s="83" t="s">
        <v>6652</v>
      </c>
      <c r="F10" s="83" t="s">
        <v>6629</v>
      </c>
      <c r="G10" s="83" t="s">
        <v>6653</v>
      </c>
      <c r="H10" s="855">
        <v>10992</v>
      </c>
    </row>
    <row r="11" spans="1:9" x14ac:dyDescent="0.3">
      <c r="B11" s="83" t="s">
        <v>6654</v>
      </c>
      <c r="C11" s="83" t="s">
        <v>6655</v>
      </c>
      <c r="D11" s="83" t="s">
        <v>6627</v>
      </c>
      <c r="E11" s="83" t="s">
        <v>6656</v>
      </c>
      <c r="F11" s="83" t="s">
        <v>6629</v>
      </c>
      <c r="G11" s="83" t="s">
        <v>6657</v>
      </c>
      <c r="H11" s="855">
        <v>21336</v>
      </c>
    </row>
    <row r="12" spans="1:9" x14ac:dyDescent="0.3">
      <c r="B12" s="83" t="s">
        <v>6658</v>
      </c>
      <c r="C12" s="83" t="s">
        <v>6659</v>
      </c>
      <c r="D12" s="83" t="s">
        <v>6627</v>
      </c>
      <c r="E12" s="83" t="s">
        <v>6660</v>
      </c>
      <c r="F12" s="83" t="s">
        <v>6629</v>
      </c>
      <c r="G12" s="83" t="s">
        <v>6661</v>
      </c>
      <c r="H12" s="855">
        <v>10950</v>
      </c>
    </row>
    <row r="13" spans="1:9" x14ac:dyDescent="0.3">
      <c r="B13" s="83" t="s">
        <v>6662</v>
      </c>
      <c r="C13" s="83" t="s">
        <v>6663</v>
      </c>
      <c r="D13" s="83" t="s">
        <v>6627</v>
      </c>
      <c r="E13" s="83" t="s">
        <v>6664</v>
      </c>
      <c r="F13" s="83" t="s">
        <v>6629</v>
      </c>
      <c r="G13" s="83" t="s">
        <v>6665</v>
      </c>
      <c r="H13" s="855">
        <v>36120</v>
      </c>
    </row>
    <row r="14" spans="1:9" x14ac:dyDescent="0.3">
      <c r="B14" s="83" t="s">
        <v>6666</v>
      </c>
      <c r="C14" s="83" t="s">
        <v>6632</v>
      </c>
      <c r="D14" s="83" t="s">
        <v>6627</v>
      </c>
      <c r="E14" s="83" t="s">
        <v>6667</v>
      </c>
      <c r="F14" s="83" t="s">
        <v>6668</v>
      </c>
      <c r="G14" s="83" t="s">
        <v>6669</v>
      </c>
      <c r="H14" s="855">
        <v>17164</v>
      </c>
    </row>
    <row r="15" spans="1:9" x14ac:dyDescent="0.3">
      <c r="B15" s="83"/>
      <c r="C15" s="83"/>
      <c r="D15" s="83"/>
      <c r="E15" s="83"/>
      <c r="F15" s="83"/>
      <c r="G15" s="83"/>
      <c r="H15" s="83"/>
    </row>
    <row r="16" spans="1:9" x14ac:dyDescent="0.3">
      <c r="B16" s="83"/>
      <c r="C16" s="83"/>
      <c r="D16" s="83"/>
      <c r="E16" s="83"/>
      <c r="F16" s="83"/>
      <c r="G16" s="83"/>
      <c r="H16" s="83"/>
    </row>
    <row r="17" spans="2:10" x14ac:dyDescent="0.3">
      <c r="B17" s="83"/>
      <c r="C17" s="83"/>
      <c r="D17" s="83"/>
      <c r="E17" s="83"/>
      <c r="F17" s="83"/>
      <c r="G17" s="83"/>
      <c r="H17" s="83"/>
    </row>
    <row r="18" spans="2:10" x14ac:dyDescent="0.3">
      <c r="B18" s="83"/>
      <c r="C18" s="83"/>
      <c r="D18" s="83"/>
      <c r="E18" s="83"/>
      <c r="F18" s="83"/>
      <c r="G18" s="83"/>
      <c r="H18" s="83"/>
    </row>
    <row r="19" spans="2:10" x14ac:dyDescent="0.3">
      <c r="B19" s="83"/>
      <c r="C19" s="83"/>
      <c r="D19" s="83"/>
      <c r="E19" s="83"/>
      <c r="F19" s="83"/>
      <c r="G19" s="83"/>
      <c r="H19" s="83"/>
    </row>
    <row r="20" spans="2:10" x14ac:dyDescent="0.3">
      <c r="B20" s="83"/>
      <c r="C20" s="83"/>
      <c r="D20" s="83"/>
      <c r="E20" s="83"/>
      <c r="F20" s="83"/>
      <c r="G20" s="83"/>
      <c r="H20" s="83"/>
    </row>
    <row r="21" spans="2:10" x14ac:dyDescent="0.3">
      <c r="H21" s="856"/>
    </row>
    <row r="22" spans="2:10" x14ac:dyDescent="0.3">
      <c r="B22" s="857" t="s">
        <v>6670</v>
      </c>
      <c r="C22" s="698"/>
      <c r="D22" s="698"/>
      <c r="E22" s="698"/>
      <c r="F22" s="698"/>
      <c r="G22" s="698"/>
      <c r="H22" s="858">
        <f>SUM(H4:H21)</f>
        <v>195883.96</v>
      </c>
    </row>
    <row r="24" spans="2:10" ht="15" customHeight="1" x14ac:dyDescent="0.3">
      <c r="B24" s="1270" t="s">
        <v>6671</v>
      </c>
      <c r="C24" s="1270"/>
      <c r="D24" s="1270"/>
      <c r="E24" s="1270"/>
      <c r="F24" s="1270"/>
      <c r="G24" s="1270"/>
      <c r="H24" s="1270"/>
      <c r="I24" s="859"/>
      <c r="J24" s="859"/>
    </row>
    <row r="25" spans="2:10" ht="15" customHeight="1" x14ac:dyDescent="0.3">
      <c r="B25" s="1266" t="s">
        <v>6617</v>
      </c>
      <c r="C25" s="1266"/>
      <c r="D25" s="1266"/>
      <c r="E25" s="1266"/>
      <c r="F25" s="1266"/>
      <c r="G25" s="1266"/>
      <c r="H25" s="1266"/>
      <c r="I25" s="850"/>
      <c r="J25" s="850"/>
    </row>
    <row r="26" spans="2:10" x14ac:dyDescent="0.3">
      <c r="B26" s="1269"/>
      <c r="C26" s="1269"/>
      <c r="D26" s="1269"/>
      <c r="E26" s="1269"/>
      <c r="F26" s="1269"/>
      <c r="G26" s="1269"/>
      <c r="H26" s="1269"/>
    </row>
    <row r="27" spans="2:10" x14ac:dyDescent="0.3">
      <c r="B27" s="83" t="s">
        <v>6672</v>
      </c>
      <c r="C27" s="853" t="s">
        <v>6673</v>
      </c>
      <c r="D27" s="83" t="s">
        <v>6674</v>
      </c>
      <c r="E27" s="83" t="s">
        <v>6675</v>
      </c>
      <c r="F27" s="83" t="s">
        <v>6629</v>
      </c>
      <c r="G27" s="83" t="s">
        <v>6676</v>
      </c>
      <c r="H27" s="860">
        <f>17238+3570</f>
        <v>20808</v>
      </c>
    </row>
    <row r="28" spans="2:10" x14ac:dyDescent="0.3">
      <c r="B28" s="83" t="s">
        <v>6677</v>
      </c>
      <c r="C28" s="853" t="s">
        <v>6678</v>
      </c>
      <c r="D28" s="83" t="s">
        <v>6674</v>
      </c>
      <c r="E28" s="83" t="s">
        <v>6675</v>
      </c>
      <c r="F28" s="83" t="s">
        <v>6629</v>
      </c>
      <c r="G28" s="83" t="s">
        <v>6676</v>
      </c>
      <c r="H28" s="860">
        <v>14040</v>
      </c>
      <c r="J28" s="861"/>
    </row>
    <row r="29" spans="2:10" x14ac:dyDescent="0.3">
      <c r="B29" s="83" t="s">
        <v>6679</v>
      </c>
      <c r="C29" s="853" t="s">
        <v>6673</v>
      </c>
      <c r="D29" s="83" t="s">
        <v>6674</v>
      </c>
      <c r="E29" s="83" t="s">
        <v>6675</v>
      </c>
      <c r="F29" s="83" t="s">
        <v>6629</v>
      </c>
      <c r="G29" s="83" t="s">
        <v>6680</v>
      </c>
      <c r="H29" s="860">
        <v>10200</v>
      </c>
      <c r="J29" s="861"/>
    </row>
    <row r="30" spans="2:10" x14ac:dyDescent="0.3">
      <c r="B30" s="83" t="s">
        <v>6679</v>
      </c>
      <c r="C30" s="83" t="s">
        <v>6673</v>
      </c>
      <c r="D30" s="83" t="s">
        <v>6674</v>
      </c>
      <c r="E30" s="83" t="s">
        <v>6675</v>
      </c>
      <c r="F30" s="83" t="s">
        <v>6629</v>
      </c>
      <c r="G30" s="83" t="s">
        <v>6681</v>
      </c>
      <c r="H30" s="860">
        <f>9000+1530</f>
        <v>10530</v>
      </c>
      <c r="J30" s="861"/>
    </row>
    <row r="31" spans="2:10" x14ac:dyDescent="0.3">
      <c r="B31" s="83" t="s">
        <v>6682</v>
      </c>
      <c r="C31" s="106" t="s">
        <v>6678</v>
      </c>
      <c r="D31" s="83" t="s">
        <v>6674</v>
      </c>
      <c r="E31" s="83" t="s">
        <v>6683</v>
      </c>
      <c r="F31" s="83" t="s">
        <v>6629</v>
      </c>
      <c r="G31" s="83" t="s">
        <v>6684</v>
      </c>
      <c r="H31" s="860">
        <v>5250</v>
      </c>
      <c r="J31" s="861"/>
    </row>
    <row r="32" spans="2:10" x14ac:dyDescent="0.3">
      <c r="B32" s="83" t="s">
        <v>6685</v>
      </c>
      <c r="C32" s="83" t="s">
        <v>6673</v>
      </c>
      <c r="D32" s="83" t="s">
        <v>6674</v>
      </c>
      <c r="E32" s="83" t="s">
        <v>6686</v>
      </c>
      <c r="F32" s="83" t="s">
        <v>6629</v>
      </c>
      <c r="G32" s="83" t="s">
        <v>6687</v>
      </c>
      <c r="H32" s="860">
        <v>389</v>
      </c>
    </row>
    <row r="33" spans="2:8" x14ac:dyDescent="0.3">
      <c r="H33" s="856"/>
    </row>
    <row r="34" spans="2:8" x14ac:dyDescent="0.3">
      <c r="B34" s="857" t="s">
        <v>6670</v>
      </c>
      <c r="C34" s="698"/>
      <c r="D34" s="698"/>
      <c r="E34" s="698"/>
      <c r="F34" s="698"/>
      <c r="G34" s="698"/>
      <c r="H34" s="858">
        <f>SUM(H27:H33)</f>
        <v>61217</v>
      </c>
    </row>
    <row r="36" spans="2:8" x14ac:dyDescent="0.3">
      <c r="B36" s="1270" t="s">
        <v>6688</v>
      </c>
      <c r="C36" s="1270"/>
      <c r="D36" s="1270"/>
      <c r="E36" s="1270"/>
      <c r="F36" s="1270"/>
      <c r="G36" s="1270"/>
      <c r="H36" s="1270"/>
    </row>
    <row r="37" spans="2:8" x14ac:dyDescent="0.3">
      <c r="B37" s="1266" t="s">
        <v>6617</v>
      </c>
      <c r="C37" s="1266"/>
      <c r="D37" s="1266"/>
      <c r="E37" s="1266"/>
      <c r="F37" s="1266"/>
      <c r="G37" s="1266"/>
      <c r="H37" s="1266"/>
    </row>
    <row r="38" spans="2:8" x14ac:dyDescent="0.3">
      <c r="B38" s="1269"/>
      <c r="C38" s="1269"/>
      <c r="D38" s="1269"/>
      <c r="E38" s="1269"/>
      <c r="F38" s="1269"/>
      <c r="G38" s="1269"/>
      <c r="H38" s="1269"/>
    </row>
    <row r="39" spans="2:8" x14ac:dyDescent="0.3">
      <c r="B39" s="851" t="s">
        <v>6618</v>
      </c>
      <c r="C39" s="851" t="s">
        <v>6619</v>
      </c>
      <c r="D39" s="851" t="s">
        <v>6620</v>
      </c>
      <c r="E39" s="851" t="s">
        <v>6621</v>
      </c>
      <c r="F39" s="851" t="s">
        <v>6622</v>
      </c>
      <c r="G39" s="851" t="s">
        <v>6623</v>
      </c>
      <c r="H39" s="851" t="s">
        <v>6624</v>
      </c>
    </row>
    <row r="40" spans="2:8" x14ac:dyDescent="0.3">
      <c r="B40" s="83" t="s">
        <v>6689</v>
      </c>
      <c r="C40" s="853" t="s">
        <v>6632</v>
      </c>
      <c r="D40" s="83" t="s">
        <v>6627</v>
      </c>
      <c r="E40" s="83" t="s">
        <v>6690</v>
      </c>
      <c r="F40" s="83" t="s">
        <v>6629</v>
      </c>
      <c r="G40" s="83" t="s">
        <v>6691</v>
      </c>
      <c r="H40" s="854">
        <v>53465.18</v>
      </c>
    </row>
    <row r="41" spans="2:8" x14ac:dyDescent="0.3">
      <c r="B41" s="83" t="s">
        <v>6692</v>
      </c>
      <c r="C41" s="853" t="s">
        <v>6632</v>
      </c>
      <c r="D41" s="83" t="s">
        <v>6627</v>
      </c>
      <c r="E41" s="83" t="s">
        <v>6693</v>
      </c>
      <c r="F41" s="83" t="s">
        <v>6629</v>
      </c>
      <c r="G41" s="83" t="s">
        <v>6694</v>
      </c>
      <c r="H41" s="854">
        <f>59243.52+7833.6</f>
        <v>67077.119999999995</v>
      </c>
    </row>
    <row r="42" spans="2:8" x14ac:dyDescent="0.3">
      <c r="H42" s="856"/>
    </row>
    <row r="43" spans="2:8" x14ac:dyDescent="0.3">
      <c r="B43" s="857" t="s">
        <v>6670</v>
      </c>
      <c r="C43" s="698"/>
      <c r="D43" s="698"/>
      <c r="E43" s="698"/>
      <c r="F43" s="698"/>
      <c r="G43" s="698"/>
      <c r="H43" s="858">
        <f>SUM(H40:H42)</f>
        <v>120542.29999999999</v>
      </c>
    </row>
  </sheetData>
  <sheetProtection algorithmName="SHA-512" hashValue="sEylh+fmjLHjtzuyfN1YQS9+e8+C6kSzGdMfjhtvCznlAl0gnKoNgZBq0p/f6YGvc6ExzbdyPWt6qEmcOllHzQ==" saltValue="q4rAD3Z7riP/aXSGUnAXPQ==" spinCount="100000" sheet="1" formatCells="0" formatColumns="0" formatRows="0" insertColumns="0" insertRows="0" insertHyperlinks="0" deleteColumns="0" deleteRows="0" sort="0" autoFilter="0" pivotTables="0"/>
  <mergeCells count="6">
    <mergeCell ref="B37:H38"/>
    <mergeCell ref="A1:H1"/>
    <mergeCell ref="A2:I2"/>
    <mergeCell ref="B24:H24"/>
    <mergeCell ref="B25:H26"/>
    <mergeCell ref="B36:H36"/>
  </mergeCells>
  <printOptions gridLines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F1418"/>
  <sheetViews>
    <sheetView topLeftCell="B1" zoomScaleNormal="100" workbookViewId="0">
      <pane ySplit="1" topLeftCell="A915" activePane="bottomLeft" state="frozen"/>
      <selection pane="bottomLeft" activeCell="B1" sqref="A1:XFD1048576"/>
    </sheetView>
  </sheetViews>
  <sheetFormatPr defaultRowHeight="14.4" x14ac:dyDescent="0.3"/>
  <cols>
    <col min="2" max="2" width="34.44140625" style="492" customWidth="1"/>
    <col min="3" max="3" width="97.5546875" style="461" customWidth="1"/>
    <col min="4" max="4" width="34.44140625" style="460" customWidth="1"/>
    <col min="5" max="5" width="34.44140625" customWidth="1"/>
    <col min="6" max="6" width="103.109375" customWidth="1"/>
  </cols>
  <sheetData>
    <row r="1" spans="1:6" x14ac:dyDescent="0.3">
      <c r="B1" s="458"/>
      <c r="C1" s="459" t="s">
        <v>0</v>
      </c>
    </row>
    <row r="2" spans="1:6" x14ac:dyDescent="0.3">
      <c r="B2" s="458"/>
      <c r="D2" s="462" t="s">
        <v>1470</v>
      </c>
    </row>
    <row r="3" spans="1:6" ht="30" customHeight="1" x14ac:dyDescent="0.3">
      <c r="B3" s="463" t="s">
        <v>2</v>
      </c>
      <c r="C3" s="2" t="s">
        <v>3</v>
      </c>
      <c r="D3" s="464" t="s">
        <v>4</v>
      </c>
      <c r="E3" s="2" t="s">
        <v>5</v>
      </c>
      <c r="F3" s="2" t="s">
        <v>6</v>
      </c>
    </row>
    <row r="4" spans="1:6" ht="98.25" customHeight="1" x14ac:dyDescent="0.3">
      <c r="B4" s="465" t="s">
        <v>7</v>
      </c>
      <c r="C4" s="46" t="s">
        <v>8</v>
      </c>
      <c r="D4" s="466" t="s">
        <v>9</v>
      </c>
      <c r="E4" s="923" t="s">
        <v>10</v>
      </c>
      <c r="F4" s="923" t="s">
        <v>11</v>
      </c>
    </row>
    <row r="5" spans="1:6" x14ac:dyDescent="0.3">
      <c r="A5" s="1037" t="s">
        <v>1471</v>
      </c>
      <c r="B5" s="1040" t="s">
        <v>1472</v>
      </c>
      <c r="C5" s="83" t="s">
        <v>1473</v>
      </c>
      <c r="D5" s="467">
        <v>94775</v>
      </c>
      <c r="E5" s="101">
        <v>43139</v>
      </c>
      <c r="F5" s="83" t="s">
        <v>635</v>
      </c>
    </row>
    <row r="6" spans="1:6" x14ac:dyDescent="0.3">
      <c r="A6" s="1038"/>
      <c r="B6" s="1040"/>
      <c r="C6" s="83" t="s">
        <v>1473</v>
      </c>
      <c r="D6" s="467">
        <v>21477.8</v>
      </c>
      <c r="E6" s="101">
        <v>43159</v>
      </c>
      <c r="F6" s="83" t="s">
        <v>635</v>
      </c>
    </row>
    <row r="7" spans="1:6" x14ac:dyDescent="0.3">
      <c r="A7" s="1038"/>
      <c r="B7" s="1040"/>
      <c r="C7" s="83" t="s">
        <v>1473</v>
      </c>
      <c r="D7" s="467">
        <v>29643</v>
      </c>
      <c r="E7" s="101">
        <v>43164</v>
      </c>
      <c r="F7" s="83" t="s">
        <v>635</v>
      </c>
    </row>
    <row r="8" spans="1:6" x14ac:dyDescent="0.3">
      <c r="A8" s="1038"/>
      <c r="B8" s="1040"/>
      <c r="C8" s="83" t="s">
        <v>1473</v>
      </c>
      <c r="D8" s="467">
        <v>70293</v>
      </c>
      <c r="E8" s="101">
        <v>43193</v>
      </c>
      <c r="F8" s="83" t="s">
        <v>635</v>
      </c>
    </row>
    <row r="9" spans="1:6" x14ac:dyDescent="0.3">
      <c r="A9" s="1038"/>
      <c r="B9" s="1040"/>
      <c r="C9" s="83" t="s">
        <v>1473</v>
      </c>
      <c r="D9" s="467">
        <v>70293</v>
      </c>
      <c r="E9" s="101">
        <v>43200</v>
      </c>
      <c r="F9" s="83" t="s">
        <v>635</v>
      </c>
    </row>
    <row r="10" spans="1:6" x14ac:dyDescent="0.3">
      <c r="A10" s="1038"/>
      <c r="B10" s="1040"/>
      <c r="C10" s="83" t="s">
        <v>1473</v>
      </c>
      <c r="D10" s="467">
        <v>70293</v>
      </c>
      <c r="E10" s="101">
        <v>43222</v>
      </c>
      <c r="F10" s="83" t="s">
        <v>635</v>
      </c>
    </row>
    <row r="11" spans="1:6" x14ac:dyDescent="0.3">
      <c r="A11" s="1038"/>
      <c r="B11" s="1040"/>
      <c r="C11" s="83" t="s">
        <v>1473</v>
      </c>
      <c r="D11" s="467">
        <v>76052.84</v>
      </c>
      <c r="E11" s="101">
        <v>43222</v>
      </c>
      <c r="F11" s="83" t="s">
        <v>635</v>
      </c>
    </row>
    <row r="12" spans="1:6" x14ac:dyDescent="0.3">
      <c r="A12" s="1038"/>
      <c r="B12" s="1040"/>
      <c r="C12" s="83" t="s">
        <v>1473</v>
      </c>
      <c r="D12" s="467">
        <v>70293</v>
      </c>
      <c r="E12" s="101">
        <v>43250</v>
      </c>
      <c r="F12" s="83" t="s">
        <v>635</v>
      </c>
    </row>
    <row r="13" spans="1:6" x14ac:dyDescent="0.3">
      <c r="A13" s="1038"/>
      <c r="B13" s="1040"/>
      <c r="C13" s="83" t="s">
        <v>1473</v>
      </c>
      <c r="D13" s="467">
        <v>41125.26</v>
      </c>
      <c r="E13" s="101">
        <v>43271</v>
      </c>
      <c r="F13" s="83" t="s">
        <v>635</v>
      </c>
    </row>
    <row r="14" spans="1:6" x14ac:dyDescent="0.3">
      <c r="A14" s="1038"/>
      <c r="B14" s="1040"/>
      <c r="C14" s="83" t="s">
        <v>1473</v>
      </c>
      <c r="D14" s="467">
        <v>49463</v>
      </c>
      <c r="E14" s="101">
        <v>43283</v>
      </c>
      <c r="F14" s="83" t="s">
        <v>635</v>
      </c>
    </row>
    <row r="15" spans="1:6" x14ac:dyDescent="0.3">
      <c r="A15" s="1038"/>
      <c r="B15" s="1040"/>
      <c r="C15" s="83" t="s">
        <v>1473</v>
      </c>
      <c r="D15" s="467">
        <v>14181.12</v>
      </c>
      <c r="E15" s="101">
        <v>43285</v>
      </c>
      <c r="F15" s="83" t="s">
        <v>635</v>
      </c>
    </row>
    <row r="16" spans="1:6" x14ac:dyDescent="0.3">
      <c r="A16" s="1038"/>
      <c r="B16" s="1040"/>
      <c r="C16" s="83" t="s">
        <v>1473</v>
      </c>
      <c r="D16" s="467">
        <v>105655</v>
      </c>
      <c r="E16" s="101">
        <v>43294</v>
      </c>
      <c r="F16" s="83" t="s">
        <v>635</v>
      </c>
    </row>
    <row r="17" spans="1:6" x14ac:dyDescent="0.3">
      <c r="A17" s="1038"/>
      <c r="B17" s="1040"/>
      <c r="C17" s="83" t="s">
        <v>1473</v>
      </c>
      <c r="D17" s="467">
        <v>102822.7</v>
      </c>
      <c r="E17" s="101">
        <v>43347</v>
      </c>
      <c r="F17" s="83" t="s">
        <v>635</v>
      </c>
    </row>
    <row r="18" spans="1:6" x14ac:dyDescent="0.3">
      <c r="A18" s="1038"/>
      <c r="B18" s="1040"/>
      <c r="C18" s="83" t="s">
        <v>1473</v>
      </c>
      <c r="D18" s="467">
        <v>83169.5</v>
      </c>
      <c r="E18" s="101">
        <v>43383</v>
      </c>
      <c r="F18" s="83" t="s">
        <v>635</v>
      </c>
    </row>
    <row r="19" spans="1:6" x14ac:dyDescent="0.3">
      <c r="A19" s="1038"/>
      <c r="B19" s="1040"/>
      <c r="C19" s="83" t="s">
        <v>1473</v>
      </c>
      <c r="D19" s="467">
        <v>13050.4</v>
      </c>
      <c r="E19" s="101">
        <v>43432</v>
      </c>
      <c r="F19" s="83" t="s">
        <v>635</v>
      </c>
    </row>
    <row r="20" spans="1:6" x14ac:dyDescent="0.3">
      <c r="A20" s="1038"/>
      <c r="B20" s="1040"/>
      <c r="C20" s="83" t="s">
        <v>1473</v>
      </c>
      <c r="D20" s="467">
        <v>8836.86</v>
      </c>
      <c r="E20" s="101">
        <v>43432</v>
      </c>
      <c r="F20" s="83" t="s">
        <v>635</v>
      </c>
    </row>
    <row r="21" spans="1:6" x14ac:dyDescent="0.3">
      <c r="A21" s="1038"/>
      <c r="B21" s="1040"/>
      <c r="C21" s="83" t="s">
        <v>1473</v>
      </c>
      <c r="D21" s="467">
        <v>99793</v>
      </c>
      <c r="E21" s="101">
        <v>43434</v>
      </c>
      <c r="F21" s="83" t="s">
        <v>635</v>
      </c>
    </row>
    <row r="22" spans="1:6" x14ac:dyDescent="0.3">
      <c r="A22" s="1038"/>
      <c r="B22" s="1040"/>
      <c r="C22" s="83" t="s">
        <v>1473</v>
      </c>
      <c r="D22" s="467">
        <v>99793</v>
      </c>
      <c r="E22" s="101">
        <v>43440</v>
      </c>
      <c r="F22" s="83" t="s">
        <v>635</v>
      </c>
    </row>
    <row r="23" spans="1:6" x14ac:dyDescent="0.3">
      <c r="A23" s="1038"/>
      <c r="B23" s="1040"/>
      <c r="C23" s="83" t="s">
        <v>1473</v>
      </c>
      <c r="D23" s="467">
        <v>11936.74</v>
      </c>
      <c r="E23" s="101">
        <v>43446</v>
      </c>
      <c r="F23" s="83" t="s">
        <v>635</v>
      </c>
    </row>
    <row r="24" spans="1:6" x14ac:dyDescent="0.3">
      <c r="A24" s="1039"/>
      <c r="B24" s="1040"/>
      <c r="C24" s="83" t="s">
        <v>1473</v>
      </c>
      <c r="D24" s="467">
        <v>99793</v>
      </c>
      <c r="E24" s="101">
        <v>43462</v>
      </c>
      <c r="F24" s="83" t="s">
        <v>635</v>
      </c>
    </row>
    <row r="25" spans="1:6" ht="15" customHeight="1" x14ac:dyDescent="0.3">
      <c r="A25" s="1045" t="s">
        <v>1474</v>
      </c>
      <c r="B25" s="1040" t="s">
        <v>1475</v>
      </c>
      <c r="C25" s="83" t="s">
        <v>1476</v>
      </c>
      <c r="D25" s="467">
        <v>682746.2</v>
      </c>
      <c r="E25" s="468" t="s">
        <v>1477</v>
      </c>
      <c r="F25" s="83" t="s">
        <v>1478</v>
      </c>
    </row>
    <row r="26" spans="1:6" ht="15" customHeight="1" x14ac:dyDescent="0.3">
      <c r="A26" s="1046"/>
      <c r="B26" s="1040"/>
      <c r="C26" s="83" t="s">
        <v>1479</v>
      </c>
      <c r="D26" s="467">
        <v>2500</v>
      </c>
      <c r="E26" s="468" t="s">
        <v>1477</v>
      </c>
      <c r="F26" s="83" t="s">
        <v>1478</v>
      </c>
    </row>
    <row r="27" spans="1:6" ht="15" customHeight="1" x14ac:dyDescent="0.3">
      <c r="A27" s="1046"/>
      <c r="B27" s="1040"/>
      <c r="C27" s="83" t="s">
        <v>1480</v>
      </c>
      <c r="D27" s="467">
        <v>30846.2</v>
      </c>
      <c r="E27" s="468" t="s">
        <v>1477</v>
      </c>
      <c r="F27" s="83" t="s">
        <v>921</v>
      </c>
    </row>
    <row r="28" spans="1:6" ht="15" customHeight="1" x14ac:dyDescent="0.3">
      <c r="A28" s="1046"/>
      <c r="B28" s="1040"/>
      <c r="C28" s="83" t="s">
        <v>1481</v>
      </c>
      <c r="D28" s="467">
        <v>89211.96</v>
      </c>
      <c r="E28" s="468" t="s">
        <v>1477</v>
      </c>
      <c r="F28" s="83" t="s">
        <v>1482</v>
      </c>
    </row>
    <row r="29" spans="1:6" ht="15" customHeight="1" x14ac:dyDescent="0.3">
      <c r="A29" s="1046"/>
      <c r="B29" s="1040"/>
      <c r="C29" s="83" t="s">
        <v>1483</v>
      </c>
      <c r="D29" s="467">
        <v>13023.11</v>
      </c>
      <c r="E29" s="468" t="s">
        <v>1477</v>
      </c>
      <c r="F29" s="83" t="s">
        <v>1484</v>
      </c>
    </row>
    <row r="30" spans="1:6" ht="15" customHeight="1" x14ac:dyDescent="0.3">
      <c r="A30" s="1046"/>
      <c r="B30" s="1040"/>
      <c r="C30" s="83" t="s">
        <v>1485</v>
      </c>
      <c r="D30" s="467">
        <v>2400</v>
      </c>
      <c r="E30" s="468" t="s">
        <v>1477</v>
      </c>
      <c r="F30" s="83" t="s">
        <v>1478</v>
      </c>
    </row>
    <row r="31" spans="1:6" ht="15" customHeight="1" x14ac:dyDescent="0.3">
      <c r="A31" s="1046"/>
      <c r="B31" s="1040" t="s">
        <v>1486</v>
      </c>
      <c r="C31" s="83" t="s">
        <v>1487</v>
      </c>
      <c r="D31" s="467">
        <v>102235</v>
      </c>
      <c r="E31" s="468" t="s">
        <v>1488</v>
      </c>
      <c r="F31" s="83" t="s">
        <v>1489</v>
      </c>
    </row>
    <row r="32" spans="1:6" ht="15" customHeight="1" x14ac:dyDescent="0.3">
      <c r="A32" s="1046"/>
      <c r="B32" s="1040"/>
      <c r="C32" s="83" t="s">
        <v>1490</v>
      </c>
      <c r="D32" s="467">
        <v>10833.33</v>
      </c>
      <c r="E32" s="468" t="s">
        <v>1488</v>
      </c>
      <c r="F32" s="83" t="s">
        <v>1489</v>
      </c>
    </row>
    <row r="33" spans="1:6" ht="15" customHeight="1" x14ac:dyDescent="0.3">
      <c r="A33" s="1046"/>
      <c r="B33" s="1040"/>
      <c r="C33" s="83" t="s">
        <v>1491</v>
      </c>
      <c r="D33" s="467">
        <v>12382.34</v>
      </c>
      <c r="E33" s="468" t="s">
        <v>1488</v>
      </c>
      <c r="F33" s="83" t="s">
        <v>1489</v>
      </c>
    </row>
    <row r="34" spans="1:6" ht="15" customHeight="1" x14ac:dyDescent="0.3">
      <c r="A34" s="1046"/>
      <c r="B34" s="1040"/>
      <c r="C34" s="83" t="s">
        <v>1492</v>
      </c>
      <c r="D34" s="467">
        <v>20236.86</v>
      </c>
      <c r="E34" s="468" t="s">
        <v>1493</v>
      </c>
      <c r="F34" s="83" t="s">
        <v>1494</v>
      </c>
    </row>
    <row r="35" spans="1:6" ht="15" customHeight="1" x14ac:dyDescent="0.3">
      <c r="A35" s="1046"/>
      <c r="B35" s="1044" t="s">
        <v>1495</v>
      </c>
      <c r="C35" s="83" t="s">
        <v>1496</v>
      </c>
      <c r="D35" s="467">
        <v>8811</v>
      </c>
      <c r="E35" s="101" t="s">
        <v>1497</v>
      </c>
      <c r="F35" s="83" t="s">
        <v>635</v>
      </c>
    </row>
    <row r="36" spans="1:6" ht="15" customHeight="1" x14ac:dyDescent="0.3">
      <c r="A36" s="1046"/>
      <c r="B36" s="1042"/>
      <c r="C36" s="83" t="s">
        <v>1496</v>
      </c>
      <c r="D36" s="467">
        <v>8811</v>
      </c>
      <c r="E36" s="101">
        <v>43139</v>
      </c>
      <c r="F36" s="83" t="s">
        <v>635</v>
      </c>
    </row>
    <row r="37" spans="1:6" ht="15" customHeight="1" x14ac:dyDescent="0.3">
      <c r="A37" s="1046"/>
      <c r="B37" s="1042"/>
      <c r="C37" s="83" t="s">
        <v>1496</v>
      </c>
      <c r="D37" s="467">
        <v>4497</v>
      </c>
      <c r="E37" s="101">
        <v>43167</v>
      </c>
      <c r="F37" s="83" t="s">
        <v>1498</v>
      </c>
    </row>
    <row r="38" spans="1:6" ht="15" customHeight="1" x14ac:dyDescent="0.3">
      <c r="A38" s="1046"/>
      <c r="B38" s="1042"/>
      <c r="C38" s="83" t="s">
        <v>1496</v>
      </c>
      <c r="D38" s="467">
        <v>8811</v>
      </c>
      <c r="E38" s="101">
        <v>43168</v>
      </c>
      <c r="F38" s="83" t="s">
        <v>635</v>
      </c>
    </row>
    <row r="39" spans="1:6" ht="15" customHeight="1" x14ac:dyDescent="0.3">
      <c r="A39" s="1046"/>
      <c r="B39" s="1042"/>
      <c r="C39" s="83" t="s">
        <v>1496</v>
      </c>
      <c r="D39" s="467">
        <v>420</v>
      </c>
      <c r="E39" s="101">
        <v>43185</v>
      </c>
      <c r="F39" s="83" t="s">
        <v>635</v>
      </c>
    </row>
    <row r="40" spans="1:6" ht="15" customHeight="1" x14ac:dyDescent="0.3">
      <c r="A40" s="1046"/>
      <c r="B40" s="1042"/>
      <c r="C40" s="83" t="s">
        <v>1496</v>
      </c>
      <c r="D40" s="467">
        <v>8811</v>
      </c>
      <c r="E40" s="101">
        <v>43202</v>
      </c>
      <c r="F40" s="83" t="s">
        <v>635</v>
      </c>
    </row>
    <row r="41" spans="1:6" ht="15" customHeight="1" x14ac:dyDescent="0.3">
      <c r="A41" s="1046"/>
      <c r="B41" s="1042"/>
      <c r="C41" s="83" t="s">
        <v>1496</v>
      </c>
      <c r="D41" s="467">
        <v>8811</v>
      </c>
      <c r="E41" s="101">
        <v>43228</v>
      </c>
      <c r="F41" s="83" t="s">
        <v>635</v>
      </c>
    </row>
    <row r="42" spans="1:6" ht="15" customHeight="1" x14ac:dyDescent="0.3">
      <c r="A42" s="1046"/>
      <c r="B42" s="1042"/>
      <c r="C42" s="83" t="s">
        <v>1496</v>
      </c>
      <c r="D42" s="467">
        <v>8811</v>
      </c>
      <c r="E42" s="101">
        <v>43258</v>
      </c>
      <c r="F42" s="83" t="s">
        <v>635</v>
      </c>
    </row>
    <row r="43" spans="1:6" ht="15" customHeight="1" x14ac:dyDescent="0.3">
      <c r="A43" s="1046"/>
      <c r="B43" s="1042"/>
      <c r="C43" s="83" t="s">
        <v>1496</v>
      </c>
      <c r="D43" s="467">
        <v>8811</v>
      </c>
      <c r="E43" s="101">
        <v>43290</v>
      </c>
      <c r="F43" s="83" t="s">
        <v>635</v>
      </c>
    </row>
    <row r="44" spans="1:6" ht="15" customHeight="1" x14ac:dyDescent="0.3">
      <c r="A44" s="1046"/>
      <c r="B44" s="1042"/>
      <c r="C44" s="83" t="s">
        <v>1496</v>
      </c>
      <c r="D44" s="467">
        <v>8811</v>
      </c>
      <c r="E44" s="101">
        <v>43319</v>
      </c>
      <c r="F44" s="83" t="s">
        <v>635</v>
      </c>
    </row>
    <row r="45" spans="1:6" ht="15" customHeight="1" x14ac:dyDescent="0.3">
      <c r="A45" s="1046"/>
      <c r="B45" s="1042"/>
      <c r="C45" s="83" t="s">
        <v>1496</v>
      </c>
      <c r="D45" s="467">
        <v>8811</v>
      </c>
      <c r="E45" s="101">
        <v>43360</v>
      </c>
      <c r="F45" s="83" t="s">
        <v>635</v>
      </c>
    </row>
    <row r="46" spans="1:6" ht="15" customHeight="1" x14ac:dyDescent="0.3">
      <c r="A46" s="1046"/>
      <c r="B46" s="1042"/>
      <c r="C46" s="83" t="s">
        <v>1496</v>
      </c>
      <c r="D46" s="467">
        <v>8811</v>
      </c>
      <c r="E46" s="101">
        <v>43382</v>
      </c>
      <c r="F46" s="83" t="s">
        <v>635</v>
      </c>
    </row>
    <row r="47" spans="1:6" ht="15" customHeight="1" x14ac:dyDescent="0.3">
      <c r="A47" s="1046"/>
      <c r="B47" s="1042"/>
      <c r="C47" s="83" t="s">
        <v>1496</v>
      </c>
      <c r="D47" s="467">
        <v>8811</v>
      </c>
      <c r="E47" s="101">
        <v>43416</v>
      </c>
      <c r="F47" s="83" t="s">
        <v>635</v>
      </c>
    </row>
    <row r="48" spans="1:6" ht="15" customHeight="1" x14ac:dyDescent="0.3">
      <c r="A48" s="1046"/>
      <c r="B48" s="1042"/>
      <c r="C48" s="83" t="s">
        <v>1496</v>
      </c>
      <c r="D48" s="467">
        <v>8811</v>
      </c>
      <c r="E48" s="101">
        <v>43444</v>
      </c>
      <c r="F48" s="83" t="s">
        <v>635</v>
      </c>
    </row>
    <row r="49" spans="1:6" ht="15" customHeight="1" x14ac:dyDescent="0.3">
      <c r="A49" s="1046"/>
      <c r="B49" s="1042"/>
      <c r="C49" s="83" t="s">
        <v>1499</v>
      </c>
      <c r="D49" s="467">
        <v>530</v>
      </c>
      <c r="E49" s="101">
        <v>43220</v>
      </c>
      <c r="F49" s="83" t="s">
        <v>1500</v>
      </c>
    </row>
    <row r="50" spans="1:6" ht="15" customHeight="1" x14ac:dyDescent="0.3">
      <c r="A50" s="1046"/>
      <c r="B50" s="1042"/>
      <c r="C50" s="83" t="s">
        <v>1358</v>
      </c>
      <c r="D50" s="467">
        <v>378.61</v>
      </c>
      <c r="E50" s="101">
        <v>43262</v>
      </c>
      <c r="F50" s="83" t="s">
        <v>1501</v>
      </c>
    </row>
    <row r="51" spans="1:6" ht="15" customHeight="1" x14ac:dyDescent="0.3">
      <c r="A51" s="1046"/>
      <c r="B51" s="1042"/>
      <c r="C51" s="83" t="s">
        <v>1358</v>
      </c>
      <c r="D51" s="467">
        <v>917.38</v>
      </c>
      <c r="E51" s="101">
        <v>43328</v>
      </c>
      <c r="F51" s="83" t="s">
        <v>1502</v>
      </c>
    </row>
    <row r="52" spans="1:6" ht="15" customHeight="1" x14ac:dyDescent="0.3">
      <c r="A52" s="1046"/>
      <c r="B52" s="1042"/>
      <c r="C52" s="83" t="s">
        <v>1503</v>
      </c>
      <c r="D52" s="467">
        <v>1200</v>
      </c>
      <c r="E52" s="468" t="s">
        <v>1504</v>
      </c>
      <c r="F52" s="83" t="s">
        <v>1505</v>
      </c>
    </row>
    <row r="53" spans="1:6" ht="15" customHeight="1" x14ac:dyDescent="0.3">
      <c r="A53" s="1046"/>
      <c r="B53" s="1042"/>
      <c r="C53" s="83" t="s">
        <v>1506</v>
      </c>
      <c r="D53" s="467">
        <v>2000</v>
      </c>
      <c r="E53" s="468" t="s">
        <v>1504</v>
      </c>
      <c r="F53" s="83" t="s">
        <v>1507</v>
      </c>
    </row>
    <row r="54" spans="1:6" ht="15" customHeight="1" x14ac:dyDescent="0.3">
      <c r="A54" s="1046"/>
      <c r="B54" s="1042"/>
      <c r="C54" s="83" t="s">
        <v>1506</v>
      </c>
      <c r="D54" s="467">
        <v>1200</v>
      </c>
      <c r="E54" s="468" t="s">
        <v>1504</v>
      </c>
      <c r="F54" s="83" t="s">
        <v>1508</v>
      </c>
    </row>
    <row r="55" spans="1:6" ht="15" customHeight="1" x14ac:dyDescent="0.3">
      <c r="A55" s="1046"/>
      <c r="B55" s="1042"/>
      <c r="C55" s="83" t="s">
        <v>1506</v>
      </c>
      <c r="D55" s="467">
        <v>90</v>
      </c>
      <c r="E55" s="468" t="s">
        <v>1504</v>
      </c>
      <c r="F55" s="83" t="s">
        <v>1509</v>
      </c>
    </row>
    <row r="56" spans="1:6" ht="15" customHeight="1" x14ac:dyDescent="0.3">
      <c r="A56" s="1046"/>
      <c r="B56" s="1041" t="s">
        <v>1510</v>
      </c>
      <c r="C56" s="83" t="s">
        <v>1511</v>
      </c>
      <c r="D56" s="469">
        <v>28080</v>
      </c>
      <c r="E56" s="101" t="s">
        <v>1512</v>
      </c>
      <c r="F56" s="83" t="s">
        <v>1513</v>
      </c>
    </row>
    <row r="57" spans="1:6" ht="15" customHeight="1" x14ac:dyDescent="0.3">
      <c r="A57" s="1046"/>
      <c r="B57" s="1041"/>
      <c r="C57" s="83" t="s">
        <v>1511</v>
      </c>
      <c r="D57" s="469">
        <v>12804</v>
      </c>
      <c r="E57" s="101" t="s">
        <v>1512</v>
      </c>
      <c r="F57" s="83" t="s">
        <v>1514</v>
      </c>
    </row>
    <row r="58" spans="1:6" ht="15" customHeight="1" x14ac:dyDescent="0.3">
      <c r="A58" s="1046"/>
      <c r="B58" s="1041"/>
      <c r="C58" s="83" t="s">
        <v>1511</v>
      </c>
      <c r="D58" s="469">
        <v>11686</v>
      </c>
      <c r="E58" s="101" t="s">
        <v>1512</v>
      </c>
      <c r="F58" s="83" t="s">
        <v>929</v>
      </c>
    </row>
    <row r="59" spans="1:6" ht="15" customHeight="1" x14ac:dyDescent="0.3">
      <c r="A59" s="1046"/>
      <c r="B59" s="1040" t="s">
        <v>1515</v>
      </c>
      <c r="C59" s="83" t="s">
        <v>1516</v>
      </c>
      <c r="D59" s="467">
        <v>42912</v>
      </c>
      <c r="E59" s="468" t="s">
        <v>1517</v>
      </c>
      <c r="F59" s="83" t="s">
        <v>351</v>
      </c>
    </row>
    <row r="60" spans="1:6" ht="15" customHeight="1" x14ac:dyDescent="0.3">
      <c r="A60" s="1046"/>
      <c r="B60" s="1040"/>
      <c r="C60" s="83" t="s">
        <v>1518</v>
      </c>
      <c r="D60" s="467">
        <v>11468</v>
      </c>
      <c r="E60" s="468" t="s">
        <v>1519</v>
      </c>
      <c r="F60" s="83" t="s">
        <v>1520</v>
      </c>
    </row>
    <row r="61" spans="1:6" ht="15" customHeight="1" x14ac:dyDescent="0.3">
      <c r="A61" s="1046"/>
      <c r="B61" s="1040"/>
      <c r="C61" s="470" t="s">
        <v>1521</v>
      </c>
      <c r="D61" s="471">
        <v>13610</v>
      </c>
      <c r="E61" s="472" t="s">
        <v>1522</v>
      </c>
      <c r="F61" s="83" t="s">
        <v>1523</v>
      </c>
    </row>
    <row r="62" spans="1:6" ht="15" customHeight="1" x14ac:dyDescent="0.3">
      <c r="A62" s="1046"/>
      <c r="B62" s="1040"/>
      <c r="C62" s="470" t="s">
        <v>1524</v>
      </c>
      <c r="D62" s="471">
        <v>520600</v>
      </c>
      <c r="E62" s="472" t="s">
        <v>1525</v>
      </c>
      <c r="F62" s="83" t="s">
        <v>1526</v>
      </c>
    </row>
    <row r="63" spans="1:6" ht="15" customHeight="1" x14ac:dyDescent="0.3">
      <c r="A63" s="1046"/>
      <c r="B63" s="1040" t="s">
        <v>1527</v>
      </c>
      <c r="C63" s="83" t="s">
        <v>1528</v>
      </c>
      <c r="D63" s="467">
        <v>177.6</v>
      </c>
      <c r="E63" s="101">
        <v>43118</v>
      </c>
      <c r="F63" s="83" t="s">
        <v>1529</v>
      </c>
    </row>
    <row r="64" spans="1:6" ht="15" customHeight="1" x14ac:dyDescent="0.3">
      <c r="A64" s="1046"/>
      <c r="B64" s="1040"/>
      <c r="C64" s="83" t="s">
        <v>1528</v>
      </c>
      <c r="D64" s="467">
        <v>88.8</v>
      </c>
      <c r="E64" s="101">
        <v>43152</v>
      </c>
      <c r="F64" s="83" t="s">
        <v>1529</v>
      </c>
    </row>
    <row r="65" spans="1:6" ht="15" customHeight="1" x14ac:dyDescent="0.3">
      <c r="A65" s="1046"/>
      <c r="B65" s="1040"/>
      <c r="C65" s="83" t="s">
        <v>1528</v>
      </c>
      <c r="D65" s="467">
        <v>88.8</v>
      </c>
      <c r="E65" s="101">
        <v>43202</v>
      </c>
      <c r="F65" s="83" t="s">
        <v>1529</v>
      </c>
    </row>
    <row r="66" spans="1:6" ht="15" customHeight="1" x14ac:dyDescent="0.3">
      <c r="A66" s="1046"/>
      <c r="B66" s="1040"/>
      <c r="C66" s="83" t="s">
        <v>1528</v>
      </c>
      <c r="D66" s="467">
        <v>88.8</v>
      </c>
      <c r="E66" s="101">
        <v>43200</v>
      </c>
      <c r="F66" s="83" t="s">
        <v>1529</v>
      </c>
    </row>
    <row r="67" spans="1:6" ht="15" customHeight="1" x14ac:dyDescent="0.3">
      <c r="A67" s="1046"/>
      <c r="B67" s="1040"/>
      <c r="C67" s="83" t="s">
        <v>1528</v>
      </c>
      <c r="D67" s="467">
        <v>88.8</v>
      </c>
      <c r="E67" s="101">
        <v>43236</v>
      </c>
      <c r="F67" s="83" t="s">
        <v>1529</v>
      </c>
    </row>
    <row r="68" spans="1:6" ht="15" customHeight="1" x14ac:dyDescent="0.3">
      <c r="A68" s="1046"/>
      <c r="B68" s="1040"/>
      <c r="C68" s="83" t="s">
        <v>1528</v>
      </c>
      <c r="D68" s="467">
        <v>177.6</v>
      </c>
      <c r="E68" s="101">
        <v>43280</v>
      </c>
      <c r="F68" s="83" t="s">
        <v>1529</v>
      </c>
    </row>
    <row r="69" spans="1:6" ht="18.75" customHeight="1" x14ac:dyDescent="0.3">
      <c r="A69" s="1046"/>
      <c r="B69" s="1040"/>
      <c r="C69" s="83" t="s">
        <v>1528</v>
      </c>
      <c r="D69" s="467">
        <v>88.8</v>
      </c>
      <c r="E69" s="101">
        <v>43360</v>
      </c>
      <c r="F69" s="83" t="s">
        <v>1529</v>
      </c>
    </row>
    <row r="70" spans="1:6" ht="18.75" customHeight="1" x14ac:dyDescent="0.3">
      <c r="A70" s="1046"/>
      <c r="B70" s="1040"/>
      <c r="C70" s="83" t="s">
        <v>1528</v>
      </c>
      <c r="D70" s="467">
        <v>88.8</v>
      </c>
      <c r="E70" s="101">
        <v>43346</v>
      </c>
      <c r="F70" s="83" t="s">
        <v>1529</v>
      </c>
    </row>
    <row r="71" spans="1:6" ht="18.75" customHeight="1" x14ac:dyDescent="0.3">
      <c r="A71" s="1046"/>
      <c r="B71" s="1040"/>
      <c r="C71" s="83" t="s">
        <v>1528</v>
      </c>
      <c r="D71" s="467">
        <v>4875</v>
      </c>
      <c r="E71" s="101">
        <v>43139</v>
      </c>
      <c r="F71" s="83" t="s">
        <v>1530</v>
      </c>
    </row>
    <row r="72" spans="1:6" ht="18.75" customHeight="1" x14ac:dyDescent="0.3">
      <c r="A72" s="1046"/>
      <c r="B72" s="1040"/>
      <c r="C72" s="83" t="s">
        <v>1528</v>
      </c>
      <c r="D72" s="467">
        <v>1623</v>
      </c>
      <c r="E72" s="101">
        <v>43202</v>
      </c>
      <c r="F72" s="83" t="s">
        <v>1530</v>
      </c>
    </row>
    <row r="73" spans="1:6" ht="18.75" customHeight="1" x14ac:dyDescent="0.3">
      <c r="A73" s="1046"/>
      <c r="B73" s="1040"/>
      <c r="C73" s="83" t="s">
        <v>1528</v>
      </c>
      <c r="D73" s="467">
        <v>1623</v>
      </c>
      <c r="E73" s="101">
        <v>43201</v>
      </c>
      <c r="F73" s="83" t="s">
        <v>1530</v>
      </c>
    </row>
    <row r="74" spans="1:6" ht="18.75" customHeight="1" x14ac:dyDescent="0.3">
      <c r="A74" s="1046"/>
      <c r="B74" s="1040"/>
      <c r="C74" s="83" t="s">
        <v>1528</v>
      </c>
      <c r="D74" s="467">
        <v>1623</v>
      </c>
      <c r="E74" s="101">
        <v>43230</v>
      </c>
      <c r="F74" s="83" t="s">
        <v>1530</v>
      </c>
    </row>
    <row r="75" spans="1:6" ht="18.75" customHeight="1" x14ac:dyDescent="0.3">
      <c r="A75" s="1046"/>
      <c r="B75" s="1040"/>
      <c r="C75" s="83" t="s">
        <v>1528</v>
      </c>
      <c r="D75" s="467">
        <v>1623</v>
      </c>
      <c r="E75" s="101">
        <v>43263</v>
      </c>
      <c r="F75" s="83" t="s">
        <v>1530</v>
      </c>
    </row>
    <row r="76" spans="1:6" ht="18.75" customHeight="1" x14ac:dyDescent="0.3">
      <c r="A76" s="1046"/>
      <c r="B76" s="1040"/>
      <c r="C76" s="83" t="s">
        <v>1528</v>
      </c>
      <c r="D76" s="467">
        <v>1623</v>
      </c>
      <c r="E76" s="101">
        <v>43290</v>
      </c>
      <c r="F76" s="83" t="s">
        <v>1530</v>
      </c>
    </row>
    <row r="77" spans="1:6" ht="18.75" customHeight="1" x14ac:dyDescent="0.3">
      <c r="A77" s="1046"/>
      <c r="B77" s="1040"/>
      <c r="C77" s="83" t="s">
        <v>1528</v>
      </c>
      <c r="D77" s="467">
        <v>1623</v>
      </c>
      <c r="E77" s="101">
        <v>43360</v>
      </c>
      <c r="F77" s="83" t="s">
        <v>1530</v>
      </c>
    </row>
    <row r="78" spans="1:6" ht="18.75" customHeight="1" x14ac:dyDescent="0.3">
      <c r="A78" s="1046"/>
      <c r="B78" s="1040"/>
      <c r="C78" s="83" t="s">
        <v>1528</v>
      </c>
      <c r="D78" s="467">
        <v>1623</v>
      </c>
      <c r="E78" s="101">
        <v>43434</v>
      </c>
      <c r="F78" s="83" t="s">
        <v>1530</v>
      </c>
    </row>
    <row r="79" spans="1:6" ht="18.75" customHeight="1" x14ac:dyDescent="0.3">
      <c r="A79" s="1046"/>
      <c r="B79" s="1040"/>
      <c r="C79" s="83" t="s">
        <v>1528</v>
      </c>
      <c r="D79" s="467">
        <v>1623</v>
      </c>
      <c r="E79" s="101">
        <v>43444</v>
      </c>
      <c r="F79" s="83" t="s">
        <v>1530</v>
      </c>
    </row>
    <row r="80" spans="1:6" ht="18.75" customHeight="1" x14ac:dyDescent="0.3">
      <c r="A80" s="1046"/>
      <c r="B80" s="1040"/>
      <c r="C80" s="83" t="s">
        <v>1528</v>
      </c>
      <c r="D80" s="467">
        <v>1623</v>
      </c>
      <c r="E80" s="101">
        <v>43439</v>
      </c>
      <c r="F80" s="83" t="s">
        <v>1530</v>
      </c>
    </row>
    <row r="81" spans="1:6" ht="18.75" customHeight="1" x14ac:dyDescent="0.3">
      <c r="A81" s="1046"/>
      <c r="B81" s="1040"/>
      <c r="C81" s="83" t="s">
        <v>1528</v>
      </c>
      <c r="D81" s="467">
        <v>1623</v>
      </c>
      <c r="E81" s="101">
        <v>43438</v>
      </c>
      <c r="F81" s="83" t="s">
        <v>1530</v>
      </c>
    </row>
    <row r="82" spans="1:6" ht="18.75" customHeight="1" x14ac:dyDescent="0.3">
      <c r="A82" s="1046"/>
      <c r="B82" s="1040"/>
      <c r="C82" s="83" t="s">
        <v>1528</v>
      </c>
      <c r="D82" s="467">
        <v>4221</v>
      </c>
      <c r="E82" s="101">
        <v>43111</v>
      </c>
      <c r="F82" s="83" t="s">
        <v>1531</v>
      </c>
    </row>
    <row r="83" spans="1:6" ht="18.75" customHeight="1" x14ac:dyDescent="0.3">
      <c r="A83" s="1046"/>
      <c r="B83" s="1040"/>
      <c r="C83" s="83" t="s">
        <v>1528</v>
      </c>
      <c r="D83" s="467">
        <v>2109</v>
      </c>
      <c r="E83" s="101">
        <v>43139</v>
      </c>
      <c r="F83" s="83" t="s">
        <v>1531</v>
      </c>
    </row>
    <row r="84" spans="1:6" ht="18.75" customHeight="1" x14ac:dyDescent="0.3">
      <c r="A84" s="1046"/>
      <c r="B84" s="1040"/>
      <c r="C84" s="83" t="s">
        <v>1528</v>
      </c>
      <c r="D84" s="467">
        <v>2109</v>
      </c>
      <c r="E84" s="101">
        <v>43168</v>
      </c>
      <c r="F84" s="83" t="s">
        <v>1531</v>
      </c>
    </row>
    <row r="85" spans="1:6" ht="18.75" customHeight="1" x14ac:dyDescent="0.3">
      <c r="A85" s="1046"/>
      <c r="B85" s="1040"/>
      <c r="C85" s="83" t="s">
        <v>1528</v>
      </c>
      <c r="D85" s="467">
        <v>2109</v>
      </c>
      <c r="E85" s="101">
        <v>43202</v>
      </c>
      <c r="F85" s="83" t="s">
        <v>1531</v>
      </c>
    </row>
    <row r="86" spans="1:6" ht="18.75" customHeight="1" x14ac:dyDescent="0.3">
      <c r="A86" s="1046"/>
      <c r="B86" s="1040"/>
      <c r="C86" s="83" t="s">
        <v>1528</v>
      </c>
      <c r="D86" s="467">
        <v>2109</v>
      </c>
      <c r="E86" s="101">
        <v>43228</v>
      </c>
      <c r="F86" s="83" t="s">
        <v>1531</v>
      </c>
    </row>
    <row r="87" spans="1:6" ht="18.75" customHeight="1" x14ac:dyDescent="0.3">
      <c r="A87" s="1046"/>
      <c r="B87" s="1040"/>
      <c r="C87" s="83" t="s">
        <v>1528</v>
      </c>
      <c r="D87" s="467">
        <v>2109</v>
      </c>
      <c r="E87" s="101">
        <v>43258</v>
      </c>
      <c r="F87" s="83" t="s">
        <v>1531</v>
      </c>
    </row>
    <row r="88" spans="1:6" ht="18.75" customHeight="1" x14ac:dyDescent="0.3">
      <c r="A88" s="1046"/>
      <c r="B88" s="1040"/>
      <c r="C88" s="83" t="s">
        <v>1528</v>
      </c>
      <c r="D88" s="467">
        <v>2109</v>
      </c>
      <c r="E88" s="101">
        <v>43290</v>
      </c>
      <c r="F88" s="83" t="s">
        <v>1531</v>
      </c>
    </row>
    <row r="89" spans="1:6" ht="18.75" customHeight="1" x14ac:dyDescent="0.3">
      <c r="A89" s="1046"/>
      <c r="B89" s="1040"/>
      <c r="C89" s="83" t="s">
        <v>1528</v>
      </c>
      <c r="D89" s="467">
        <v>2109</v>
      </c>
      <c r="E89" s="101">
        <v>43328</v>
      </c>
      <c r="F89" s="83" t="s">
        <v>1531</v>
      </c>
    </row>
    <row r="90" spans="1:6" ht="18.75" customHeight="1" x14ac:dyDescent="0.3">
      <c r="A90" s="1046"/>
      <c r="B90" s="1040"/>
      <c r="C90" s="83" t="s">
        <v>1528</v>
      </c>
      <c r="D90" s="467">
        <v>2109</v>
      </c>
      <c r="E90" s="468" t="s">
        <v>1532</v>
      </c>
      <c r="F90" s="83" t="s">
        <v>1531</v>
      </c>
    </row>
    <row r="91" spans="1:6" ht="18.75" customHeight="1" x14ac:dyDescent="0.3">
      <c r="A91" s="1046"/>
      <c r="B91" s="1040"/>
      <c r="C91" s="83" t="s">
        <v>1528</v>
      </c>
      <c r="D91" s="467">
        <v>2109</v>
      </c>
      <c r="E91" s="468" t="s">
        <v>1533</v>
      </c>
      <c r="F91" s="83" t="s">
        <v>1531</v>
      </c>
    </row>
    <row r="92" spans="1:6" ht="18.75" customHeight="1" x14ac:dyDescent="0.3">
      <c r="A92" s="1046"/>
      <c r="B92" s="1040"/>
      <c r="C92" s="83" t="s">
        <v>1528</v>
      </c>
      <c r="D92" s="467">
        <v>4231</v>
      </c>
      <c r="E92" s="468" t="s">
        <v>1533</v>
      </c>
      <c r="F92" s="83" t="s">
        <v>1531</v>
      </c>
    </row>
    <row r="93" spans="1:6" ht="18.75" customHeight="1" x14ac:dyDescent="0.3">
      <c r="A93" s="1046"/>
      <c r="B93" s="1040" t="s">
        <v>1534</v>
      </c>
      <c r="C93" s="83" t="s">
        <v>1535</v>
      </c>
      <c r="D93" s="467">
        <v>2719</v>
      </c>
      <c r="E93" s="101">
        <v>43116</v>
      </c>
      <c r="F93" s="83" t="s">
        <v>1536</v>
      </c>
    </row>
    <row r="94" spans="1:6" ht="18.75" customHeight="1" x14ac:dyDescent="0.3">
      <c r="A94" s="1046"/>
      <c r="B94" s="1040"/>
      <c r="C94" s="83" t="s">
        <v>1535</v>
      </c>
      <c r="D94" s="467">
        <v>1260</v>
      </c>
      <c r="E94" s="101">
        <v>43116</v>
      </c>
      <c r="F94" s="83" t="s">
        <v>1536</v>
      </c>
    </row>
    <row r="95" spans="1:6" ht="18.75" customHeight="1" x14ac:dyDescent="0.3">
      <c r="A95" s="1046"/>
      <c r="B95" s="1040"/>
      <c r="C95" s="83" t="s">
        <v>1535</v>
      </c>
      <c r="D95" s="467">
        <v>2719</v>
      </c>
      <c r="E95" s="101">
        <v>43139</v>
      </c>
      <c r="F95" s="83" t="s">
        <v>1536</v>
      </c>
    </row>
    <row r="96" spans="1:6" ht="18.75" customHeight="1" x14ac:dyDescent="0.3">
      <c r="A96" s="1046"/>
      <c r="B96" s="1040"/>
      <c r="C96" s="83" t="s">
        <v>1535</v>
      </c>
      <c r="D96" s="467">
        <v>1260</v>
      </c>
      <c r="E96" s="101">
        <v>43139</v>
      </c>
      <c r="F96" s="83" t="s">
        <v>1536</v>
      </c>
    </row>
    <row r="97" spans="1:6" ht="18.75" customHeight="1" x14ac:dyDescent="0.3">
      <c r="A97" s="1046"/>
      <c r="B97" s="1040"/>
      <c r="C97" s="83" t="s">
        <v>1535</v>
      </c>
      <c r="D97" s="467">
        <v>2719</v>
      </c>
      <c r="E97" s="101">
        <v>43139</v>
      </c>
      <c r="F97" s="83" t="s">
        <v>1536</v>
      </c>
    </row>
    <row r="98" spans="1:6" ht="18.75" customHeight="1" x14ac:dyDescent="0.3">
      <c r="A98" s="1046"/>
      <c r="B98" s="1040"/>
      <c r="C98" s="83" t="s">
        <v>1535</v>
      </c>
      <c r="D98" s="467">
        <v>1260</v>
      </c>
      <c r="E98" s="101">
        <v>43153</v>
      </c>
      <c r="F98" s="83" t="s">
        <v>1536</v>
      </c>
    </row>
    <row r="99" spans="1:6" ht="18.75" customHeight="1" x14ac:dyDescent="0.3">
      <c r="A99" s="1046"/>
      <c r="B99" s="1040"/>
      <c r="C99" s="83" t="s">
        <v>1535</v>
      </c>
      <c r="D99" s="467">
        <v>2719</v>
      </c>
      <c r="E99" s="101">
        <v>43202</v>
      </c>
      <c r="F99" s="83" t="s">
        <v>1536</v>
      </c>
    </row>
    <row r="100" spans="1:6" ht="18.75" customHeight="1" x14ac:dyDescent="0.3">
      <c r="A100" s="1046"/>
      <c r="B100" s="1040"/>
      <c r="C100" s="83" t="s">
        <v>1535</v>
      </c>
      <c r="D100" s="467">
        <v>1260</v>
      </c>
      <c r="E100" s="101">
        <v>43202</v>
      </c>
      <c r="F100" s="83" t="s">
        <v>1536</v>
      </c>
    </row>
    <row r="101" spans="1:6" ht="18.75" customHeight="1" x14ac:dyDescent="0.3">
      <c r="A101" s="1046"/>
      <c r="B101" s="1040"/>
      <c r="C101" s="83" t="s">
        <v>1535</v>
      </c>
      <c r="D101" s="467">
        <v>2719</v>
      </c>
      <c r="E101" s="101">
        <v>43202</v>
      </c>
      <c r="F101" s="83" t="s">
        <v>1536</v>
      </c>
    </row>
    <row r="102" spans="1:6" ht="18.75" customHeight="1" x14ac:dyDescent="0.3">
      <c r="A102" s="1046"/>
      <c r="B102" s="1040"/>
      <c r="C102" s="83" t="s">
        <v>1535</v>
      </c>
      <c r="D102" s="467">
        <v>1260</v>
      </c>
      <c r="E102" s="101">
        <v>43202</v>
      </c>
      <c r="F102" s="83" t="s">
        <v>1536</v>
      </c>
    </row>
    <row r="103" spans="1:6" ht="18.75" customHeight="1" x14ac:dyDescent="0.3">
      <c r="A103" s="1046"/>
      <c r="B103" s="1040"/>
      <c r="C103" s="83" t="s">
        <v>1535</v>
      </c>
      <c r="D103" s="467">
        <v>2719</v>
      </c>
      <c r="E103" s="101">
        <v>43231</v>
      </c>
      <c r="F103" s="83" t="s">
        <v>1536</v>
      </c>
    </row>
    <row r="104" spans="1:6" ht="18.75" customHeight="1" x14ac:dyDescent="0.3">
      <c r="A104" s="1046"/>
      <c r="B104" s="1040"/>
      <c r="C104" s="83" t="s">
        <v>1535</v>
      </c>
      <c r="D104" s="467">
        <v>1260</v>
      </c>
      <c r="E104" s="101">
        <v>43258</v>
      </c>
      <c r="F104" s="83" t="s">
        <v>1536</v>
      </c>
    </row>
    <row r="105" spans="1:6" ht="18.75" customHeight="1" x14ac:dyDescent="0.3">
      <c r="A105" s="1046"/>
      <c r="B105" s="1040"/>
      <c r="C105" s="83" t="s">
        <v>1535</v>
      </c>
      <c r="D105" s="467">
        <v>2719</v>
      </c>
      <c r="E105" s="101">
        <v>43258</v>
      </c>
      <c r="F105" s="83" t="s">
        <v>1536</v>
      </c>
    </row>
    <row r="106" spans="1:6" ht="18.75" customHeight="1" x14ac:dyDescent="0.3">
      <c r="A106" s="1046"/>
      <c r="B106" s="1040"/>
      <c r="C106" s="83" t="s">
        <v>1535</v>
      </c>
      <c r="D106" s="467">
        <v>1260</v>
      </c>
      <c r="E106" s="101">
        <v>43258</v>
      </c>
      <c r="F106" s="83" t="s">
        <v>1536</v>
      </c>
    </row>
    <row r="107" spans="1:6" ht="18.75" customHeight="1" x14ac:dyDescent="0.3">
      <c r="A107" s="1046"/>
      <c r="B107" s="1040"/>
      <c r="C107" s="83" t="s">
        <v>1535</v>
      </c>
      <c r="D107" s="467">
        <v>2719</v>
      </c>
      <c r="E107" s="101">
        <v>43290</v>
      </c>
      <c r="F107" s="83" t="s">
        <v>1536</v>
      </c>
    </row>
    <row r="108" spans="1:6" ht="18.75" customHeight="1" x14ac:dyDescent="0.3">
      <c r="A108" s="1046"/>
      <c r="B108" s="1040"/>
      <c r="C108" s="83" t="s">
        <v>1535</v>
      </c>
      <c r="D108" s="467">
        <v>1260</v>
      </c>
      <c r="E108" s="101">
        <v>43312</v>
      </c>
      <c r="F108" s="83" t="s">
        <v>1536</v>
      </c>
    </row>
    <row r="109" spans="1:6" ht="18.75" customHeight="1" x14ac:dyDescent="0.3">
      <c r="A109" s="1046"/>
      <c r="B109" s="1040"/>
      <c r="C109" s="83" t="s">
        <v>1535</v>
      </c>
      <c r="D109" s="467">
        <v>2719</v>
      </c>
      <c r="E109" s="101">
        <v>43328</v>
      </c>
      <c r="F109" s="83" t="s">
        <v>1536</v>
      </c>
    </row>
    <row r="110" spans="1:6" ht="18.75" customHeight="1" x14ac:dyDescent="0.3">
      <c r="A110" s="1046"/>
      <c r="B110" s="1040"/>
      <c r="C110" s="83" t="s">
        <v>1535</v>
      </c>
      <c r="D110" s="467">
        <v>2719</v>
      </c>
      <c r="E110" s="101">
        <v>43360</v>
      </c>
      <c r="F110" s="83" t="s">
        <v>1536</v>
      </c>
    </row>
    <row r="111" spans="1:6" ht="18.75" customHeight="1" x14ac:dyDescent="0.3">
      <c r="A111" s="1046"/>
      <c r="B111" s="1040"/>
      <c r="C111" s="83" t="s">
        <v>1535</v>
      </c>
      <c r="D111" s="467">
        <v>2719</v>
      </c>
      <c r="E111" s="101">
        <v>43383</v>
      </c>
      <c r="F111" s="83" t="s">
        <v>1536</v>
      </c>
    </row>
    <row r="112" spans="1:6" ht="18.75" customHeight="1" x14ac:dyDescent="0.3">
      <c r="A112" s="1046"/>
      <c r="B112" s="1040"/>
      <c r="C112" s="83" t="s">
        <v>1535</v>
      </c>
      <c r="D112" s="467">
        <v>1260</v>
      </c>
      <c r="E112" s="101">
        <v>43389</v>
      </c>
      <c r="F112" s="83" t="s">
        <v>1536</v>
      </c>
    </row>
    <row r="113" spans="1:6" ht="18.75" customHeight="1" x14ac:dyDescent="0.3">
      <c r="A113" s="1046"/>
      <c r="B113" s="1040"/>
      <c r="C113" s="83" t="s">
        <v>1535</v>
      </c>
      <c r="D113" s="467">
        <v>1260</v>
      </c>
      <c r="E113" s="101">
        <v>43395</v>
      </c>
      <c r="F113" s="83" t="s">
        <v>1536</v>
      </c>
    </row>
    <row r="114" spans="1:6" ht="18.75" customHeight="1" x14ac:dyDescent="0.3">
      <c r="A114" s="1046"/>
      <c r="B114" s="1040"/>
      <c r="C114" s="83" t="s">
        <v>1535</v>
      </c>
      <c r="D114" s="467">
        <v>60.47</v>
      </c>
      <c r="E114" s="101">
        <v>43409</v>
      </c>
      <c r="F114" s="83" t="s">
        <v>1536</v>
      </c>
    </row>
    <row r="115" spans="1:6" ht="18.75" customHeight="1" x14ac:dyDescent="0.3">
      <c r="A115" s="1046"/>
      <c r="B115" s="1040"/>
      <c r="C115" s="83" t="s">
        <v>1535</v>
      </c>
      <c r="D115" s="467">
        <v>217.88</v>
      </c>
      <c r="E115" s="101">
        <v>43409</v>
      </c>
      <c r="F115" s="83" t="s">
        <v>1536</v>
      </c>
    </row>
    <row r="116" spans="1:6" ht="18.75" customHeight="1" x14ac:dyDescent="0.3">
      <c r="A116" s="1046"/>
      <c r="B116" s="1040"/>
      <c r="C116" s="83" t="s">
        <v>1535</v>
      </c>
      <c r="D116" s="467">
        <v>47.88</v>
      </c>
      <c r="E116" s="101">
        <v>43409</v>
      </c>
      <c r="F116" s="83" t="s">
        <v>1536</v>
      </c>
    </row>
    <row r="117" spans="1:6" ht="18.75" customHeight="1" x14ac:dyDescent="0.3">
      <c r="A117" s="1046"/>
      <c r="B117" s="1040"/>
      <c r="C117" s="83" t="s">
        <v>1535</v>
      </c>
      <c r="D117" s="467">
        <v>247</v>
      </c>
      <c r="E117" s="101">
        <v>43409</v>
      </c>
      <c r="F117" s="83" t="s">
        <v>1536</v>
      </c>
    </row>
    <row r="118" spans="1:6" ht="18.75" customHeight="1" x14ac:dyDescent="0.3">
      <c r="A118" s="1046"/>
      <c r="B118" s="1040"/>
      <c r="C118" s="83" t="s">
        <v>1535</v>
      </c>
      <c r="D118" s="467">
        <v>2135.62</v>
      </c>
      <c r="E118" s="101">
        <v>43409</v>
      </c>
      <c r="F118" s="83" t="s">
        <v>1536</v>
      </c>
    </row>
    <row r="119" spans="1:6" ht="18.75" customHeight="1" x14ac:dyDescent="0.3">
      <c r="A119" s="1046"/>
      <c r="B119" s="1040"/>
      <c r="C119" s="83" t="s">
        <v>1535</v>
      </c>
      <c r="D119" s="467">
        <v>1260</v>
      </c>
      <c r="E119" s="101">
        <v>43416</v>
      </c>
      <c r="F119" s="83" t="s">
        <v>1536</v>
      </c>
    </row>
    <row r="120" spans="1:6" ht="18.75" customHeight="1" x14ac:dyDescent="0.3">
      <c r="A120" s="1046"/>
      <c r="B120" s="1040"/>
      <c r="C120" s="83" t="s">
        <v>1535</v>
      </c>
      <c r="D120" s="467">
        <v>2719</v>
      </c>
      <c r="E120" s="101">
        <v>43416</v>
      </c>
      <c r="F120" s="83" t="s">
        <v>1536</v>
      </c>
    </row>
    <row r="121" spans="1:6" ht="18.75" customHeight="1" x14ac:dyDescent="0.3">
      <c r="A121" s="1046"/>
      <c r="B121" s="1040"/>
      <c r="C121" s="83" t="s">
        <v>1535</v>
      </c>
      <c r="D121" s="467">
        <v>1260</v>
      </c>
      <c r="E121" s="101">
        <v>43416</v>
      </c>
      <c r="F121" s="83" t="s">
        <v>1536</v>
      </c>
    </row>
    <row r="122" spans="1:6" ht="18.75" customHeight="1" x14ac:dyDescent="0.3">
      <c r="A122" s="1046"/>
      <c r="B122" s="1040"/>
      <c r="C122" s="83" t="s">
        <v>1535</v>
      </c>
      <c r="D122" s="467">
        <v>2719</v>
      </c>
      <c r="E122" s="101">
        <v>43444</v>
      </c>
      <c r="F122" s="83" t="s">
        <v>1536</v>
      </c>
    </row>
    <row r="123" spans="1:6" ht="18.75" customHeight="1" x14ac:dyDescent="0.3">
      <c r="A123" s="1046"/>
      <c r="B123" s="1040"/>
      <c r="C123" s="83" t="s">
        <v>1537</v>
      </c>
      <c r="D123" s="467">
        <v>375</v>
      </c>
      <c r="E123" s="101">
        <v>43136</v>
      </c>
      <c r="F123" s="83" t="s">
        <v>1536</v>
      </c>
    </row>
    <row r="124" spans="1:6" ht="18.75" customHeight="1" x14ac:dyDescent="0.3">
      <c r="A124" s="1046"/>
      <c r="B124" s="1040"/>
      <c r="C124" s="83" t="s">
        <v>1537</v>
      </c>
      <c r="D124" s="467">
        <v>375</v>
      </c>
      <c r="E124" s="101">
        <v>43136</v>
      </c>
      <c r="F124" s="83" t="s">
        <v>1536</v>
      </c>
    </row>
    <row r="125" spans="1:6" ht="18.75" customHeight="1" x14ac:dyDescent="0.3">
      <c r="A125" s="1046"/>
      <c r="B125" s="1040"/>
      <c r="C125" s="83" t="s">
        <v>1537</v>
      </c>
      <c r="D125" s="467">
        <v>375</v>
      </c>
      <c r="E125" s="101">
        <v>43228</v>
      </c>
      <c r="F125" s="83" t="s">
        <v>1536</v>
      </c>
    </row>
    <row r="126" spans="1:6" ht="18.75" customHeight="1" x14ac:dyDescent="0.3">
      <c r="A126" s="1046"/>
      <c r="B126" s="1040"/>
      <c r="C126" s="83" t="s">
        <v>1537</v>
      </c>
      <c r="D126" s="467">
        <v>375</v>
      </c>
      <c r="E126" s="101">
        <v>43228</v>
      </c>
      <c r="F126" s="83" t="s">
        <v>1536</v>
      </c>
    </row>
    <row r="127" spans="1:6" ht="18.75" customHeight="1" x14ac:dyDescent="0.3">
      <c r="A127" s="1046"/>
      <c r="B127" s="1040"/>
      <c r="C127" s="83" t="s">
        <v>1537</v>
      </c>
      <c r="D127" s="467">
        <v>375</v>
      </c>
      <c r="E127" s="101">
        <v>43308</v>
      </c>
      <c r="F127" s="83" t="s">
        <v>1536</v>
      </c>
    </row>
    <row r="128" spans="1:6" ht="18.75" customHeight="1" x14ac:dyDescent="0.3">
      <c r="A128" s="1046"/>
      <c r="B128" s="1040"/>
      <c r="C128" s="83" t="s">
        <v>1537</v>
      </c>
      <c r="D128" s="467">
        <v>375</v>
      </c>
      <c r="E128" s="101">
        <v>43308</v>
      </c>
      <c r="F128" s="83" t="s">
        <v>1536</v>
      </c>
    </row>
    <row r="129" spans="1:6" ht="18.75" customHeight="1" x14ac:dyDescent="0.3">
      <c r="A129" s="1046"/>
      <c r="B129" s="1040"/>
      <c r="C129" s="83" t="s">
        <v>1537</v>
      </c>
      <c r="D129" s="467">
        <v>375</v>
      </c>
      <c r="E129" s="101">
        <v>43308</v>
      </c>
      <c r="F129" s="83" t="s">
        <v>1536</v>
      </c>
    </row>
    <row r="130" spans="1:6" ht="18.75" customHeight="1" x14ac:dyDescent="0.3">
      <c r="A130" s="1046"/>
      <c r="B130" s="1040"/>
      <c r="C130" s="83" t="s">
        <v>1537</v>
      </c>
      <c r="D130" s="467">
        <v>375</v>
      </c>
      <c r="E130" s="101">
        <v>43308</v>
      </c>
      <c r="F130" s="83" t="s">
        <v>1536</v>
      </c>
    </row>
    <row r="131" spans="1:6" ht="18.75" customHeight="1" x14ac:dyDescent="0.3">
      <c r="A131" s="1046"/>
      <c r="B131" s="1040"/>
      <c r="C131" s="83" t="s">
        <v>1537</v>
      </c>
      <c r="D131" s="467">
        <v>375</v>
      </c>
      <c r="E131" s="101">
        <v>43368</v>
      </c>
      <c r="F131" s="83" t="s">
        <v>1536</v>
      </c>
    </row>
    <row r="132" spans="1:6" ht="18.75" customHeight="1" x14ac:dyDescent="0.3">
      <c r="A132" s="1046"/>
      <c r="B132" s="1040"/>
      <c r="C132" s="83" t="s">
        <v>1538</v>
      </c>
      <c r="D132" s="467">
        <v>112</v>
      </c>
      <c r="E132" s="101">
        <v>43220</v>
      </c>
      <c r="F132" s="83" t="s">
        <v>1539</v>
      </c>
    </row>
    <row r="133" spans="1:6" ht="18.75" customHeight="1" x14ac:dyDescent="0.3">
      <c r="A133" s="1046"/>
      <c r="B133" s="1040"/>
      <c r="C133" s="83" t="s">
        <v>1540</v>
      </c>
      <c r="D133" s="467">
        <v>258</v>
      </c>
      <c r="E133" s="101">
        <v>43131</v>
      </c>
      <c r="F133" s="83" t="s">
        <v>1539</v>
      </c>
    </row>
    <row r="134" spans="1:6" ht="18.75" customHeight="1" x14ac:dyDescent="0.3">
      <c r="A134" s="1046"/>
      <c r="B134" s="1040"/>
      <c r="C134" s="83" t="s">
        <v>1540</v>
      </c>
      <c r="D134" s="467">
        <v>301.2</v>
      </c>
      <c r="E134" s="101">
        <v>43159</v>
      </c>
      <c r="F134" s="83" t="s">
        <v>1539</v>
      </c>
    </row>
    <row r="135" spans="1:6" ht="18.75" customHeight="1" x14ac:dyDescent="0.3">
      <c r="A135" s="1046"/>
      <c r="B135" s="1040"/>
      <c r="C135" s="83" t="s">
        <v>1540</v>
      </c>
      <c r="D135" s="467">
        <v>114</v>
      </c>
      <c r="E135" s="101">
        <v>43189</v>
      </c>
      <c r="F135" s="83" t="s">
        <v>1539</v>
      </c>
    </row>
    <row r="136" spans="1:6" ht="18.75" customHeight="1" x14ac:dyDescent="0.3">
      <c r="A136" s="1046"/>
      <c r="B136" s="1040"/>
      <c r="C136" s="83" t="s">
        <v>1540</v>
      </c>
      <c r="D136" s="467">
        <v>170</v>
      </c>
      <c r="E136" s="101">
        <v>43220</v>
      </c>
      <c r="F136" s="83" t="s">
        <v>1539</v>
      </c>
    </row>
    <row r="137" spans="1:6" ht="18.75" customHeight="1" x14ac:dyDescent="0.3">
      <c r="A137" s="1046"/>
      <c r="B137" s="1040"/>
      <c r="C137" s="83" t="s">
        <v>1540</v>
      </c>
      <c r="D137" s="467">
        <v>85.2</v>
      </c>
      <c r="E137" s="101">
        <v>43280</v>
      </c>
      <c r="F137" s="83" t="s">
        <v>1539</v>
      </c>
    </row>
    <row r="138" spans="1:6" ht="18.75" customHeight="1" x14ac:dyDescent="0.3">
      <c r="A138" s="1046"/>
      <c r="B138" s="1040"/>
      <c r="C138" s="83" t="s">
        <v>1540</v>
      </c>
      <c r="D138" s="467">
        <v>191.6</v>
      </c>
      <c r="E138" s="101">
        <v>43343</v>
      </c>
      <c r="F138" s="83" t="s">
        <v>1539</v>
      </c>
    </row>
    <row r="139" spans="1:6" ht="18.75" customHeight="1" x14ac:dyDescent="0.3">
      <c r="A139" s="1046"/>
      <c r="B139" s="1040"/>
      <c r="C139" s="83" t="s">
        <v>1540</v>
      </c>
      <c r="D139" s="467">
        <v>162.80000000000001</v>
      </c>
      <c r="E139" s="101">
        <v>43371</v>
      </c>
      <c r="F139" s="83" t="s">
        <v>1539</v>
      </c>
    </row>
    <row r="140" spans="1:6" ht="18.75" customHeight="1" x14ac:dyDescent="0.3">
      <c r="A140" s="1046"/>
      <c r="B140" s="1040"/>
      <c r="C140" s="83" t="s">
        <v>1540</v>
      </c>
      <c r="D140" s="467">
        <v>158</v>
      </c>
      <c r="E140" s="101">
        <v>43371</v>
      </c>
      <c r="F140" s="83" t="s">
        <v>1539</v>
      </c>
    </row>
    <row r="141" spans="1:6" ht="18.75" customHeight="1" x14ac:dyDescent="0.3">
      <c r="A141" s="1046"/>
      <c r="B141" s="1040"/>
      <c r="C141" s="83" t="s">
        <v>1540</v>
      </c>
      <c r="D141" s="467">
        <v>55.2</v>
      </c>
      <c r="E141" s="101">
        <v>43404</v>
      </c>
      <c r="F141" s="83" t="s">
        <v>1539</v>
      </c>
    </row>
    <row r="142" spans="1:6" ht="18.75" customHeight="1" x14ac:dyDescent="0.3">
      <c r="A142" s="1046"/>
      <c r="B142" s="1040"/>
      <c r="C142" s="83" t="s">
        <v>1540</v>
      </c>
      <c r="D142" s="467">
        <v>190.8</v>
      </c>
      <c r="E142" s="101">
        <v>43434</v>
      </c>
      <c r="F142" s="83" t="s">
        <v>1539</v>
      </c>
    </row>
    <row r="143" spans="1:6" ht="18.75" customHeight="1" x14ac:dyDescent="0.3">
      <c r="A143" s="1046"/>
      <c r="B143" s="1040"/>
      <c r="C143" s="83" t="s">
        <v>1541</v>
      </c>
      <c r="D143" s="467">
        <v>500</v>
      </c>
      <c r="E143" s="101" t="s">
        <v>1542</v>
      </c>
      <c r="F143" s="83" t="s">
        <v>1543</v>
      </c>
    </row>
    <row r="144" spans="1:6" ht="18.75" customHeight="1" x14ac:dyDescent="0.3">
      <c r="A144" s="1046"/>
      <c r="B144" s="1050" t="s">
        <v>1544</v>
      </c>
      <c r="C144" s="83" t="s">
        <v>1545</v>
      </c>
      <c r="D144" s="467">
        <v>13237</v>
      </c>
      <c r="E144" s="101">
        <v>43116</v>
      </c>
      <c r="F144" s="83" t="s">
        <v>1546</v>
      </c>
    </row>
    <row r="145" spans="1:6" ht="18.75" customHeight="1" x14ac:dyDescent="0.3">
      <c r="A145" s="1046"/>
      <c r="B145" s="1051"/>
      <c r="C145" s="83" t="s">
        <v>1545</v>
      </c>
      <c r="D145" s="467">
        <v>3905</v>
      </c>
      <c r="E145" s="101">
        <v>43125</v>
      </c>
      <c r="F145" s="83" t="s">
        <v>1547</v>
      </c>
    </row>
    <row r="146" spans="1:6" ht="18.75" customHeight="1" x14ac:dyDescent="0.3">
      <c r="A146" s="1046"/>
      <c r="B146" s="1051"/>
      <c r="C146" s="83" t="s">
        <v>1545</v>
      </c>
      <c r="D146" s="467">
        <v>13237</v>
      </c>
      <c r="E146" s="101">
        <v>43139</v>
      </c>
      <c r="F146" s="83" t="s">
        <v>1546</v>
      </c>
    </row>
    <row r="147" spans="1:6" ht="18.75" customHeight="1" x14ac:dyDescent="0.3">
      <c r="A147" s="1046"/>
      <c r="B147" s="1051"/>
      <c r="C147" s="83" t="s">
        <v>1545</v>
      </c>
      <c r="D147" s="467">
        <v>3905</v>
      </c>
      <c r="E147" s="101">
        <v>43153</v>
      </c>
      <c r="F147" s="83" t="s">
        <v>1547</v>
      </c>
    </row>
    <row r="148" spans="1:6" ht="18.75" customHeight="1" x14ac:dyDescent="0.3">
      <c r="A148" s="1046"/>
      <c r="B148" s="1051"/>
      <c r="C148" s="83" t="s">
        <v>1545</v>
      </c>
      <c r="D148" s="467">
        <v>13237</v>
      </c>
      <c r="E148" s="101">
        <v>43168</v>
      </c>
      <c r="F148" s="83" t="s">
        <v>1546</v>
      </c>
    </row>
    <row r="149" spans="1:6" ht="18.75" customHeight="1" x14ac:dyDescent="0.3">
      <c r="A149" s="1046"/>
      <c r="B149" s="1051"/>
      <c r="C149" s="83" t="s">
        <v>1545</v>
      </c>
      <c r="D149" s="467">
        <v>3905</v>
      </c>
      <c r="E149" s="101">
        <v>43180</v>
      </c>
      <c r="F149" s="83" t="s">
        <v>1547</v>
      </c>
    </row>
    <row r="150" spans="1:6" ht="18.75" customHeight="1" x14ac:dyDescent="0.3">
      <c r="A150" s="1046"/>
      <c r="B150" s="1051"/>
      <c r="C150" s="83" t="s">
        <v>1545</v>
      </c>
      <c r="D150" s="467">
        <v>3905</v>
      </c>
      <c r="E150" s="101">
        <v>43202</v>
      </c>
      <c r="F150" s="83" t="s">
        <v>1547</v>
      </c>
    </row>
    <row r="151" spans="1:6" ht="18.75" customHeight="1" x14ac:dyDescent="0.3">
      <c r="A151" s="1046"/>
      <c r="B151" s="1051"/>
      <c r="C151" s="83" t="s">
        <v>1545</v>
      </c>
      <c r="D151" s="467">
        <v>13237</v>
      </c>
      <c r="E151" s="101">
        <v>43202</v>
      </c>
      <c r="F151" s="83" t="s">
        <v>1546</v>
      </c>
    </row>
    <row r="152" spans="1:6" ht="18.75" customHeight="1" x14ac:dyDescent="0.3">
      <c r="A152" s="1046"/>
      <c r="B152" s="1051"/>
      <c r="C152" s="83" t="s">
        <v>1545</v>
      </c>
      <c r="D152" s="467">
        <v>13237</v>
      </c>
      <c r="E152" s="101">
        <v>43228</v>
      </c>
      <c r="F152" s="83" t="s">
        <v>1546</v>
      </c>
    </row>
    <row r="153" spans="1:6" ht="18.75" customHeight="1" x14ac:dyDescent="0.3">
      <c r="A153" s="1046"/>
      <c r="B153" s="1051"/>
      <c r="C153" s="83" t="s">
        <v>1545</v>
      </c>
      <c r="D153" s="467">
        <v>3905</v>
      </c>
      <c r="E153" s="101">
        <v>43238</v>
      </c>
      <c r="F153" s="83" t="s">
        <v>1547</v>
      </c>
    </row>
    <row r="154" spans="1:6" ht="18.75" customHeight="1" x14ac:dyDescent="0.3">
      <c r="A154" s="1046"/>
      <c r="B154" s="1051"/>
      <c r="C154" s="83" t="s">
        <v>1545</v>
      </c>
      <c r="D154" s="467">
        <v>13237</v>
      </c>
      <c r="E154" s="101">
        <v>43258</v>
      </c>
      <c r="F154" s="83" t="s">
        <v>1546</v>
      </c>
    </row>
    <row r="155" spans="1:6" ht="18.75" customHeight="1" x14ac:dyDescent="0.3">
      <c r="A155" s="1046"/>
      <c r="B155" s="1051"/>
      <c r="C155" s="83" t="s">
        <v>1545</v>
      </c>
      <c r="D155" s="467">
        <v>3905</v>
      </c>
      <c r="E155" s="101">
        <v>43258</v>
      </c>
      <c r="F155" s="83" t="s">
        <v>1547</v>
      </c>
    </row>
    <row r="156" spans="1:6" ht="18.75" customHeight="1" x14ac:dyDescent="0.3">
      <c r="A156" s="1046"/>
      <c r="B156" s="1051"/>
      <c r="C156" s="83" t="s">
        <v>1545</v>
      </c>
      <c r="D156" s="467">
        <v>13237</v>
      </c>
      <c r="E156" s="101">
        <v>43290</v>
      </c>
      <c r="F156" s="83" t="s">
        <v>1546</v>
      </c>
    </row>
    <row r="157" spans="1:6" ht="18.75" customHeight="1" x14ac:dyDescent="0.3">
      <c r="A157" s="1046"/>
      <c r="B157" s="1051"/>
      <c r="C157" s="83" t="s">
        <v>1545</v>
      </c>
      <c r="D157" s="467">
        <v>3905</v>
      </c>
      <c r="E157" s="101">
        <v>43312</v>
      </c>
      <c r="F157" s="83" t="s">
        <v>1547</v>
      </c>
    </row>
    <row r="158" spans="1:6" ht="18.75" customHeight="1" x14ac:dyDescent="0.3">
      <c r="A158" s="1046"/>
      <c r="B158" s="1051"/>
      <c r="C158" s="83" t="s">
        <v>1545</v>
      </c>
      <c r="D158" s="467">
        <v>13237</v>
      </c>
      <c r="E158" s="101">
        <v>43319</v>
      </c>
      <c r="F158" s="83" t="s">
        <v>1546</v>
      </c>
    </row>
    <row r="159" spans="1:6" ht="18.75" customHeight="1" x14ac:dyDescent="0.3">
      <c r="A159" s="1046"/>
      <c r="B159" s="1051"/>
      <c r="C159" s="83" t="s">
        <v>1545</v>
      </c>
      <c r="D159" s="467">
        <v>7500</v>
      </c>
      <c r="E159" s="101">
        <v>43328</v>
      </c>
      <c r="F159" s="83" t="s">
        <v>1548</v>
      </c>
    </row>
    <row r="160" spans="1:6" ht="18.75" customHeight="1" x14ac:dyDescent="0.3">
      <c r="A160" s="1046"/>
      <c r="B160" s="1051"/>
      <c r="C160" s="83" t="s">
        <v>1545</v>
      </c>
      <c r="D160" s="467">
        <v>3905</v>
      </c>
      <c r="E160" s="101">
        <v>43335</v>
      </c>
      <c r="F160" s="83" t="s">
        <v>1504</v>
      </c>
    </row>
    <row r="161" spans="1:6" ht="18.75" customHeight="1" x14ac:dyDescent="0.3">
      <c r="A161" s="1046"/>
      <c r="B161" s="1051"/>
      <c r="C161" s="83" t="s">
        <v>1545</v>
      </c>
      <c r="D161" s="467">
        <v>13237</v>
      </c>
      <c r="E161" s="101">
        <v>43360</v>
      </c>
      <c r="F161" s="83" t="s">
        <v>1546</v>
      </c>
    </row>
    <row r="162" spans="1:6" ht="18.75" customHeight="1" x14ac:dyDescent="0.3">
      <c r="A162" s="1046"/>
      <c r="B162" s="1051"/>
      <c r="C162" s="83" t="s">
        <v>1545</v>
      </c>
      <c r="D162" s="467">
        <v>13237</v>
      </c>
      <c r="E162" s="101">
        <v>43382</v>
      </c>
      <c r="F162" s="83" t="s">
        <v>1546</v>
      </c>
    </row>
    <row r="163" spans="1:6" ht="18.75" customHeight="1" x14ac:dyDescent="0.3">
      <c r="A163" s="1046"/>
      <c r="B163" s="1051"/>
      <c r="C163" s="83" t="s">
        <v>1545</v>
      </c>
      <c r="D163" s="467">
        <v>3905</v>
      </c>
      <c r="E163" s="101">
        <v>43395</v>
      </c>
      <c r="F163" s="83" t="s">
        <v>1504</v>
      </c>
    </row>
    <row r="164" spans="1:6" ht="18.75" customHeight="1" x14ac:dyDescent="0.3">
      <c r="A164" s="1046"/>
      <c r="B164" s="1051"/>
      <c r="C164" s="83" t="s">
        <v>1545</v>
      </c>
      <c r="D164" s="467">
        <v>3905</v>
      </c>
      <c r="E164" s="101">
        <v>43395</v>
      </c>
      <c r="F164" s="83" t="s">
        <v>1504</v>
      </c>
    </row>
    <row r="165" spans="1:6" ht="18.75" customHeight="1" x14ac:dyDescent="0.3">
      <c r="A165" s="1046"/>
      <c r="B165" s="1051"/>
      <c r="C165" s="83" t="s">
        <v>1545</v>
      </c>
      <c r="D165" s="467">
        <v>3905</v>
      </c>
      <c r="E165" s="101">
        <v>43416</v>
      </c>
      <c r="F165" s="83" t="s">
        <v>1504</v>
      </c>
    </row>
    <row r="166" spans="1:6" ht="18.75" customHeight="1" x14ac:dyDescent="0.3">
      <c r="A166" s="1046"/>
      <c r="B166" s="1051"/>
      <c r="C166" s="83" t="s">
        <v>1545</v>
      </c>
      <c r="D166" s="467">
        <v>13237</v>
      </c>
      <c r="E166" s="101">
        <v>43416</v>
      </c>
      <c r="F166" s="83" t="s">
        <v>1546</v>
      </c>
    </row>
    <row r="167" spans="1:6" ht="18.75" customHeight="1" x14ac:dyDescent="0.3">
      <c r="A167" s="1046"/>
      <c r="B167" s="1051"/>
      <c r="C167" s="83" t="s">
        <v>1545</v>
      </c>
      <c r="D167" s="467">
        <v>15376</v>
      </c>
      <c r="E167" s="101">
        <v>43444</v>
      </c>
      <c r="F167" s="83" t="s">
        <v>1549</v>
      </c>
    </row>
    <row r="168" spans="1:6" ht="18.75" customHeight="1" x14ac:dyDescent="0.3">
      <c r="A168" s="1046"/>
      <c r="B168" s="1051"/>
      <c r="C168" s="83" t="s">
        <v>1545</v>
      </c>
      <c r="D168" s="467">
        <v>13237</v>
      </c>
      <c r="E168" s="101">
        <v>43444</v>
      </c>
      <c r="F168" s="83" t="s">
        <v>1546</v>
      </c>
    </row>
    <row r="169" spans="1:6" ht="18.75" customHeight="1" x14ac:dyDescent="0.3">
      <c r="A169" s="1046"/>
      <c r="B169" s="1052"/>
      <c r="C169" s="83" t="s">
        <v>1545</v>
      </c>
      <c r="D169" s="467">
        <v>3905</v>
      </c>
      <c r="E169" s="101">
        <v>43444</v>
      </c>
      <c r="F169" s="83" t="s">
        <v>1504</v>
      </c>
    </row>
    <row r="170" spans="1:6" ht="18.75" customHeight="1" x14ac:dyDescent="0.3">
      <c r="A170" s="1046"/>
      <c r="B170" s="1050" t="s">
        <v>7431</v>
      </c>
      <c r="C170" s="83" t="s">
        <v>7432</v>
      </c>
      <c r="D170" s="467">
        <v>1000</v>
      </c>
      <c r="E170" s="101">
        <v>43438</v>
      </c>
      <c r="F170" s="83" t="s">
        <v>7433</v>
      </c>
    </row>
    <row r="171" spans="1:6" ht="18.75" customHeight="1" x14ac:dyDescent="0.3">
      <c r="A171" s="1046"/>
      <c r="B171" s="1051"/>
      <c r="C171" s="83" t="s">
        <v>7434</v>
      </c>
      <c r="D171" s="467">
        <v>3105.04</v>
      </c>
      <c r="E171" s="101">
        <v>43338</v>
      </c>
      <c r="F171" s="83" t="s">
        <v>4536</v>
      </c>
    </row>
    <row r="172" spans="1:6" ht="18.75" customHeight="1" x14ac:dyDescent="0.3">
      <c r="A172" s="1046"/>
      <c r="B172" s="1051"/>
      <c r="C172" s="83" t="s">
        <v>519</v>
      </c>
      <c r="D172" s="467">
        <v>1441.03</v>
      </c>
      <c r="E172" s="101" t="s">
        <v>7435</v>
      </c>
      <c r="F172" s="83" t="s">
        <v>7436</v>
      </c>
    </row>
    <row r="173" spans="1:6" ht="18.75" customHeight="1" x14ac:dyDescent="0.3">
      <c r="A173" s="1046"/>
      <c r="B173" s="1051"/>
      <c r="C173" s="83" t="s">
        <v>7437</v>
      </c>
      <c r="D173" s="467">
        <v>29220</v>
      </c>
      <c r="E173" s="101" t="s">
        <v>7438</v>
      </c>
      <c r="F173" s="83" t="s">
        <v>7439</v>
      </c>
    </row>
    <row r="174" spans="1:6" ht="18.75" customHeight="1" x14ac:dyDescent="0.3">
      <c r="A174" s="1046"/>
      <c r="B174" s="1052"/>
      <c r="C174" s="83" t="s">
        <v>7440</v>
      </c>
      <c r="D174" s="469">
        <v>2500</v>
      </c>
      <c r="E174" s="489" t="s">
        <v>1504</v>
      </c>
      <c r="F174" s="83" t="s">
        <v>7441</v>
      </c>
    </row>
    <row r="175" spans="1:6" ht="18.75" customHeight="1" x14ac:dyDescent="0.3">
      <c r="A175" s="1046"/>
      <c r="B175" s="1053" t="s">
        <v>1550</v>
      </c>
      <c r="C175" s="83" t="s">
        <v>1551</v>
      </c>
      <c r="D175" s="467">
        <v>483</v>
      </c>
      <c r="E175" s="101">
        <v>43116</v>
      </c>
      <c r="F175" s="83" t="s">
        <v>635</v>
      </c>
    </row>
    <row r="176" spans="1:6" ht="18.75" customHeight="1" x14ac:dyDescent="0.3">
      <c r="A176" s="1046"/>
      <c r="B176" s="1053"/>
      <c r="C176" s="83" t="s">
        <v>1551</v>
      </c>
      <c r="D176" s="467">
        <v>2799</v>
      </c>
      <c r="E176" s="101">
        <v>43116</v>
      </c>
      <c r="F176" s="83" t="s">
        <v>635</v>
      </c>
    </row>
    <row r="177" spans="1:6" ht="18.75" customHeight="1" x14ac:dyDescent="0.3">
      <c r="A177" s="1046"/>
      <c r="B177" s="1053"/>
      <c r="C177" s="83" t="s">
        <v>1551</v>
      </c>
      <c r="D177" s="467">
        <v>481</v>
      </c>
      <c r="E177" s="101">
        <v>43125</v>
      </c>
      <c r="F177" s="83" t="s">
        <v>635</v>
      </c>
    </row>
    <row r="178" spans="1:6" ht="18.75" customHeight="1" x14ac:dyDescent="0.3">
      <c r="A178" s="1046"/>
      <c r="B178" s="1053"/>
      <c r="C178" s="83" t="s">
        <v>1551</v>
      </c>
      <c r="D178" s="467">
        <v>1399</v>
      </c>
      <c r="E178" s="101">
        <v>43139</v>
      </c>
      <c r="F178" s="83" t="s">
        <v>635</v>
      </c>
    </row>
    <row r="179" spans="1:6" ht="18.75" customHeight="1" x14ac:dyDescent="0.3">
      <c r="A179" s="1046"/>
      <c r="B179" s="1053"/>
      <c r="C179" s="83" t="s">
        <v>1551</v>
      </c>
      <c r="D179" s="467">
        <v>483</v>
      </c>
      <c r="E179" s="101">
        <v>43153</v>
      </c>
      <c r="F179" s="83" t="s">
        <v>635</v>
      </c>
    </row>
    <row r="180" spans="1:6" ht="18.75" customHeight="1" x14ac:dyDescent="0.3">
      <c r="A180" s="1046"/>
      <c r="B180" s="1053"/>
      <c r="C180" s="83" t="s">
        <v>1551</v>
      </c>
      <c r="D180" s="467">
        <v>483</v>
      </c>
      <c r="E180" s="101">
        <v>43202</v>
      </c>
      <c r="F180" s="83" t="s">
        <v>635</v>
      </c>
    </row>
    <row r="181" spans="1:6" ht="18.75" customHeight="1" x14ac:dyDescent="0.3">
      <c r="A181" s="1046"/>
      <c r="B181" s="1053"/>
      <c r="C181" s="83" t="s">
        <v>1551</v>
      </c>
      <c r="D181" s="467">
        <v>1399</v>
      </c>
      <c r="E181" s="101">
        <v>43202</v>
      </c>
      <c r="F181" s="83" t="s">
        <v>635</v>
      </c>
    </row>
    <row r="182" spans="1:6" ht="18.75" customHeight="1" x14ac:dyDescent="0.3">
      <c r="A182" s="1046"/>
      <c r="B182" s="1053"/>
      <c r="C182" s="83" t="s">
        <v>1551</v>
      </c>
      <c r="D182" s="467">
        <v>1399</v>
      </c>
      <c r="E182" s="101">
        <v>43202</v>
      </c>
      <c r="F182" s="83" t="s">
        <v>635</v>
      </c>
    </row>
    <row r="183" spans="1:6" ht="18.75" customHeight="1" x14ac:dyDescent="0.3">
      <c r="A183" s="1046"/>
      <c r="B183" s="1053"/>
      <c r="C183" s="83" t="s">
        <v>1551</v>
      </c>
      <c r="D183" s="467">
        <v>483</v>
      </c>
      <c r="E183" s="101">
        <v>43228</v>
      </c>
      <c r="F183" s="83" t="s">
        <v>635</v>
      </c>
    </row>
    <row r="184" spans="1:6" ht="18.75" customHeight="1" x14ac:dyDescent="0.3">
      <c r="A184" s="1046"/>
      <c r="B184" s="1053"/>
      <c r="C184" s="83" t="s">
        <v>1551</v>
      </c>
      <c r="D184" s="467">
        <v>2801</v>
      </c>
      <c r="E184" s="101">
        <v>43258</v>
      </c>
      <c r="F184" s="83" t="s">
        <v>635</v>
      </c>
    </row>
    <row r="185" spans="1:6" ht="18.75" customHeight="1" x14ac:dyDescent="0.3">
      <c r="A185" s="1046"/>
      <c r="B185" s="1053"/>
      <c r="C185" s="83" t="s">
        <v>1551</v>
      </c>
      <c r="D185" s="467">
        <v>966</v>
      </c>
      <c r="E185" s="101">
        <v>43258</v>
      </c>
      <c r="F185" s="83" t="s">
        <v>635</v>
      </c>
    </row>
    <row r="186" spans="1:6" ht="18.75" customHeight="1" x14ac:dyDescent="0.3">
      <c r="A186" s="1046"/>
      <c r="B186" s="1053"/>
      <c r="C186" s="83" t="s">
        <v>1551</v>
      </c>
      <c r="D186" s="467">
        <v>1399</v>
      </c>
      <c r="E186" s="101">
        <v>43290</v>
      </c>
      <c r="F186" s="83" t="s">
        <v>635</v>
      </c>
    </row>
    <row r="187" spans="1:6" ht="18.75" customHeight="1" x14ac:dyDescent="0.3">
      <c r="A187" s="1046"/>
      <c r="B187" s="1053"/>
      <c r="C187" s="83" t="s">
        <v>1551</v>
      </c>
      <c r="D187" s="467">
        <v>483</v>
      </c>
      <c r="E187" s="101">
        <v>43312</v>
      </c>
      <c r="F187" s="83" t="s">
        <v>635</v>
      </c>
    </row>
    <row r="188" spans="1:6" ht="18.75" customHeight="1" x14ac:dyDescent="0.3">
      <c r="A188" s="1046"/>
      <c r="B188" s="1053"/>
      <c r="C188" s="83" t="s">
        <v>1551</v>
      </c>
      <c r="D188" s="467">
        <v>1399</v>
      </c>
      <c r="E188" s="101">
        <v>43319</v>
      </c>
      <c r="F188" s="83" t="s">
        <v>635</v>
      </c>
    </row>
    <row r="189" spans="1:6" ht="18.75" customHeight="1" x14ac:dyDescent="0.3">
      <c r="A189" s="1046"/>
      <c r="B189" s="1053"/>
      <c r="C189" s="83" t="s">
        <v>1551</v>
      </c>
      <c r="D189" s="467">
        <v>483</v>
      </c>
      <c r="E189" s="101">
        <v>43335</v>
      </c>
      <c r="F189" s="83" t="s">
        <v>635</v>
      </c>
    </row>
    <row r="190" spans="1:6" ht="18.75" customHeight="1" x14ac:dyDescent="0.3">
      <c r="A190" s="1046"/>
      <c r="B190" s="1053"/>
      <c r="C190" s="83" t="s">
        <v>1551</v>
      </c>
      <c r="D190" s="467">
        <v>1399</v>
      </c>
      <c r="E190" s="101">
        <v>43360</v>
      </c>
      <c r="F190" s="83" t="s">
        <v>635</v>
      </c>
    </row>
    <row r="191" spans="1:6" ht="18.75" customHeight="1" x14ac:dyDescent="0.3">
      <c r="A191" s="1046"/>
      <c r="B191" s="1053"/>
      <c r="C191" s="83" t="s">
        <v>1551</v>
      </c>
      <c r="D191" s="467">
        <v>483</v>
      </c>
      <c r="E191" s="101">
        <v>43395</v>
      </c>
      <c r="F191" s="83" t="s">
        <v>635</v>
      </c>
    </row>
    <row r="192" spans="1:6" ht="18.75" customHeight="1" x14ac:dyDescent="0.3">
      <c r="A192" s="1046"/>
      <c r="B192" s="1053"/>
      <c r="C192" s="83" t="s">
        <v>1551</v>
      </c>
      <c r="D192" s="467">
        <v>483</v>
      </c>
      <c r="E192" s="101">
        <v>43395</v>
      </c>
      <c r="F192" s="83" t="s">
        <v>635</v>
      </c>
    </row>
    <row r="193" spans="1:6" ht="18.75" customHeight="1" x14ac:dyDescent="0.3">
      <c r="A193" s="1046"/>
      <c r="B193" s="1053"/>
      <c r="C193" s="83" t="s">
        <v>1551</v>
      </c>
      <c r="D193" s="467">
        <v>1399</v>
      </c>
      <c r="E193" s="101">
        <v>43416</v>
      </c>
      <c r="F193" s="83" t="s">
        <v>635</v>
      </c>
    </row>
    <row r="194" spans="1:6" ht="18.75" customHeight="1" x14ac:dyDescent="0.3">
      <c r="A194" s="1046"/>
      <c r="B194" s="1053"/>
      <c r="C194" s="83" t="s">
        <v>1551</v>
      </c>
      <c r="D194" s="467">
        <v>1399</v>
      </c>
      <c r="E194" s="101">
        <v>43416</v>
      </c>
      <c r="F194" s="83" t="s">
        <v>635</v>
      </c>
    </row>
    <row r="195" spans="1:6" ht="18.75" customHeight="1" x14ac:dyDescent="0.3">
      <c r="A195" s="1046"/>
      <c r="B195" s="1053"/>
      <c r="C195" s="83" t="s">
        <v>1551</v>
      </c>
      <c r="D195" s="467">
        <v>483</v>
      </c>
      <c r="E195" s="101">
        <v>43444</v>
      </c>
      <c r="F195" s="83" t="s">
        <v>635</v>
      </c>
    </row>
    <row r="196" spans="1:6" ht="18.75" customHeight="1" x14ac:dyDescent="0.3">
      <c r="A196" s="1046"/>
      <c r="B196" s="1053"/>
      <c r="C196" s="83" t="s">
        <v>1551</v>
      </c>
      <c r="D196" s="467">
        <v>483</v>
      </c>
      <c r="E196" s="101">
        <v>43444</v>
      </c>
      <c r="F196" s="83" t="s">
        <v>635</v>
      </c>
    </row>
    <row r="197" spans="1:6" ht="18.75" customHeight="1" x14ac:dyDescent="0.3">
      <c r="A197" s="1046"/>
      <c r="B197" s="1053"/>
      <c r="C197" s="83" t="s">
        <v>1551</v>
      </c>
      <c r="D197" s="467">
        <v>1399</v>
      </c>
      <c r="E197" s="101">
        <v>43444</v>
      </c>
      <c r="F197" s="83" t="s">
        <v>635</v>
      </c>
    </row>
    <row r="198" spans="1:6" ht="18.75" customHeight="1" x14ac:dyDescent="0.3">
      <c r="A198" s="1046"/>
      <c r="B198" s="1053"/>
      <c r="C198" s="83" t="s">
        <v>1552</v>
      </c>
      <c r="D198" s="467">
        <v>12925</v>
      </c>
      <c r="E198" s="101">
        <v>43360</v>
      </c>
      <c r="F198" s="83" t="s">
        <v>1553</v>
      </c>
    </row>
    <row r="199" spans="1:6" ht="18.75" customHeight="1" x14ac:dyDescent="0.3">
      <c r="A199" s="1046"/>
      <c r="B199" s="1053"/>
      <c r="C199" s="83" t="s">
        <v>1554</v>
      </c>
      <c r="D199" s="467">
        <v>6000</v>
      </c>
      <c r="E199" s="101" t="s">
        <v>1542</v>
      </c>
      <c r="F199" s="83" t="s">
        <v>1555</v>
      </c>
    </row>
    <row r="200" spans="1:6" ht="18.75" customHeight="1" x14ac:dyDescent="0.3">
      <c r="A200" s="1046"/>
      <c r="B200" s="911" t="s">
        <v>1556</v>
      </c>
      <c r="C200" s="83" t="s">
        <v>1557</v>
      </c>
      <c r="D200" s="467">
        <v>15000</v>
      </c>
      <c r="E200" s="101">
        <v>43159</v>
      </c>
      <c r="F200" s="83" t="s">
        <v>1558</v>
      </c>
    </row>
    <row r="201" spans="1:6" ht="18.75" customHeight="1" x14ac:dyDescent="0.3">
      <c r="A201" s="1046"/>
      <c r="B201" s="1054" t="s">
        <v>7442</v>
      </c>
      <c r="C201" s="83" t="s">
        <v>7443</v>
      </c>
      <c r="D201" s="467">
        <v>17000</v>
      </c>
      <c r="E201" s="101">
        <v>43214</v>
      </c>
      <c r="F201" s="83" t="s">
        <v>7444</v>
      </c>
    </row>
    <row r="202" spans="1:6" ht="18.75" customHeight="1" x14ac:dyDescent="0.3">
      <c r="A202" s="1046"/>
      <c r="B202" s="1055"/>
      <c r="C202" s="83" t="s">
        <v>7445</v>
      </c>
      <c r="D202" s="467">
        <v>8500</v>
      </c>
      <c r="E202" s="101">
        <v>43314</v>
      </c>
      <c r="F202" s="83" t="s">
        <v>7444</v>
      </c>
    </row>
    <row r="203" spans="1:6" ht="43.2" x14ac:dyDescent="0.3">
      <c r="A203" s="1046"/>
      <c r="B203" s="1055"/>
      <c r="C203" s="83" t="s">
        <v>7445</v>
      </c>
      <c r="D203" s="467">
        <v>1045.02</v>
      </c>
      <c r="E203" s="101">
        <v>43216</v>
      </c>
      <c r="F203" s="110" t="s">
        <v>7446</v>
      </c>
    </row>
    <row r="204" spans="1:6" ht="43.2" x14ac:dyDescent="0.3">
      <c r="A204" s="1046"/>
      <c r="B204" s="1055"/>
      <c r="C204" s="83" t="s">
        <v>7445</v>
      </c>
      <c r="D204" s="467">
        <v>1171.6300000000001</v>
      </c>
      <c r="E204" s="101">
        <v>43216</v>
      </c>
      <c r="F204" s="110" t="s">
        <v>7446</v>
      </c>
    </row>
    <row r="205" spans="1:6" ht="43.2" x14ac:dyDescent="0.3">
      <c r="A205" s="1046"/>
      <c r="B205" s="1055"/>
      <c r="C205" s="83" t="s">
        <v>7445</v>
      </c>
      <c r="D205" s="467">
        <v>1900.02</v>
      </c>
      <c r="E205" s="101">
        <v>43314</v>
      </c>
      <c r="F205" s="110" t="s">
        <v>7446</v>
      </c>
    </row>
    <row r="206" spans="1:6" ht="18.75" customHeight="1" x14ac:dyDescent="0.3">
      <c r="A206" s="1046"/>
      <c r="B206" s="1055"/>
      <c r="C206" s="83" t="s">
        <v>7447</v>
      </c>
      <c r="D206" s="467">
        <v>1897</v>
      </c>
      <c r="E206" s="101">
        <v>43245</v>
      </c>
      <c r="F206" s="83" t="s">
        <v>7448</v>
      </c>
    </row>
    <row r="207" spans="1:6" ht="18.75" customHeight="1" x14ac:dyDescent="0.3">
      <c r="A207" s="1046"/>
      <c r="B207" s="1055"/>
      <c r="C207" s="83" t="s">
        <v>7447</v>
      </c>
      <c r="D207" s="467">
        <v>1422</v>
      </c>
      <c r="E207" s="101">
        <v>43273</v>
      </c>
      <c r="F207" s="83" t="s">
        <v>7448</v>
      </c>
    </row>
    <row r="208" spans="1:6" ht="18.75" customHeight="1" x14ac:dyDescent="0.3">
      <c r="A208" s="1046"/>
      <c r="B208" s="1055"/>
      <c r="C208" s="83" t="s">
        <v>7447</v>
      </c>
      <c r="D208" s="467">
        <v>2847</v>
      </c>
      <c r="E208" s="101">
        <v>43360</v>
      </c>
      <c r="F208" s="83" t="s">
        <v>7448</v>
      </c>
    </row>
    <row r="209" spans="1:6" ht="18.75" customHeight="1" x14ac:dyDescent="0.3">
      <c r="A209" s="1046"/>
      <c r="B209" s="1055"/>
      <c r="C209" s="83" t="s">
        <v>1511</v>
      </c>
      <c r="D209" s="467">
        <v>17250</v>
      </c>
      <c r="E209" s="101">
        <v>43237</v>
      </c>
      <c r="F209" s="83" t="s">
        <v>7449</v>
      </c>
    </row>
    <row r="210" spans="1:6" ht="18.75" customHeight="1" x14ac:dyDescent="0.3">
      <c r="A210" s="1046"/>
      <c r="B210" s="1055"/>
      <c r="C210" s="83" t="s">
        <v>1511</v>
      </c>
      <c r="D210" s="467">
        <v>14731</v>
      </c>
      <c r="E210" s="101">
        <v>43319</v>
      </c>
      <c r="F210" s="83" t="s">
        <v>7449</v>
      </c>
    </row>
    <row r="211" spans="1:6" ht="18.75" customHeight="1" x14ac:dyDescent="0.3">
      <c r="A211" s="1046"/>
      <c r="B211" s="1055"/>
      <c r="C211" s="83" t="s">
        <v>7445</v>
      </c>
      <c r="D211" s="467">
        <v>300</v>
      </c>
      <c r="E211" s="101" t="s">
        <v>1504</v>
      </c>
      <c r="F211" s="83" t="s">
        <v>7450</v>
      </c>
    </row>
    <row r="212" spans="1:6" ht="18.75" customHeight="1" x14ac:dyDescent="0.3">
      <c r="A212" s="1046"/>
      <c r="B212" s="1055"/>
      <c r="C212" s="83" t="s">
        <v>7445</v>
      </c>
      <c r="D212" s="467">
        <v>150</v>
      </c>
      <c r="E212" s="101" t="s">
        <v>1504</v>
      </c>
      <c r="F212" s="83" t="s">
        <v>7451</v>
      </c>
    </row>
    <row r="213" spans="1:6" s="396" customFormat="1" ht="15" customHeight="1" x14ac:dyDescent="0.3">
      <c r="A213" s="1056" t="s">
        <v>1559</v>
      </c>
      <c r="B213" s="1040" t="s">
        <v>1560</v>
      </c>
      <c r="C213" s="108" t="s">
        <v>1561</v>
      </c>
      <c r="D213" s="473">
        <v>41038.1</v>
      </c>
      <c r="E213" s="474">
        <v>43125</v>
      </c>
      <c r="F213" s="108" t="s">
        <v>1562</v>
      </c>
    </row>
    <row r="214" spans="1:6" s="396" customFormat="1" ht="15" customHeight="1" x14ac:dyDescent="0.3">
      <c r="A214" s="1057"/>
      <c r="B214" s="1040"/>
      <c r="C214" s="108" t="s">
        <v>1561</v>
      </c>
      <c r="D214" s="473">
        <v>82315.199999999997</v>
      </c>
      <c r="E214" s="474">
        <v>43147</v>
      </c>
      <c r="F214" s="108" t="s">
        <v>1562</v>
      </c>
    </row>
    <row r="215" spans="1:6" s="396" customFormat="1" ht="15" customHeight="1" x14ac:dyDescent="0.3">
      <c r="A215" s="1057"/>
      <c r="B215" s="1040"/>
      <c r="C215" s="108" t="s">
        <v>1561</v>
      </c>
      <c r="D215" s="473">
        <v>41034.1</v>
      </c>
      <c r="E215" s="474">
        <v>43175</v>
      </c>
      <c r="F215" s="108" t="s">
        <v>1562</v>
      </c>
    </row>
    <row r="216" spans="1:6" s="396" customFormat="1" ht="15" customHeight="1" x14ac:dyDescent="0.3">
      <c r="A216" s="1057"/>
      <c r="B216" s="1040"/>
      <c r="C216" s="108" t="s">
        <v>1561</v>
      </c>
      <c r="D216" s="473">
        <v>41034.1</v>
      </c>
      <c r="E216" s="474">
        <v>43193</v>
      </c>
      <c r="F216" s="108" t="s">
        <v>1562</v>
      </c>
    </row>
    <row r="217" spans="1:6" s="396" customFormat="1" ht="15" customHeight="1" x14ac:dyDescent="0.3">
      <c r="A217" s="1057"/>
      <c r="B217" s="1040"/>
      <c r="C217" s="108" t="s">
        <v>1561</v>
      </c>
      <c r="D217" s="473">
        <v>41034.1</v>
      </c>
      <c r="E217" s="474">
        <v>43243</v>
      </c>
      <c r="F217" s="108" t="s">
        <v>1562</v>
      </c>
    </row>
    <row r="218" spans="1:6" s="396" customFormat="1" ht="15" customHeight="1" x14ac:dyDescent="0.3">
      <c r="A218" s="1057"/>
      <c r="B218" s="1040"/>
      <c r="C218" s="108" t="s">
        <v>1561</v>
      </c>
      <c r="D218" s="473">
        <v>41034.1</v>
      </c>
      <c r="E218" s="474">
        <v>43255</v>
      </c>
      <c r="F218" s="108" t="s">
        <v>1562</v>
      </c>
    </row>
    <row r="219" spans="1:6" s="396" customFormat="1" ht="15" customHeight="1" x14ac:dyDescent="0.3">
      <c r="A219" s="1057"/>
      <c r="B219" s="1040"/>
      <c r="C219" s="108" t="s">
        <v>1561</v>
      </c>
      <c r="D219" s="473">
        <v>41034.1</v>
      </c>
      <c r="E219" s="474">
        <v>43290</v>
      </c>
      <c r="F219" s="108" t="s">
        <v>1562</v>
      </c>
    </row>
    <row r="220" spans="1:6" s="396" customFormat="1" ht="15" customHeight="1" x14ac:dyDescent="0.3">
      <c r="A220" s="1057"/>
      <c r="B220" s="1040"/>
      <c r="C220" s="108" t="s">
        <v>1563</v>
      </c>
      <c r="D220" s="473">
        <v>16468.560000000001</v>
      </c>
      <c r="E220" s="474">
        <v>43287</v>
      </c>
      <c r="F220" s="108" t="s">
        <v>1564</v>
      </c>
    </row>
    <row r="221" spans="1:6" s="396" customFormat="1" ht="15" customHeight="1" x14ac:dyDescent="0.3">
      <c r="A221" s="1057"/>
      <c r="B221" s="1040"/>
      <c r="C221" s="108" t="s">
        <v>1561</v>
      </c>
      <c r="D221" s="473">
        <v>41034.1</v>
      </c>
      <c r="E221" s="474">
        <v>43340</v>
      </c>
      <c r="F221" s="108" t="s">
        <v>1562</v>
      </c>
    </row>
    <row r="222" spans="1:6" s="396" customFormat="1" ht="15" customHeight="1" x14ac:dyDescent="0.3">
      <c r="A222" s="1057"/>
      <c r="B222" s="1040"/>
      <c r="C222" s="108" t="s">
        <v>1561</v>
      </c>
      <c r="D222" s="473">
        <v>41034.1</v>
      </c>
      <c r="E222" s="474">
        <v>43353</v>
      </c>
      <c r="F222" s="108" t="s">
        <v>1562</v>
      </c>
    </row>
    <row r="223" spans="1:6" s="396" customFormat="1" ht="15" customHeight="1" x14ac:dyDescent="0.3">
      <c r="A223" s="1057"/>
      <c r="B223" s="1040"/>
      <c r="C223" s="108" t="s">
        <v>1561</v>
      </c>
      <c r="D223" s="473">
        <v>41034.1</v>
      </c>
      <c r="E223" s="474">
        <v>43391</v>
      </c>
      <c r="F223" s="108" t="s">
        <v>1562</v>
      </c>
    </row>
    <row r="224" spans="1:6" s="396" customFormat="1" ht="15" customHeight="1" x14ac:dyDescent="0.3">
      <c r="A224" s="1057"/>
      <c r="B224" s="1040"/>
      <c r="C224" s="108" t="s">
        <v>1561</v>
      </c>
      <c r="D224" s="473">
        <v>63803.12</v>
      </c>
      <c r="E224" s="474">
        <v>43402</v>
      </c>
      <c r="F224" s="108" t="s">
        <v>1562</v>
      </c>
    </row>
    <row r="225" spans="1:6" s="396" customFormat="1" ht="15" customHeight="1" x14ac:dyDescent="0.3">
      <c r="A225" s="1057"/>
      <c r="B225" s="1040"/>
      <c r="C225" s="108" t="s">
        <v>1561</v>
      </c>
      <c r="D225" s="473">
        <v>41034.1</v>
      </c>
      <c r="E225" s="474">
        <v>43426</v>
      </c>
      <c r="F225" s="108" t="s">
        <v>1562</v>
      </c>
    </row>
    <row r="226" spans="1:6" s="396" customFormat="1" ht="15" customHeight="1" x14ac:dyDescent="0.3">
      <c r="A226" s="1057"/>
      <c r="B226" s="1040"/>
      <c r="C226" s="108" t="s">
        <v>1561</v>
      </c>
      <c r="D226" s="473">
        <v>41034.1</v>
      </c>
      <c r="E226" s="474">
        <v>43462</v>
      </c>
      <c r="F226" s="108" t="s">
        <v>1562</v>
      </c>
    </row>
    <row r="227" spans="1:6" s="396" customFormat="1" ht="15" customHeight="1" x14ac:dyDescent="0.3">
      <c r="A227" s="1057"/>
      <c r="B227" s="1040"/>
      <c r="C227" s="108" t="s">
        <v>1561</v>
      </c>
      <c r="D227" s="473">
        <v>1000</v>
      </c>
      <c r="E227" s="474">
        <v>43255</v>
      </c>
      <c r="F227" s="108" t="s">
        <v>7452</v>
      </c>
    </row>
    <row r="228" spans="1:6" s="396" customFormat="1" ht="15" customHeight="1" x14ac:dyDescent="0.3">
      <c r="A228" s="1057"/>
      <c r="B228" s="1040"/>
      <c r="C228" s="108" t="s">
        <v>7453</v>
      </c>
      <c r="D228" s="473">
        <v>102</v>
      </c>
      <c r="E228" s="474">
        <v>43105</v>
      </c>
      <c r="F228" s="108" t="s">
        <v>7454</v>
      </c>
    </row>
    <row r="229" spans="1:6" s="396" customFormat="1" ht="15" customHeight="1" x14ac:dyDescent="0.3">
      <c r="A229" s="1057"/>
      <c r="B229" s="1040"/>
      <c r="C229" s="108" t="s">
        <v>7455</v>
      </c>
      <c r="D229" s="473">
        <v>100</v>
      </c>
      <c r="E229" s="474">
        <v>43122</v>
      </c>
      <c r="F229" s="108" t="s">
        <v>7454</v>
      </c>
    </row>
    <row r="230" spans="1:6" s="396" customFormat="1" ht="15" customHeight="1" x14ac:dyDescent="0.3">
      <c r="A230" s="1057"/>
      <c r="B230" s="1040"/>
      <c r="C230" s="108" t="s">
        <v>7456</v>
      </c>
      <c r="D230" s="473">
        <v>112.5</v>
      </c>
      <c r="E230" s="474">
        <v>43123</v>
      </c>
      <c r="F230" s="108" t="s">
        <v>7454</v>
      </c>
    </row>
    <row r="231" spans="1:6" s="396" customFormat="1" ht="15" customHeight="1" x14ac:dyDescent="0.3">
      <c r="A231" s="1057"/>
      <c r="B231" s="1040"/>
      <c r="C231" s="108" t="s">
        <v>7457</v>
      </c>
      <c r="D231" s="473">
        <v>242</v>
      </c>
      <c r="E231" s="474">
        <v>43130</v>
      </c>
      <c r="F231" s="108" t="s">
        <v>7454</v>
      </c>
    </row>
    <row r="232" spans="1:6" s="396" customFormat="1" ht="15" customHeight="1" x14ac:dyDescent="0.3">
      <c r="A232" s="1057"/>
      <c r="B232" s="1040"/>
      <c r="C232" s="108" t="s">
        <v>7458</v>
      </c>
      <c r="D232" s="473">
        <v>102</v>
      </c>
      <c r="E232" s="474">
        <v>43138</v>
      </c>
      <c r="F232" s="108" t="s">
        <v>7454</v>
      </c>
    </row>
    <row r="233" spans="1:6" s="396" customFormat="1" ht="15" customHeight="1" x14ac:dyDescent="0.3">
      <c r="A233" s="1057"/>
      <c r="B233" s="1040"/>
      <c r="C233" s="108" t="s">
        <v>7459</v>
      </c>
      <c r="D233" s="473">
        <v>87</v>
      </c>
      <c r="E233" s="474">
        <v>43193</v>
      </c>
      <c r="F233" s="108" t="s">
        <v>7454</v>
      </c>
    </row>
    <row r="234" spans="1:6" s="396" customFormat="1" ht="15" customHeight="1" x14ac:dyDescent="0.3">
      <c r="A234" s="1057"/>
      <c r="B234" s="1040"/>
      <c r="C234" s="108" t="s">
        <v>7457</v>
      </c>
      <c r="D234" s="473">
        <v>80</v>
      </c>
      <c r="E234" s="474">
        <v>43244</v>
      </c>
      <c r="F234" s="108" t="s">
        <v>7454</v>
      </c>
    </row>
    <row r="235" spans="1:6" s="396" customFormat="1" ht="15" customHeight="1" x14ac:dyDescent="0.3">
      <c r="A235" s="1057"/>
      <c r="B235" s="1040"/>
      <c r="C235" s="108" t="s">
        <v>7460</v>
      </c>
      <c r="D235" s="473">
        <v>125</v>
      </c>
      <c r="E235" s="474">
        <v>43278</v>
      </c>
      <c r="F235" s="108" t="s">
        <v>7454</v>
      </c>
    </row>
    <row r="236" spans="1:6" s="396" customFormat="1" ht="15" customHeight="1" x14ac:dyDescent="0.3">
      <c r="A236" s="1057"/>
      <c r="B236" s="1040"/>
      <c r="C236" s="108" t="s">
        <v>7457</v>
      </c>
      <c r="D236" s="473">
        <v>153</v>
      </c>
      <c r="E236" s="474">
        <v>43280</v>
      </c>
      <c r="F236" s="108" t="s">
        <v>7454</v>
      </c>
    </row>
    <row r="237" spans="1:6" s="396" customFormat="1" ht="15" customHeight="1" x14ac:dyDescent="0.3">
      <c r="A237" s="1057"/>
      <c r="B237" s="1040"/>
      <c r="C237" s="108" t="s">
        <v>7461</v>
      </c>
      <c r="D237" s="473">
        <v>80</v>
      </c>
      <c r="E237" s="474">
        <v>43283</v>
      </c>
      <c r="F237" s="108" t="s">
        <v>7454</v>
      </c>
    </row>
    <row r="238" spans="1:6" s="396" customFormat="1" ht="15" customHeight="1" x14ac:dyDescent="0.3">
      <c r="A238" s="1057"/>
      <c r="B238" s="1040"/>
      <c r="C238" s="108" t="s">
        <v>7462</v>
      </c>
      <c r="D238" s="473">
        <v>125</v>
      </c>
      <c r="E238" s="474">
        <v>43291</v>
      </c>
      <c r="F238" s="108" t="s">
        <v>7454</v>
      </c>
    </row>
    <row r="239" spans="1:6" s="396" customFormat="1" ht="15" customHeight="1" x14ac:dyDescent="0.3">
      <c r="A239" s="1057"/>
      <c r="B239" s="1040"/>
      <c r="C239" s="108" t="s">
        <v>7463</v>
      </c>
      <c r="D239" s="473">
        <v>72.5</v>
      </c>
      <c r="E239" s="474">
        <v>43427</v>
      </c>
      <c r="F239" s="108" t="s">
        <v>7454</v>
      </c>
    </row>
    <row r="240" spans="1:6" s="396" customFormat="1" ht="15" customHeight="1" x14ac:dyDescent="0.3">
      <c r="A240" s="1057"/>
      <c r="B240" s="1040"/>
      <c r="C240" s="108" t="s">
        <v>7453</v>
      </c>
      <c r="D240" s="473">
        <v>102</v>
      </c>
      <c r="E240" s="474">
        <v>43105</v>
      </c>
      <c r="F240" s="108" t="s">
        <v>7454</v>
      </c>
    </row>
    <row r="241" spans="1:6" s="396" customFormat="1" ht="15" customHeight="1" x14ac:dyDescent="0.3">
      <c r="A241" s="1057"/>
      <c r="B241" s="1040"/>
      <c r="C241" s="108" t="s">
        <v>7461</v>
      </c>
      <c r="D241" s="473">
        <v>490</v>
      </c>
      <c r="E241" s="474">
        <v>43178</v>
      </c>
      <c r="F241" s="108" t="s">
        <v>4167</v>
      </c>
    </row>
    <row r="242" spans="1:6" s="396" customFormat="1" ht="15" customHeight="1" x14ac:dyDescent="0.3">
      <c r="A242" s="1057"/>
      <c r="B242" s="1040"/>
      <c r="C242" s="108" t="s">
        <v>7464</v>
      </c>
      <c r="D242" s="473">
        <v>600</v>
      </c>
      <c r="E242" s="474">
        <v>43269</v>
      </c>
      <c r="F242" s="108" t="s">
        <v>4167</v>
      </c>
    </row>
    <row r="243" spans="1:6" s="396" customFormat="1" ht="15" customHeight="1" x14ac:dyDescent="0.3">
      <c r="A243" s="1057"/>
      <c r="B243" s="1040"/>
      <c r="C243" s="108" t="s">
        <v>7465</v>
      </c>
      <c r="D243" s="473">
        <v>87</v>
      </c>
      <c r="E243" s="474">
        <v>43446</v>
      </c>
      <c r="F243" s="108" t="s">
        <v>7466</v>
      </c>
    </row>
    <row r="244" spans="1:6" s="396" customFormat="1" ht="15" customHeight="1" x14ac:dyDescent="0.3">
      <c r="A244" s="1057"/>
      <c r="B244" s="1040"/>
      <c r="C244" s="108" t="s">
        <v>7467</v>
      </c>
      <c r="D244" s="1006">
        <v>40099.608</v>
      </c>
      <c r="E244" s="474" t="s">
        <v>1504</v>
      </c>
      <c r="F244" s="108" t="s">
        <v>7468</v>
      </c>
    </row>
    <row r="245" spans="1:6" s="396" customFormat="1" ht="15" customHeight="1" x14ac:dyDescent="0.3">
      <c r="A245" s="1057"/>
      <c r="B245" s="1040"/>
      <c r="C245" s="108" t="s">
        <v>7467</v>
      </c>
      <c r="D245" s="473">
        <v>557</v>
      </c>
      <c r="E245" s="474">
        <v>43123</v>
      </c>
      <c r="F245" s="108" t="s">
        <v>7466</v>
      </c>
    </row>
    <row r="246" spans="1:6" s="396" customFormat="1" ht="15" customHeight="1" x14ac:dyDescent="0.3">
      <c r="A246" s="1057"/>
      <c r="B246" s="1040"/>
      <c r="C246" s="108" t="s">
        <v>7467</v>
      </c>
      <c r="D246" s="473">
        <v>145</v>
      </c>
      <c r="E246" s="474">
        <v>43206</v>
      </c>
      <c r="F246" s="108" t="s">
        <v>7466</v>
      </c>
    </row>
    <row r="247" spans="1:6" s="396" customFormat="1" ht="15" customHeight="1" x14ac:dyDescent="0.3">
      <c r="A247" s="1057"/>
      <c r="B247" s="1040"/>
      <c r="C247" s="108" t="s">
        <v>7467</v>
      </c>
      <c r="D247" s="473">
        <v>3023</v>
      </c>
      <c r="E247" s="474">
        <v>43371</v>
      </c>
      <c r="F247" s="108" t="s">
        <v>7466</v>
      </c>
    </row>
    <row r="248" spans="1:6" s="396" customFormat="1" ht="15" customHeight="1" x14ac:dyDescent="0.3">
      <c r="A248" s="1057"/>
      <c r="B248" s="1040"/>
      <c r="C248" s="108" t="s">
        <v>7467</v>
      </c>
      <c r="D248" s="473">
        <v>400</v>
      </c>
      <c r="E248" s="474">
        <v>43374</v>
      </c>
      <c r="F248" s="108" t="s">
        <v>7466</v>
      </c>
    </row>
    <row r="249" spans="1:6" s="396" customFormat="1" ht="15" customHeight="1" x14ac:dyDescent="0.3">
      <c r="A249" s="1057"/>
      <c r="B249" s="1040"/>
      <c r="C249" s="108" t="s">
        <v>7469</v>
      </c>
      <c r="D249" s="473">
        <v>290</v>
      </c>
      <c r="E249" s="474">
        <v>43126</v>
      </c>
      <c r="F249" s="108" t="s">
        <v>7466</v>
      </c>
    </row>
    <row r="250" spans="1:6" s="396" customFormat="1" ht="15" customHeight="1" x14ac:dyDescent="0.3">
      <c r="A250" s="1057"/>
      <c r="B250" s="1040"/>
      <c r="C250" s="108" t="s">
        <v>7469</v>
      </c>
      <c r="D250" s="473">
        <v>265</v>
      </c>
      <c r="E250" s="474">
        <v>43306</v>
      </c>
      <c r="F250" s="108" t="s">
        <v>7466</v>
      </c>
    </row>
    <row r="251" spans="1:6" s="396" customFormat="1" ht="15" customHeight="1" x14ac:dyDescent="0.3">
      <c r="A251" s="1057"/>
      <c r="B251" s="1040"/>
      <c r="C251" s="108" t="s">
        <v>7470</v>
      </c>
      <c r="D251" s="473">
        <v>819</v>
      </c>
      <c r="E251" s="474">
        <v>43280</v>
      </c>
      <c r="F251" s="108" t="s">
        <v>7466</v>
      </c>
    </row>
    <row r="252" spans="1:6" s="396" customFormat="1" ht="15" customHeight="1" x14ac:dyDescent="0.3">
      <c r="A252" s="1057"/>
      <c r="B252" s="1040"/>
      <c r="C252" s="108" t="s">
        <v>7471</v>
      </c>
      <c r="D252" s="473">
        <v>4588.8999999999996</v>
      </c>
      <c r="E252" s="474">
        <v>43259</v>
      </c>
      <c r="F252" s="108" t="s">
        <v>650</v>
      </c>
    </row>
    <row r="253" spans="1:6" s="396" customFormat="1" ht="15" customHeight="1" x14ac:dyDescent="0.3">
      <c r="A253" s="1057"/>
      <c r="B253" s="1040"/>
      <c r="C253" s="108" t="s">
        <v>7471</v>
      </c>
      <c r="D253" s="473">
        <v>2506.73</v>
      </c>
      <c r="E253" s="474">
        <v>43292</v>
      </c>
      <c r="F253" s="108" t="s">
        <v>650</v>
      </c>
    </row>
    <row r="254" spans="1:6" s="396" customFormat="1" ht="15" customHeight="1" x14ac:dyDescent="0.3">
      <c r="A254" s="1057"/>
      <c r="B254" s="1040"/>
      <c r="C254" s="108" t="s">
        <v>7471</v>
      </c>
      <c r="D254" s="473">
        <v>1956.41</v>
      </c>
      <c r="E254" s="474">
        <v>43262</v>
      </c>
      <c r="F254" s="108" t="s">
        <v>7472</v>
      </c>
    </row>
    <row r="255" spans="1:6" s="396" customFormat="1" ht="15" customHeight="1" x14ac:dyDescent="0.3">
      <c r="A255" s="1057"/>
      <c r="B255" s="1040"/>
      <c r="C255" s="108" t="s">
        <v>7471</v>
      </c>
      <c r="D255" s="473">
        <v>3089.28</v>
      </c>
      <c r="E255" s="474">
        <v>43328</v>
      </c>
      <c r="F255" s="108" t="s">
        <v>7473</v>
      </c>
    </row>
    <row r="256" spans="1:6" s="396" customFormat="1" ht="15" customHeight="1" x14ac:dyDescent="0.3">
      <c r="A256" s="1057"/>
      <c r="B256" s="1040"/>
      <c r="C256" s="108" t="s">
        <v>3494</v>
      </c>
      <c r="D256" s="473">
        <v>1687.9</v>
      </c>
      <c r="E256" s="474">
        <v>43361</v>
      </c>
      <c r="F256" s="108" t="s">
        <v>3660</v>
      </c>
    </row>
    <row r="257" spans="1:6" s="396" customFormat="1" ht="15" customHeight="1" x14ac:dyDescent="0.3">
      <c r="A257" s="1057"/>
      <c r="B257" s="1040"/>
      <c r="C257" s="108" t="s">
        <v>3494</v>
      </c>
      <c r="D257" s="473">
        <v>1594.21</v>
      </c>
      <c r="E257" s="474">
        <v>43440</v>
      </c>
      <c r="F257" s="108" t="s">
        <v>3660</v>
      </c>
    </row>
    <row r="258" spans="1:6" s="396" customFormat="1" ht="15" customHeight="1" x14ac:dyDescent="0.3">
      <c r="A258" s="1057"/>
      <c r="B258" s="1040"/>
      <c r="C258" s="108" t="s">
        <v>3494</v>
      </c>
      <c r="D258" s="473">
        <v>4803.6000000000004</v>
      </c>
      <c r="E258" s="474">
        <v>43461</v>
      </c>
      <c r="F258" s="108" t="s">
        <v>3660</v>
      </c>
    </row>
    <row r="259" spans="1:6" s="396" customFormat="1" ht="15" customHeight="1" x14ac:dyDescent="0.3">
      <c r="A259" s="1057"/>
      <c r="B259" s="1040"/>
      <c r="C259" s="108" t="s">
        <v>7474</v>
      </c>
      <c r="D259" s="473">
        <v>16469.7</v>
      </c>
      <c r="E259" s="474">
        <v>43315</v>
      </c>
      <c r="F259" s="108" t="s">
        <v>7475</v>
      </c>
    </row>
    <row r="260" spans="1:6" s="396" customFormat="1" ht="15" customHeight="1" x14ac:dyDescent="0.3">
      <c r="A260" s="1057"/>
      <c r="B260" s="1044" t="s">
        <v>1565</v>
      </c>
      <c r="C260" s="108" t="s">
        <v>1566</v>
      </c>
      <c r="D260" s="473">
        <v>11520.96</v>
      </c>
      <c r="E260" s="474">
        <v>43125</v>
      </c>
      <c r="F260" s="108" t="s">
        <v>1300</v>
      </c>
    </row>
    <row r="261" spans="1:6" s="396" customFormat="1" ht="15" customHeight="1" x14ac:dyDescent="0.3">
      <c r="A261" s="1057"/>
      <c r="B261" s="1048"/>
      <c r="C261" s="108" t="s">
        <v>1566</v>
      </c>
      <c r="D261" s="473">
        <v>23046.92</v>
      </c>
      <c r="E261" s="474">
        <v>43147</v>
      </c>
      <c r="F261" s="108" t="s">
        <v>1300</v>
      </c>
    </row>
    <row r="262" spans="1:6" s="396" customFormat="1" ht="15" customHeight="1" x14ac:dyDescent="0.3">
      <c r="A262" s="1057"/>
      <c r="B262" s="1048"/>
      <c r="C262" s="108" t="s">
        <v>1566</v>
      </c>
      <c r="D262" s="473">
        <v>11520.96</v>
      </c>
      <c r="E262" s="474">
        <v>43172</v>
      </c>
      <c r="F262" s="108" t="s">
        <v>1300</v>
      </c>
    </row>
    <row r="263" spans="1:6" s="396" customFormat="1" ht="15" customHeight="1" x14ac:dyDescent="0.3">
      <c r="A263" s="1057"/>
      <c r="B263" s="1048"/>
      <c r="C263" s="108" t="s">
        <v>1566</v>
      </c>
      <c r="D263" s="473">
        <v>11520.96</v>
      </c>
      <c r="E263" s="474">
        <v>43193</v>
      </c>
      <c r="F263" s="108" t="s">
        <v>1300</v>
      </c>
    </row>
    <row r="264" spans="1:6" s="396" customFormat="1" ht="15" customHeight="1" x14ac:dyDescent="0.3">
      <c r="A264" s="1057"/>
      <c r="B264" s="1048"/>
      <c r="C264" s="108" t="s">
        <v>1567</v>
      </c>
      <c r="D264" s="473">
        <v>13838</v>
      </c>
      <c r="E264" s="474">
        <v>43237</v>
      </c>
      <c r="F264" s="108" t="s">
        <v>1337</v>
      </c>
    </row>
    <row r="265" spans="1:6" s="396" customFormat="1" ht="15" customHeight="1" x14ac:dyDescent="0.3">
      <c r="A265" s="1057"/>
      <c r="B265" s="1048"/>
      <c r="C265" s="108" t="s">
        <v>1566</v>
      </c>
      <c r="D265" s="473">
        <v>11520.96</v>
      </c>
      <c r="E265" s="474">
        <v>43243</v>
      </c>
      <c r="F265" s="108" t="s">
        <v>1300</v>
      </c>
    </row>
    <row r="266" spans="1:6" s="396" customFormat="1" ht="15" customHeight="1" x14ac:dyDescent="0.3">
      <c r="A266" s="1057"/>
      <c r="B266" s="1048"/>
      <c r="C266" s="108" t="s">
        <v>1297</v>
      </c>
      <c r="D266" s="473">
        <v>3438.29</v>
      </c>
      <c r="E266" s="474">
        <v>43259</v>
      </c>
      <c r="F266" s="108" t="s">
        <v>1337</v>
      </c>
    </row>
    <row r="267" spans="1:6" s="396" customFormat="1" ht="15" customHeight="1" x14ac:dyDescent="0.3">
      <c r="A267" s="1057"/>
      <c r="B267" s="1048"/>
      <c r="C267" s="475" t="s">
        <v>1567</v>
      </c>
      <c r="D267" s="473">
        <v>5137.7</v>
      </c>
      <c r="E267" s="474">
        <v>43262</v>
      </c>
      <c r="F267" s="108" t="s">
        <v>1568</v>
      </c>
    </row>
    <row r="268" spans="1:6" s="396" customFormat="1" ht="15" customHeight="1" x14ac:dyDescent="0.3">
      <c r="A268" s="1057"/>
      <c r="B268" s="1048"/>
      <c r="C268" s="108" t="s">
        <v>1566</v>
      </c>
      <c r="D268" s="473">
        <v>11520.96</v>
      </c>
      <c r="E268" s="474">
        <v>43266</v>
      </c>
      <c r="F268" s="108" t="s">
        <v>1300</v>
      </c>
    </row>
    <row r="269" spans="1:6" s="396" customFormat="1" ht="15" customHeight="1" x14ac:dyDescent="0.3">
      <c r="A269" s="1057"/>
      <c r="B269" s="1048"/>
      <c r="C269" s="108" t="s">
        <v>1566</v>
      </c>
      <c r="D269" s="473">
        <v>11520.96</v>
      </c>
      <c r="E269" s="474">
        <v>43290</v>
      </c>
      <c r="F269" s="108" t="s">
        <v>1300</v>
      </c>
    </row>
    <row r="270" spans="1:6" s="396" customFormat="1" ht="15" customHeight="1" x14ac:dyDescent="0.3">
      <c r="A270" s="1057"/>
      <c r="B270" s="1048"/>
      <c r="C270" s="108" t="s">
        <v>1297</v>
      </c>
      <c r="D270" s="473">
        <v>269.27999999999997</v>
      </c>
      <c r="E270" s="474">
        <v>43292</v>
      </c>
      <c r="F270" s="108" t="s">
        <v>650</v>
      </c>
    </row>
    <row r="271" spans="1:6" s="396" customFormat="1" ht="15" customHeight="1" x14ac:dyDescent="0.3">
      <c r="A271" s="1057"/>
      <c r="B271" s="1048"/>
      <c r="C271" s="108" t="s">
        <v>1566</v>
      </c>
      <c r="D271" s="473">
        <v>11520.96</v>
      </c>
      <c r="E271" s="474">
        <v>43315</v>
      </c>
      <c r="F271" s="108" t="s">
        <v>1300</v>
      </c>
    </row>
    <row r="272" spans="1:6" s="396" customFormat="1" ht="15" customHeight="1" x14ac:dyDescent="0.3">
      <c r="A272" s="1057"/>
      <c r="B272" s="1048"/>
      <c r="C272" s="108" t="s">
        <v>1569</v>
      </c>
      <c r="D272" s="473">
        <v>650</v>
      </c>
      <c r="E272" s="474">
        <v>43325</v>
      </c>
      <c r="F272" s="108" t="s">
        <v>1570</v>
      </c>
    </row>
    <row r="273" spans="1:6" s="396" customFormat="1" ht="15" customHeight="1" x14ac:dyDescent="0.3">
      <c r="A273" s="1057"/>
      <c r="B273" s="1048"/>
      <c r="C273" s="108" t="s">
        <v>1567</v>
      </c>
      <c r="D273" s="473">
        <v>4202.6000000000004</v>
      </c>
      <c r="E273" s="474">
        <v>43328</v>
      </c>
      <c r="F273" s="108" t="s">
        <v>1568</v>
      </c>
    </row>
    <row r="274" spans="1:6" s="396" customFormat="1" ht="15" customHeight="1" x14ac:dyDescent="0.3">
      <c r="A274" s="1057"/>
      <c r="B274" s="1048"/>
      <c r="C274" s="108" t="s">
        <v>1566</v>
      </c>
      <c r="D274" s="473">
        <v>11520.96</v>
      </c>
      <c r="E274" s="474">
        <v>43361</v>
      </c>
      <c r="F274" s="108" t="s">
        <v>1300</v>
      </c>
    </row>
    <row r="275" spans="1:6" s="396" customFormat="1" ht="15" customHeight="1" x14ac:dyDescent="0.3">
      <c r="A275" s="1057"/>
      <c r="B275" s="1048"/>
      <c r="C275" s="108" t="s">
        <v>1566</v>
      </c>
      <c r="D275" s="473">
        <v>11520.96</v>
      </c>
      <c r="E275" s="474">
        <v>43371</v>
      </c>
      <c r="F275" s="108" t="s">
        <v>1300</v>
      </c>
    </row>
    <row r="276" spans="1:6" s="396" customFormat="1" ht="15" customHeight="1" x14ac:dyDescent="0.3">
      <c r="A276" s="1057"/>
      <c r="B276" s="1048"/>
      <c r="C276" s="108" t="s">
        <v>1566</v>
      </c>
      <c r="D276" s="473">
        <v>11520.96</v>
      </c>
      <c r="E276" s="474">
        <v>43402</v>
      </c>
      <c r="F276" s="108" t="s">
        <v>1300</v>
      </c>
    </row>
    <row r="277" spans="1:6" s="396" customFormat="1" ht="15" customHeight="1" x14ac:dyDescent="0.3">
      <c r="A277" s="1057"/>
      <c r="B277" s="1048"/>
      <c r="C277" s="108" t="s">
        <v>1566</v>
      </c>
      <c r="D277" s="473">
        <v>13416.46</v>
      </c>
      <c r="E277" s="474">
        <v>43426</v>
      </c>
      <c r="F277" s="108" t="s">
        <v>1300</v>
      </c>
    </row>
    <row r="278" spans="1:6" s="396" customFormat="1" ht="15" customHeight="1" x14ac:dyDescent="0.3">
      <c r="A278" s="1057"/>
      <c r="B278" s="1049"/>
      <c r="C278" s="108" t="s">
        <v>1571</v>
      </c>
      <c r="D278" s="473">
        <v>12000</v>
      </c>
      <c r="E278" s="476">
        <v>2018</v>
      </c>
      <c r="F278" s="108" t="s">
        <v>1572</v>
      </c>
    </row>
    <row r="279" spans="1:6" s="396" customFormat="1" ht="15" customHeight="1" x14ac:dyDescent="0.3">
      <c r="A279" s="1057"/>
      <c r="B279" s="1044" t="s">
        <v>1573</v>
      </c>
      <c r="C279" s="106" t="s">
        <v>1409</v>
      </c>
      <c r="D279" s="467">
        <v>549.74</v>
      </c>
      <c r="E279" s="101">
        <v>43102</v>
      </c>
      <c r="F279" s="106" t="s">
        <v>1574</v>
      </c>
    </row>
    <row r="280" spans="1:6" s="396" customFormat="1" ht="15" customHeight="1" x14ac:dyDescent="0.3">
      <c r="A280" s="1057"/>
      <c r="B280" s="1048"/>
      <c r="C280" s="106" t="s">
        <v>1575</v>
      </c>
      <c r="D280" s="467">
        <v>37654.129999999997</v>
      </c>
      <c r="E280" s="101">
        <v>43125</v>
      </c>
      <c r="F280" s="106" t="s">
        <v>635</v>
      </c>
    </row>
    <row r="281" spans="1:6" s="396" customFormat="1" ht="15" customHeight="1" x14ac:dyDescent="0.3">
      <c r="A281" s="1057"/>
      <c r="B281" s="1048"/>
      <c r="C281" s="106" t="s">
        <v>1576</v>
      </c>
      <c r="D281" s="467">
        <v>1652</v>
      </c>
      <c r="E281" s="101">
        <v>43129</v>
      </c>
      <c r="F281" s="106" t="s">
        <v>921</v>
      </c>
    </row>
    <row r="282" spans="1:6" s="396" customFormat="1" ht="15" customHeight="1" x14ac:dyDescent="0.3">
      <c r="A282" s="1057"/>
      <c r="B282" s="1048"/>
      <c r="C282" s="106" t="s">
        <v>1576</v>
      </c>
      <c r="D282" s="467">
        <v>1652</v>
      </c>
      <c r="E282" s="101">
        <v>43129</v>
      </c>
      <c r="F282" s="106" t="s">
        <v>921</v>
      </c>
    </row>
    <row r="283" spans="1:6" s="396" customFormat="1" ht="15" customHeight="1" x14ac:dyDescent="0.3">
      <c r="A283" s="1057"/>
      <c r="B283" s="1048"/>
      <c r="C283" s="106" t="s">
        <v>1577</v>
      </c>
      <c r="D283" s="467">
        <v>125.9</v>
      </c>
      <c r="E283" s="101">
        <v>43130</v>
      </c>
      <c r="F283" s="106" t="s">
        <v>635</v>
      </c>
    </row>
    <row r="284" spans="1:6" s="396" customFormat="1" ht="15" customHeight="1" x14ac:dyDescent="0.3">
      <c r="A284" s="1057"/>
      <c r="B284" s="1048"/>
      <c r="C284" s="106" t="s">
        <v>1577</v>
      </c>
      <c r="D284" s="467">
        <v>165.75</v>
      </c>
      <c r="E284" s="101">
        <v>43130</v>
      </c>
      <c r="F284" s="106" t="s">
        <v>635</v>
      </c>
    </row>
    <row r="285" spans="1:6" s="396" customFormat="1" ht="15" customHeight="1" x14ac:dyDescent="0.3">
      <c r="A285" s="1057"/>
      <c r="B285" s="1048"/>
      <c r="C285" s="106" t="s">
        <v>1575</v>
      </c>
      <c r="D285" s="467">
        <v>27343.7</v>
      </c>
      <c r="E285" s="101">
        <v>43147</v>
      </c>
      <c r="F285" s="106" t="s">
        <v>635</v>
      </c>
    </row>
    <row r="286" spans="1:6" s="396" customFormat="1" ht="15" customHeight="1" x14ac:dyDescent="0.3">
      <c r="A286" s="1057"/>
      <c r="B286" s="1048"/>
      <c r="C286" s="106" t="s">
        <v>1578</v>
      </c>
      <c r="D286" s="467">
        <v>2000</v>
      </c>
      <c r="E286" s="101">
        <v>43171</v>
      </c>
      <c r="F286" s="106" t="s">
        <v>348</v>
      </c>
    </row>
    <row r="287" spans="1:6" s="396" customFormat="1" ht="15" customHeight="1" x14ac:dyDescent="0.3">
      <c r="A287" s="1057"/>
      <c r="B287" s="1048"/>
      <c r="C287" s="106" t="s">
        <v>1577</v>
      </c>
      <c r="D287" s="467">
        <v>116.7</v>
      </c>
      <c r="E287" s="101">
        <v>43187</v>
      </c>
      <c r="F287" s="106" t="s">
        <v>635</v>
      </c>
    </row>
    <row r="288" spans="1:6" s="396" customFormat="1" ht="15" customHeight="1" x14ac:dyDescent="0.3">
      <c r="A288" s="1057"/>
      <c r="B288" s="1048"/>
      <c r="C288" s="106" t="s">
        <v>1575</v>
      </c>
      <c r="D288" s="467">
        <v>1616</v>
      </c>
      <c r="E288" s="101">
        <v>43188</v>
      </c>
      <c r="F288" s="106" t="s">
        <v>635</v>
      </c>
    </row>
    <row r="289" spans="1:6" s="396" customFormat="1" ht="15" customHeight="1" x14ac:dyDescent="0.3">
      <c r="A289" s="1057"/>
      <c r="B289" s="1048"/>
      <c r="C289" s="106" t="s">
        <v>1575</v>
      </c>
      <c r="D289" s="467">
        <v>13665.35</v>
      </c>
      <c r="E289" s="101">
        <v>43193</v>
      </c>
      <c r="F289" s="106" t="s">
        <v>635</v>
      </c>
    </row>
    <row r="290" spans="1:6" s="396" customFormat="1" ht="15" customHeight="1" x14ac:dyDescent="0.3">
      <c r="A290" s="1057"/>
      <c r="B290" s="1048"/>
      <c r="C290" s="106" t="s">
        <v>1577</v>
      </c>
      <c r="D290" s="467">
        <v>24.95</v>
      </c>
      <c r="E290" s="101">
        <v>43196</v>
      </c>
      <c r="F290" s="106" t="s">
        <v>635</v>
      </c>
    </row>
    <row r="291" spans="1:6" s="396" customFormat="1" ht="15" customHeight="1" x14ac:dyDescent="0.3">
      <c r="A291" s="1057"/>
      <c r="B291" s="1048"/>
      <c r="C291" s="106" t="s">
        <v>1576</v>
      </c>
      <c r="D291" s="467">
        <v>2000</v>
      </c>
      <c r="E291" s="101">
        <v>43200</v>
      </c>
      <c r="F291" s="106" t="s">
        <v>921</v>
      </c>
    </row>
    <row r="292" spans="1:6" s="396" customFormat="1" ht="15" customHeight="1" x14ac:dyDescent="0.3">
      <c r="A292" s="1057"/>
      <c r="B292" s="1048"/>
      <c r="C292" s="106" t="s">
        <v>1576</v>
      </c>
      <c r="D292" s="467">
        <v>2000</v>
      </c>
      <c r="E292" s="101">
        <v>43200</v>
      </c>
      <c r="F292" s="106" t="s">
        <v>921</v>
      </c>
    </row>
    <row r="293" spans="1:6" s="396" customFormat="1" ht="15" customHeight="1" x14ac:dyDescent="0.3">
      <c r="A293" s="1057"/>
      <c r="B293" s="1048"/>
      <c r="C293" s="106" t="s">
        <v>1576</v>
      </c>
      <c r="D293" s="467">
        <v>1644</v>
      </c>
      <c r="E293" s="101">
        <v>43202</v>
      </c>
      <c r="F293" s="106" t="s">
        <v>921</v>
      </c>
    </row>
    <row r="294" spans="1:6" s="396" customFormat="1" ht="15" customHeight="1" x14ac:dyDescent="0.3">
      <c r="A294" s="1057"/>
      <c r="B294" s="1048"/>
      <c r="C294" s="106" t="s">
        <v>1577</v>
      </c>
      <c r="D294" s="467">
        <v>51.35</v>
      </c>
      <c r="E294" s="101">
        <v>43217</v>
      </c>
      <c r="F294" s="106" t="s">
        <v>635</v>
      </c>
    </row>
    <row r="295" spans="1:6" s="396" customFormat="1" ht="15" customHeight="1" x14ac:dyDescent="0.3">
      <c r="A295" s="1057"/>
      <c r="B295" s="1048"/>
      <c r="C295" s="106" t="s">
        <v>1575</v>
      </c>
      <c r="D295" s="467">
        <v>13665.35</v>
      </c>
      <c r="E295" s="101">
        <v>43234</v>
      </c>
      <c r="F295" s="106" t="s">
        <v>635</v>
      </c>
    </row>
    <row r="296" spans="1:6" s="396" customFormat="1" ht="15" customHeight="1" x14ac:dyDescent="0.3">
      <c r="A296" s="1057"/>
      <c r="B296" s="1048"/>
      <c r="C296" s="106" t="s">
        <v>1575</v>
      </c>
      <c r="D296" s="467">
        <v>13665.35</v>
      </c>
      <c r="E296" s="101">
        <v>43234</v>
      </c>
      <c r="F296" s="106" t="s">
        <v>635</v>
      </c>
    </row>
    <row r="297" spans="1:6" s="396" customFormat="1" ht="15" customHeight="1" x14ac:dyDescent="0.3">
      <c r="A297" s="1057"/>
      <c r="B297" s="1048"/>
      <c r="C297" s="106" t="s">
        <v>1579</v>
      </c>
      <c r="D297" s="467">
        <v>5000</v>
      </c>
      <c r="E297" s="101">
        <v>43238</v>
      </c>
      <c r="F297" s="106" t="s">
        <v>348</v>
      </c>
    </row>
    <row r="298" spans="1:6" s="396" customFormat="1" ht="15" customHeight="1" x14ac:dyDescent="0.3">
      <c r="A298" s="1057"/>
      <c r="B298" s="1048"/>
      <c r="C298" s="106" t="s">
        <v>1575</v>
      </c>
      <c r="D298" s="467">
        <v>935</v>
      </c>
      <c r="E298" s="101">
        <v>43243</v>
      </c>
      <c r="F298" s="106" t="s">
        <v>635</v>
      </c>
    </row>
    <row r="299" spans="1:6" s="396" customFormat="1" ht="15" customHeight="1" x14ac:dyDescent="0.3">
      <c r="A299" s="1057"/>
      <c r="B299" s="1048"/>
      <c r="C299" s="106" t="s">
        <v>1576</v>
      </c>
      <c r="D299" s="467">
        <v>2000</v>
      </c>
      <c r="E299" s="101">
        <v>43259</v>
      </c>
      <c r="F299" s="106" t="s">
        <v>921</v>
      </c>
    </row>
    <row r="300" spans="1:6" s="396" customFormat="1" ht="15" customHeight="1" x14ac:dyDescent="0.3">
      <c r="A300" s="1057"/>
      <c r="B300" s="1048"/>
      <c r="C300" s="106" t="s">
        <v>1576</v>
      </c>
      <c r="D300" s="467">
        <v>2000</v>
      </c>
      <c r="E300" s="101">
        <v>43262</v>
      </c>
      <c r="F300" s="106" t="s">
        <v>921</v>
      </c>
    </row>
    <row r="301" spans="1:6" s="396" customFormat="1" ht="15" customHeight="1" x14ac:dyDescent="0.3">
      <c r="A301" s="1057"/>
      <c r="B301" s="1048"/>
      <c r="C301" s="106" t="s">
        <v>1358</v>
      </c>
      <c r="D301" s="467">
        <v>7358.03</v>
      </c>
      <c r="E301" s="101">
        <v>43262</v>
      </c>
      <c r="F301" s="106" t="s">
        <v>386</v>
      </c>
    </row>
    <row r="302" spans="1:6" s="396" customFormat="1" ht="15" customHeight="1" x14ac:dyDescent="0.3">
      <c r="A302" s="1057"/>
      <c r="B302" s="1048"/>
      <c r="C302" s="106" t="s">
        <v>1575</v>
      </c>
      <c r="D302" s="467">
        <v>340</v>
      </c>
      <c r="E302" s="101">
        <v>43266</v>
      </c>
      <c r="F302" s="106" t="s">
        <v>635</v>
      </c>
    </row>
    <row r="303" spans="1:6" s="396" customFormat="1" ht="15" customHeight="1" x14ac:dyDescent="0.3">
      <c r="A303" s="1057"/>
      <c r="B303" s="1048"/>
      <c r="C303" s="106" t="s">
        <v>1575</v>
      </c>
      <c r="D303" s="467">
        <v>27335.7</v>
      </c>
      <c r="E303" s="101">
        <v>43290</v>
      </c>
      <c r="F303" s="106" t="s">
        <v>635</v>
      </c>
    </row>
    <row r="304" spans="1:6" s="396" customFormat="1" ht="15" customHeight="1" x14ac:dyDescent="0.3">
      <c r="A304" s="1057"/>
      <c r="B304" s="1048"/>
      <c r="C304" s="106" t="s">
        <v>519</v>
      </c>
      <c r="D304" s="467">
        <v>304.93</v>
      </c>
      <c r="E304" s="101">
        <v>43294</v>
      </c>
      <c r="F304" s="106" t="s">
        <v>1574</v>
      </c>
    </row>
    <row r="305" spans="1:6" s="396" customFormat="1" ht="15" customHeight="1" x14ac:dyDescent="0.3">
      <c r="A305" s="1057"/>
      <c r="B305" s="1048"/>
      <c r="C305" s="106" t="s">
        <v>1576</v>
      </c>
      <c r="D305" s="467">
        <v>2000</v>
      </c>
      <c r="E305" s="101">
        <v>43301</v>
      </c>
      <c r="F305" s="106" t="s">
        <v>921</v>
      </c>
    </row>
    <row r="306" spans="1:6" s="396" customFormat="1" ht="15" customHeight="1" x14ac:dyDescent="0.3">
      <c r="A306" s="1057"/>
      <c r="B306" s="1048"/>
      <c r="C306" s="106" t="s">
        <v>1580</v>
      </c>
      <c r="D306" s="467">
        <v>1676.97</v>
      </c>
      <c r="E306" s="101">
        <v>43308</v>
      </c>
      <c r="F306" s="106" t="s">
        <v>348</v>
      </c>
    </row>
    <row r="307" spans="1:6" s="396" customFormat="1" ht="15" customHeight="1" x14ac:dyDescent="0.3">
      <c r="A307" s="1057"/>
      <c r="B307" s="1048"/>
      <c r="C307" s="106" t="s">
        <v>1575</v>
      </c>
      <c r="D307" s="467">
        <v>1017</v>
      </c>
      <c r="E307" s="101">
        <v>43319</v>
      </c>
      <c r="F307" s="106" t="s">
        <v>635</v>
      </c>
    </row>
    <row r="308" spans="1:6" s="396" customFormat="1" ht="15" customHeight="1" x14ac:dyDescent="0.3">
      <c r="A308" s="1057"/>
      <c r="B308" s="1048"/>
      <c r="C308" s="106" t="s">
        <v>1358</v>
      </c>
      <c r="D308" s="467">
        <v>7634.4</v>
      </c>
      <c r="E308" s="101">
        <v>43328</v>
      </c>
      <c r="F308" s="106" t="s">
        <v>386</v>
      </c>
    </row>
    <row r="309" spans="1:6" s="396" customFormat="1" ht="15" customHeight="1" x14ac:dyDescent="0.3">
      <c r="A309" s="1057"/>
      <c r="B309" s="1048"/>
      <c r="C309" s="106" t="s">
        <v>1575</v>
      </c>
      <c r="D309" s="467">
        <v>13665.35</v>
      </c>
      <c r="E309" s="101">
        <v>43340</v>
      </c>
      <c r="F309" s="106" t="s">
        <v>635</v>
      </c>
    </row>
    <row r="310" spans="1:6" s="396" customFormat="1" ht="15" customHeight="1" x14ac:dyDescent="0.3">
      <c r="A310" s="1057"/>
      <c r="B310" s="1048"/>
      <c r="C310" s="106" t="s">
        <v>1576</v>
      </c>
      <c r="D310" s="467">
        <v>2000</v>
      </c>
      <c r="E310" s="101">
        <v>43346</v>
      </c>
      <c r="F310" s="106" t="s">
        <v>921</v>
      </c>
    </row>
    <row r="311" spans="1:6" s="396" customFormat="1" ht="15" customHeight="1" x14ac:dyDescent="0.3">
      <c r="A311" s="1057"/>
      <c r="B311" s="1048"/>
      <c r="C311" s="106" t="s">
        <v>519</v>
      </c>
      <c r="D311" s="467">
        <v>698.67</v>
      </c>
      <c r="E311" s="101">
        <v>43361</v>
      </c>
      <c r="F311" s="106" t="s">
        <v>1574</v>
      </c>
    </row>
    <row r="312" spans="1:6" s="396" customFormat="1" ht="15" customHeight="1" x14ac:dyDescent="0.3">
      <c r="A312" s="1057"/>
      <c r="B312" s="1048"/>
      <c r="C312" s="106" t="s">
        <v>1576</v>
      </c>
      <c r="D312" s="467">
        <v>2000</v>
      </c>
      <c r="E312" s="101">
        <v>43362</v>
      </c>
      <c r="F312" s="106" t="s">
        <v>921</v>
      </c>
    </row>
    <row r="313" spans="1:6" s="396" customFormat="1" ht="15" customHeight="1" x14ac:dyDescent="0.3">
      <c r="A313" s="1057"/>
      <c r="B313" s="1048"/>
      <c r="C313" s="106" t="s">
        <v>1575</v>
      </c>
      <c r="D313" s="467">
        <v>13665.35</v>
      </c>
      <c r="E313" s="101">
        <v>43370</v>
      </c>
      <c r="F313" s="106" t="s">
        <v>635</v>
      </c>
    </row>
    <row r="314" spans="1:6" s="396" customFormat="1" ht="15" customHeight="1" x14ac:dyDescent="0.3">
      <c r="A314" s="1057"/>
      <c r="B314" s="1048"/>
      <c r="C314" s="106" t="s">
        <v>1576</v>
      </c>
      <c r="D314" s="467">
        <v>2000</v>
      </c>
      <c r="E314" s="101">
        <v>43374</v>
      </c>
      <c r="F314" s="106" t="s">
        <v>921</v>
      </c>
    </row>
    <row r="315" spans="1:6" s="396" customFormat="1" ht="15" customHeight="1" x14ac:dyDescent="0.3">
      <c r="A315" s="1057"/>
      <c r="B315" s="1048"/>
      <c r="C315" s="106" t="s">
        <v>1575</v>
      </c>
      <c r="D315" s="467">
        <v>13665.35</v>
      </c>
      <c r="E315" s="101">
        <v>43391</v>
      </c>
      <c r="F315" s="106" t="s">
        <v>635</v>
      </c>
    </row>
    <row r="316" spans="1:6" s="396" customFormat="1" ht="15" customHeight="1" x14ac:dyDescent="0.3">
      <c r="A316" s="1057"/>
      <c r="B316" s="1048"/>
      <c r="C316" s="106" t="s">
        <v>1577</v>
      </c>
      <c r="D316" s="467">
        <v>670.3</v>
      </c>
      <c r="E316" s="101">
        <v>43406</v>
      </c>
      <c r="F316" s="106" t="s">
        <v>635</v>
      </c>
    </row>
    <row r="317" spans="1:6" s="396" customFormat="1" ht="15" customHeight="1" x14ac:dyDescent="0.3">
      <c r="A317" s="1057"/>
      <c r="B317" s="1048"/>
      <c r="C317" s="106" t="s">
        <v>1577</v>
      </c>
      <c r="D317" s="467">
        <v>52.8</v>
      </c>
      <c r="E317" s="101">
        <v>43406</v>
      </c>
      <c r="F317" s="106" t="s">
        <v>635</v>
      </c>
    </row>
    <row r="318" spans="1:6" s="396" customFormat="1" ht="15" customHeight="1" x14ac:dyDescent="0.3">
      <c r="A318" s="1057"/>
      <c r="B318" s="1048"/>
      <c r="C318" s="106" t="s">
        <v>1577</v>
      </c>
      <c r="D318" s="467">
        <v>700.8</v>
      </c>
      <c r="E318" s="101">
        <v>43406</v>
      </c>
      <c r="F318" s="106" t="s">
        <v>635</v>
      </c>
    </row>
    <row r="319" spans="1:6" s="396" customFormat="1" ht="15" customHeight="1" x14ac:dyDescent="0.3">
      <c r="A319" s="1057"/>
      <c r="B319" s="1048"/>
      <c r="C319" s="106" t="s">
        <v>1577</v>
      </c>
      <c r="D319" s="467">
        <v>102.75</v>
      </c>
      <c r="E319" s="101">
        <v>43406</v>
      </c>
      <c r="F319" s="106" t="s">
        <v>635</v>
      </c>
    </row>
    <row r="320" spans="1:6" s="396" customFormat="1" ht="15" customHeight="1" x14ac:dyDescent="0.3">
      <c r="A320" s="1057"/>
      <c r="B320" s="1048"/>
      <c r="C320" s="106" t="s">
        <v>1577</v>
      </c>
      <c r="D320" s="467">
        <v>456</v>
      </c>
      <c r="E320" s="101">
        <v>43406</v>
      </c>
      <c r="F320" s="106" t="s">
        <v>635</v>
      </c>
    </row>
    <row r="321" spans="1:6" s="396" customFormat="1" ht="15" customHeight="1" x14ac:dyDescent="0.3">
      <c r="A321" s="1057"/>
      <c r="B321" s="1048"/>
      <c r="C321" s="106" t="s">
        <v>1577</v>
      </c>
      <c r="D321" s="467">
        <v>178.38</v>
      </c>
      <c r="E321" s="101">
        <v>43406</v>
      </c>
      <c r="F321" s="106" t="s">
        <v>635</v>
      </c>
    </row>
    <row r="322" spans="1:6" s="396" customFormat="1" ht="15" customHeight="1" x14ac:dyDescent="0.3">
      <c r="A322" s="1057"/>
      <c r="B322" s="1048"/>
      <c r="C322" s="106" t="s">
        <v>1577</v>
      </c>
      <c r="D322" s="467">
        <v>391.2</v>
      </c>
      <c r="E322" s="101">
        <v>43406</v>
      </c>
      <c r="F322" s="106" t="s">
        <v>635</v>
      </c>
    </row>
    <row r="323" spans="1:6" s="396" customFormat="1" ht="15" customHeight="1" x14ac:dyDescent="0.3">
      <c r="A323" s="1057"/>
      <c r="B323" s="1048"/>
      <c r="C323" s="106" t="s">
        <v>1577</v>
      </c>
      <c r="D323" s="467">
        <v>51.85</v>
      </c>
      <c r="E323" s="101">
        <v>43406</v>
      </c>
      <c r="F323" s="106" t="s">
        <v>635</v>
      </c>
    </row>
    <row r="324" spans="1:6" s="396" customFormat="1" ht="15" customHeight="1" x14ac:dyDescent="0.3">
      <c r="A324" s="1057"/>
      <c r="B324" s="1048"/>
      <c r="C324" s="106" t="s">
        <v>1577</v>
      </c>
      <c r="D324" s="467">
        <v>377.3</v>
      </c>
      <c r="E324" s="101">
        <v>43406</v>
      </c>
      <c r="F324" s="106" t="s">
        <v>635</v>
      </c>
    </row>
    <row r="325" spans="1:6" s="396" customFormat="1" ht="15" customHeight="1" x14ac:dyDescent="0.3">
      <c r="A325" s="1057"/>
      <c r="B325" s="1048"/>
      <c r="C325" s="106" t="s">
        <v>1575</v>
      </c>
      <c r="D325" s="467">
        <v>27335.7</v>
      </c>
      <c r="E325" s="101">
        <v>43426</v>
      </c>
      <c r="F325" s="106" t="s">
        <v>635</v>
      </c>
    </row>
    <row r="326" spans="1:6" s="396" customFormat="1" ht="15" customHeight="1" x14ac:dyDescent="0.3">
      <c r="A326" s="1057"/>
      <c r="B326" s="1048"/>
      <c r="C326" s="106" t="s">
        <v>1576</v>
      </c>
      <c r="D326" s="467">
        <v>1000</v>
      </c>
      <c r="E326" s="101">
        <v>43445</v>
      </c>
      <c r="F326" s="106" t="s">
        <v>921</v>
      </c>
    </row>
    <row r="327" spans="1:6" s="396" customFormat="1" ht="15" customHeight="1" x14ac:dyDescent="0.3">
      <c r="A327" s="1057"/>
      <c r="B327" s="1048"/>
      <c r="C327" s="106" t="s">
        <v>1576</v>
      </c>
      <c r="D327" s="467">
        <v>1000</v>
      </c>
      <c r="E327" s="101">
        <v>43445</v>
      </c>
      <c r="F327" s="106" t="s">
        <v>921</v>
      </c>
    </row>
    <row r="328" spans="1:6" s="396" customFormat="1" ht="15" customHeight="1" x14ac:dyDescent="0.3">
      <c r="A328" s="1057"/>
      <c r="B328" s="1048"/>
      <c r="C328" s="106" t="s">
        <v>1576</v>
      </c>
      <c r="D328" s="467">
        <v>2000</v>
      </c>
      <c r="E328" s="101">
        <v>43445</v>
      </c>
      <c r="F328" s="106" t="s">
        <v>921</v>
      </c>
    </row>
    <row r="329" spans="1:6" s="396" customFormat="1" ht="15" customHeight="1" x14ac:dyDescent="0.3">
      <c r="A329" s="1057"/>
      <c r="B329" s="1048"/>
      <c r="C329" s="106" t="s">
        <v>1575</v>
      </c>
      <c r="D329" s="467">
        <v>1272</v>
      </c>
      <c r="E329" s="101">
        <v>43448</v>
      </c>
      <c r="F329" s="106" t="s">
        <v>635</v>
      </c>
    </row>
    <row r="330" spans="1:6" s="396" customFormat="1" ht="15" customHeight="1" x14ac:dyDescent="0.3">
      <c r="A330" s="1057"/>
      <c r="B330" s="1048"/>
      <c r="C330" s="106" t="s">
        <v>1576</v>
      </c>
      <c r="D330" s="467">
        <v>2000</v>
      </c>
      <c r="E330" s="101">
        <v>43452</v>
      </c>
      <c r="F330" s="106" t="s">
        <v>921</v>
      </c>
    </row>
    <row r="331" spans="1:6" s="396" customFormat="1" ht="15" customHeight="1" x14ac:dyDescent="0.3">
      <c r="A331" s="1057"/>
      <c r="B331" s="1049"/>
      <c r="C331" s="477" t="s">
        <v>1576</v>
      </c>
      <c r="D331" s="471">
        <v>1652</v>
      </c>
      <c r="E331" s="478">
        <v>43494</v>
      </c>
      <c r="F331" s="477" t="s">
        <v>921</v>
      </c>
    </row>
    <row r="332" spans="1:6" s="396" customFormat="1" ht="15" customHeight="1" x14ac:dyDescent="0.3">
      <c r="A332" s="1057"/>
      <c r="B332" s="1044" t="s">
        <v>1581</v>
      </c>
      <c r="C332" s="108" t="s">
        <v>7476</v>
      </c>
      <c r="D332" s="471">
        <v>75</v>
      </c>
      <c r="E332" s="478">
        <v>43118</v>
      </c>
      <c r="F332" s="477" t="s">
        <v>628</v>
      </c>
    </row>
    <row r="333" spans="1:6" s="396" customFormat="1" ht="15" customHeight="1" x14ac:dyDescent="0.3">
      <c r="A333" s="1057"/>
      <c r="B333" s="1042"/>
      <c r="C333" s="108" t="s">
        <v>7477</v>
      </c>
      <c r="D333" s="471">
        <v>16189.99</v>
      </c>
      <c r="E333" s="478">
        <v>43125</v>
      </c>
      <c r="F333" s="477" t="s">
        <v>1300</v>
      </c>
    </row>
    <row r="334" spans="1:6" s="396" customFormat="1" ht="15" customHeight="1" x14ac:dyDescent="0.3">
      <c r="A334" s="1057"/>
      <c r="B334" s="1042"/>
      <c r="C334" s="108" t="s">
        <v>7477</v>
      </c>
      <c r="D334" s="471">
        <v>32384.98</v>
      </c>
      <c r="E334" s="478">
        <v>43147</v>
      </c>
      <c r="F334" s="477" t="s">
        <v>1300</v>
      </c>
    </row>
    <row r="335" spans="1:6" s="396" customFormat="1" ht="15" customHeight="1" x14ac:dyDescent="0.3">
      <c r="A335" s="1057"/>
      <c r="B335" s="1042"/>
      <c r="C335" s="108" t="s">
        <v>7478</v>
      </c>
      <c r="D335" s="471">
        <v>75.5</v>
      </c>
      <c r="E335" s="478">
        <v>43157</v>
      </c>
      <c r="F335" s="477" t="s">
        <v>1404</v>
      </c>
    </row>
    <row r="336" spans="1:6" s="396" customFormat="1" ht="15" customHeight="1" x14ac:dyDescent="0.3">
      <c r="A336" s="1057"/>
      <c r="B336" s="1042"/>
      <c r="C336" s="108" t="s">
        <v>7479</v>
      </c>
      <c r="D336" s="471">
        <v>1212.8599999999999</v>
      </c>
      <c r="E336" s="478">
        <v>43157</v>
      </c>
      <c r="F336" s="477" t="s">
        <v>7480</v>
      </c>
    </row>
    <row r="337" spans="1:6" s="396" customFormat="1" ht="15" customHeight="1" x14ac:dyDescent="0.3">
      <c r="A337" s="1057"/>
      <c r="B337" s="1042"/>
      <c r="C337" s="108" t="s">
        <v>7477</v>
      </c>
      <c r="D337" s="471">
        <v>16185.99</v>
      </c>
      <c r="E337" s="478">
        <v>43172</v>
      </c>
      <c r="F337" s="477" t="s">
        <v>1300</v>
      </c>
    </row>
    <row r="338" spans="1:6" s="396" customFormat="1" ht="15" customHeight="1" x14ac:dyDescent="0.3">
      <c r="A338" s="1057"/>
      <c r="B338" s="1042"/>
      <c r="C338" s="108" t="s">
        <v>1576</v>
      </c>
      <c r="D338" s="471">
        <v>1500</v>
      </c>
      <c r="E338" s="478">
        <v>43182</v>
      </c>
      <c r="F338" s="477" t="s">
        <v>1404</v>
      </c>
    </row>
    <row r="339" spans="1:6" s="396" customFormat="1" ht="15" customHeight="1" x14ac:dyDescent="0.3">
      <c r="A339" s="1057"/>
      <c r="B339" s="1042"/>
      <c r="C339" s="108" t="s">
        <v>7478</v>
      </c>
      <c r="D339" s="471">
        <v>57.48</v>
      </c>
      <c r="E339" s="478">
        <v>43193</v>
      </c>
      <c r="F339" s="477" t="s">
        <v>1404</v>
      </c>
    </row>
    <row r="340" spans="1:6" s="396" customFormat="1" ht="15" customHeight="1" x14ac:dyDescent="0.3">
      <c r="A340" s="1057"/>
      <c r="B340" s="1042"/>
      <c r="C340" s="108" t="s">
        <v>7477</v>
      </c>
      <c r="D340" s="471">
        <v>16185.99</v>
      </c>
      <c r="E340" s="478">
        <v>43193</v>
      </c>
      <c r="F340" s="477" t="s">
        <v>1300</v>
      </c>
    </row>
    <row r="341" spans="1:6" s="396" customFormat="1" ht="15" customHeight="1" x14ac:dyDescent="0.3">
      <c r="A341" s="1057"/>
      <c r="B341" s="1042"/>
      <c r="C341" s="108" t="s">
        <v>7479</v>
      </c>
      <c r="D341" s="471">
        <v>621.04999999999995</v>
      </c>
      <c r="E341" s="478">
        <v>43223</v>
      </c>
      <c r="F341" s="477" t="s">
        <v>7480</v>
      </c>
    </row>
    <row r="342" spans="1:6" s="396" customFormat="1" ht="15" customHeight="1" x14ac:dyDescent="0.3">
      <c r="A342" s="1057"/>
      <c r="B342" s="1042"/>
      <c r="C342" s="108" t="s">
        <v>7477</v>
      </c>
      <c r="D342" s="471">
        <v>16185.99</v>
      </c>
      <c r="E342" s="478">
        <v>43234</v>
      </c>
      <c r="F342" s="477" t="s">
        <v>1300</v>
      </c>
    </row>
    <row r="343" spans="1:6" s="396" customFormat="1" ht="15" customHeight="1" x14ac:dyDescent="0.3">
      <c r="A343" s="1057"/>
      <c r="B343" s="1042"/>
      <c r="C343" s="108" t="s">
        <v>1585</v>
      </c>
      <c r="D343" s="471">
        <v>5726.72</v>
      </c>
      <c r="E343" s="478">
        <v>43262</v>
      </c>
      <c r="F343" s="477" t="s">
        <v>386</v>
      </c>
    </row>
    <row r="344" spans="1:6" s="396" customFormat="1" ht="15" customHeight="1" x14ac:dyDescent="0.3">
      <c r="A344" s="1057"/>
      <c r="B344" s="1042"/>
      <c r="C344" s="108" t="s">
        <v>7477</v>
      </c>
      <c r="D344" s="471">
        <v>16185.99</v>
      </c>
      <c r="E344" s="478">
        <v>43266</v>
      </c>
      <c r="F344" s="477" t="s">
        <v>1300</v>
      </c>
    </row>
    <row r="345" spans="1:6" s="396" customFormat="1" ht="15" customHeight="1" x14ac:dyDescent="0.3">
      <c r="A345" s="1057"/>
      <c r="B345" s="1042"/>
      <c r="C345" s="108" t="s">
        <v>7477</v>
      </c>
      <c r="D345" s="471">
        <v>16185.99</v>
      </c>
      <c r="E345" s="478">
        <v>43290</v>
      </c>
      <c r="F345" s="477" t="s">
        <v>1300</v>
      </c>
    </row>
    <row r="346" spans="1:6" s="396" customFormat="1" ht="15" customHeight="1" x14ac:dyDescent="0.3">
      <c r="A346" s="1057"/>
      <c r="B346" s="1042"/>
      <c r="C346" s="108" t="s">
        <v>7479</v>
      </c>
      <c r="D346" s="471">
        <v>598.77</v>
      </c>
      <c r="E346" s="478">
        <v>43294</v>
      </c>
      <c r="F346" s="477" t="s">
        <v>7480</v>
      </c>
    </row>
    <row r="347" spans="1:6" s="396" customFormat="1" ht="15" customHeight="1" x14ac:dyDescent="0.3">
      <c r="A347" s="1057"/>
      <c r="B347" s="1042"/>
      <c r="C347" s="108" t="s">
        <v>7481</v>
      </c>
      <c r="D347" s="471">
        <v>50</v>
      </c>
      <c r="E347" s="478">
        <v>43299</v>
      </c>
      <c r="F347" s="477" t="s">
        <v>628</v>
      </c>
    </row>
    <row r="348" spans="1:6" s="396" customFormat="1" ht="15" customHeight="1" x14ac:dyDescent="0.3">
      <c r="A348" s="1057"/>
      <c r="B348" s="1042"/>
      <c r="C348" s="108" t="s">
        <v>7481</v>
      </c>
      <c r="D348" s="471">
        <v>100</v>
      </c>
      <c r="E348" s="478">
        <v>43299</v>
      </c>
      <c r="F348" s="477" t="s">
        <v>628</v>
      </c>
    </row>
    <row r="349" spans="1:6" s="396" customFormat="1" ht="15" customHeight="1" x14ac:dyDescent="0.3">
      <c r="A349" s="1057"/>
      <c r="B349" s="1042"/>
      <c r="C349" s="108" t="s">
        <v>7477</v>
      </c>
      <c r="D349" s="471">
        <v>16185.99</v>
      </c>
      <c r="E349" s="478">
        <v>43315</v>
      </c>
      <c r="F349" s="477" t="s">
        <v>1300</v>
      </c>
    </row>
    <row r="350" spans="1:6" s="396" customFormat="1" ht="15" customHeight="1" x14ac:dyDescent="0.3">
      <c r="A350" s="1057"/>
      <c r="B350" s="1042"/>
      <c r="C350" s="108" t="s">
        <v>7482</v>
      </c>
      <c r="D350" s="471">
        <v>4400</v>
      </c>
      <c r="E350" s="478">
        <v>43318</v>
      </c>
      <c r="F350" s="477" t="s">
        <v>348</v>
      </c>
    </row>
    <row r="351" spans="1:6" s="396" customFormat="1" ht="15" customHeight="1" x14ac:dyDescent="0.3">
      <c r="A351" s="1057"/>
      <c r="B351" s="1042"/>
      <c r="C351" s="108" t="s">
        <v>1585</v>
      </c>
      <c r="D351" s="471">
        <v>7692.29</v>
      </c>
      <c r="E351" s="478">
        <v>43328</v>
      </c>
      <c r="F351" s="477" t="s">
        <v>386</v>
      </c>
    </row>
    <row r="352" spans="1:6" s="396" customFormat="1" ht="15" customHeight="1" x14ac:dyDescent="0.3">
      <c r="A352" s="1057"/>
      <c r="B352" s="1042"/>
      <c r="C352" s="108" t="s">
        <v>1576</v>
      </c>
      <c r="D352" s="471">
        <v>2500</v>
      </c>
      <c r="E352" s="478">
        <v>43350</v>
      </c>
      <c r="F352" s="477" t="s">
        <v>1404</v>
      </c>
    </row>
    <row r="353" spans="1:6" s="396" customFormat="1" ht="15" customHeight="1" x14ac:dyDescent="0.3">
      <c r="A353" s="1057"/>
      <c r="B353" s="1042"/>
      <c r="C353" s="108" t="s">
        <v>7477</v>
      </c>
      <c r="D353" s="471">
        <v>16185.99</v>
      </c>
      <c r="E353" s="478">
        <v>43353</v>
      </c>
      <c r="F353" s="477" t="s">
        <v>1300</v>
      </c>
    </row>
    <row r="354" spans="1:6" s="396" customFormat="1" ht="15" customHeight="1" x14ac:dyDescent="0.3">
      <c r="A354" s="1057"/>
      <c r="B354" s="1042"/>
      <c r="C354" s="108" t="s">
        <v>7477</v>
      </c>
      <c r="D354" s="471">
        <v>16185.99</v>
      </c>
      <c r="E354" s="478">
        <v>43370</v>
      </c>
      <c r="F354" s="477" t="s">
        <v>1300</v>
      </c>
    </row>
    <row r="355" spans="1:6" s="396" customFormat="1" ht="15" customHeight="1" x14ac:dyDescent="0.3">
      <c r="A355" s="1057"/>
      <c r="B355" s="1042"/>
      <c r="C355" s="108" t="s">
        <v>7477</v>
      </c>
      <c r="D355" s="471">
        <v>37530.46</v>
      </c>
      <c r="E355" s="478">
        <v>43391</v>
      </c>
      <c r="F355" s="477" t="s">
        <v>1300</v>
      </c>
    </row>
    <row r="356" spans="1:6" s="396" customFormat="1" ht="15" customHeight="1" x14ac:dyDescent="0.3">
      <c r="A356" s="1057"/>
      <c r="B356" s="1042"/>
      <c r="C356" s="108" t="s">
        <v>7477</v>
      </c>
      <c r="D356" s="471">
        <v>16185.99</v>
      </c>
      <c r="E356" s="478">
        <v>43402</v>
      </c>
      <c r="F356" s="477" t="s">
        <v>1300</v>
      </c>
    </row>
    <row r="357" spans="1:6" s="396" customFormat="1" ht="15" customHeight="1" x14ac:dyDescent="0.3">
      <c r="A357" s="1057"/>
      <c r="B357" s="1042"/>
      <c r="C357" s="108" t="s">
        <v>1577</v>
      </c>
      <c r="D357" s="471">
        <v>994</v>
      </c>
      <c r="E357" s="478">
        <v>43409</v>
      </c>
      <c r="F357" s="477" t="s">
        <v>1404</v>
      </c>
    </row>
    <row r="358" spans="1:6" s="396" customFormat="1" ht="15" customHeight="1" x14ac:dyDescent="0.3">
      <c r="A358" s="1057"/>
      <c r="B358" s="1042"/>
      <c r="C358" s="108" t="s">
        <v>1577</v>
      </c>
      <c r="D358" s="471">
        <v>1173.5999999999999</v>
      </c>
      <c r="E358" s="478">
        <v>43409</v>
      </c>
      <c r="F358" s="477" t="s">
        <v>1404</v>
      </c>
    </row>
    <row r="359" spans="1:6" s="396" customFormat="1" ht="15" customHeight="1" x14ac:dyDescent="0.3">
      <c r="A359" s="1057"/>
      <c r="B359" s="1042"/>
      <c r="C359" s="108" t="s">
        <v>1577</v>
      </c>
      <c r="D359" s="471">
        <v>1158</v>
      </c>
      <c r="E359" s="478">
        <v>43409</v>
      </c>
      <c r="F359" s="477" t="s">
        <v>1404</v>
      </c>
    </row>
    <row r="360" spans="1:6" s="396" customFormat="1" ht="15" customHeight="1" x14ac:dyDescent="0.3">
      <c r="A360" s="1057"/>
      <c r="B360" s="1042"/>
      <c r="C360" s="108" t="s">
        <v>7477</v>
      </c>
      <c r="D360" s="471">
        <v>16185.99</v>
      </c>
      <c r="E360" s="478">
        <v>43426</v>
      </c>
      <c r="F360" s="477" t="s">
        <v>1300</v>
      </c>
    </row>
    <row r="361" spans="1:6" s="396" customFormat="1" ht="15" customHeight="1" x14ac:dyDescent="0.3">
      <c r="A361" s="1057"/>
      <c r="B361" s="1042"/>
      <c r="C361" s="108" t="s">
        <v>7479</v>
      </c>
      <c r="D361" s="471">
        <v>1350.77</v>
      </c>
      <c r="E361" s="478">
        <v>43440</v>
      </c>
      <c r="F361" s="477" t="s">
        <v>7480</v>
      </c>
    </row>
    <row r="362" spans="1:6" s="396" customFormat="1" ht="15" customHeight="1" x14ac:dyDescent="0.3">
      <c r="A362" s="1057"/>
      <c r="B362" s="1042"/>
      <c r="C362" s="108" t="s">
        <v>7477</v>
      </c>
      <c r="D362" s="467">
        <v>16185.99</v>
      </c>
      <c r="E362" s="101">
        <v>43462</v>
      </c>
      <c r="F362" s="106" t="s">
        <v>1300</v>
      </c>
    </row>
    <row r="363" spans="1:6" s="396" customFormat="1" ht="15" customHeight="1" x14ac:dyDescent="0.3">
      <c r="A363" s="1057"/>
      <c r="B363" s="1040" t="s">
        <v>1586</v>
      </c>
      <c r="C363" s="479" t="s">
        <v>1561</v>
      </c>
      <c r="D363" s="480">
        <v>15409.42</v>
      </c>
      <c r="E363" s="481">
        <v>43125</v>
      </c>
      <c r="F363" s="479" t="s">
        <v>1587</v>
      </c>
    </row>
    <row r="364" spans="1:6" s="396" customFormat="1" ht="15" customHeight="1" x14ac:dyDescent="0.3">
      <c r="A364" s="1057"/>
      <c r="B364" s="1040"/>
      <c r="C364" s="108" t="s">
        <v>1561</v>
      </c>
      <c r="D364" s="473">
        <v>15409.21</v>
      </c>
      <c r="E364" s="474">
        <v>43147</v>
      </c>
      <c r="F364" s="108" t="s">
        <v>1587</v>
      </c>
    </row>
    <row r="365" spans="1:6" s="396" customFormat="1" ht="15" customHeight="1" x14ac:dyDescent="0.3">
      <c r="A365" s="1057"/>
      <c r="B365" s="1040"/>
      <c r="C365" s="108" t="s">
        <v>1561</v>
      </c>
      <c r="D365" s="473">
        <v>23108.63</v>
      </c>
      <c r="E365" s="474">
        <v>43255</v>
      </c>
      <c r="F365" s="108" t="s">
        <v>1587</v>
      </c>
    </row>
    <row r="366" spans="1:6" s="396" customFormat="1" ht="15" customHeight="1" x14ac:dyDescent="0.3">
      <c r="A366" s="1057"/>
      <c r="B366" s="1040"/>
      <c r="C366" s="108" t="s">
        <v>1561</v>
      </c>
      <c r="D366" s="473">
        <v>15408.21</v>
      </c>
      <c r="E366" s="474">
        <v>43290</v>
      </c>
      <c r="F366" s="108" t="s">
        <v>1587</v>
      </c>
    </row>
    <row r="367" spans="1:6" s="396" customFormat="1" ht="15" customHeight="1" x14ac:dyDescent="0.3">
      <c r="A367" s="1057"/>
      <c r="B367" s="1040"/>
      <c r="C367" s="108" t="s">
        <v>1561</v>
      </c>
      <c r="D367" s="473">
        <v>7703</v>
      </c>
      <c r="E367" s="474">
        <v>43340</v>
      </c>
      <c r="F367" s="108" t="s">
        <v>1587</v>
      </c>
    </row>
    <row r="368" spans="1:6" s="396" customFormat="1" ht="15" customHeight="1" x14ac:dyDescent="0.3">
      <c r="A368" s="1057"/>
      <c r="B368" s="1040"/>
      <c r="C368" s="108" t="s">
        <v>1561</v>
      </c>
      <c r="D368" s="473">
        <v>7703</v>
      </c>
      <c r="E368" s="474">
        <v>43353</v>
      </c>
      <c r="F368" s="108" t="s">
        <v>1587</v>
      </c>
    </row>
    <row r="369" spans="1:6" s="396" customFormat="1" ht="15" customHeight="1" x14ac:dyDescent="0.3">
      <c r="A369" s="1057"/>
      <c r="B369" s="1040"/>
      <c r="C369" s="108" t="s">
        <v>1561</v>
      </c>
      <c r="D369" s="473">
        <v>7703</v>
      </c>
      <c r="E369" s="474">
        <v>43371</v>
      </c>
      <c r="F369" s="108" t="s">
        <v>1587</v>
      </c>
    </row>
    <row r="370" spans="1:6" s="396" customFormat="1" ht="15" customHeight="1" x14ac:dyDescent="0.3">
      <c r="A370" s="1057"/>
      <c r="B370" s="1040"/>
      <c r="C370" s="108" t="s">
        <v>1561</v>
      </c>
      <c r="D370" s="473">
        <v>7703</v>
      </c>
      <c r="E370" s="474">
        <v>43401</v>
      </c>
      <c r="F370" s="108" t="s">
        <v>1587</v>
      </c>
    </row>
    <row r="371" spans="1:6" s="396" customFormat="1" ht="15" customHeight="1" x14ac:dyDescent="0.3">
      <c r="A371" s="1057"/>
      <c r="B371" s="1040"/>
      <c r="C371" s="108" t="s">
        <v>1561</v>
      </c>
      <c r="D371" s="473">
        <v>7707.21</v>
      </c>
      <c r="E371" s="474">
        <v>43445</v>
      </c>
      <c r="F371" s="108" t="s">
        <v>1587</v>
      </c>
    </row>
    <row r="372" spans="1:6" s="396" customFormat="1" ht="15" customHeight="1" x14ac:dyDescent="0.3">
      <c r="A372" s="1057"/>
      <c r="B372" s="1040"/>
      <c r="C372" s="108" t="s">
        <v>1561</v>
      </c>
      <c r="D372" s="473">
        <v>7707.21</v>
      </c>
      <c r="E372" s="474">
        <v>43454</v>
      </c>
      <c r="F372" s="108" t="s">
        <v>1587</v>
      </c>
    </row>
    <row r="373" spans="1:6" s="396" customFormat="1" ht="15" customHeight="1" x14ac:dyDescent="0.3">
      <c r="A373" s="1057"/>
      <c r="B373" s="1040"/>
      <c r="C373" s="108" t="s">
        <v>1588</v>
      </c>
      <c r="D373" s="473">
        <v>372.18</v>
      </c>
      <c r="E373" s="474">
        <v>43277</v>
      </c>
      <c r="F373" s="108" t="s">
        <v>593</v>
      </c>
    </row>
    <row r="374" spans="1:6" s="396" customFormat="1" ht="15" customHeight="1" x14ac:dyDescent="0.3">
      <c r="A374" s="1057"/>
      <c r="B374" s="1040"/>
      <c r="C374" s="108" t="s">
        <v>1588</v>
      </c>
      <c r="D374" s="473">
        <v>369.31</v>
      </c>
      <c r="E374" s="474">
        <v>43364</v>
      </c>
      <c r="F374" s="108" t="s">
        <v>593</v>
      </c>
    </row>
    <row r="375" spans="1:6" s="396" customFormat="1" ht="15" customHeight="1" x14ac:dyDescent="0.3">
      <c r="A375" s="1057"/>
      <c r="B375" s="1040"/>
      <c r="C375" s="108" t="s">
        <v>1588</v>
      </c>
      <c r="D375" s="473">
        <v>380.52</v>
      </c>
      <c r="E375" s="474">
        <v>43404</v>
      </c>
      <c r="F375" s="108" t="s">
        <v>593</v>
      </c>
    </row>
    <row r="376" spans="1:6" s="396" customFormat="1" ht="15" customHeight="1" x14ac:dyDescent="0.3">
      <c r="A376" s="1057"/>
      <c r="B376" s="1040"/>
      <c r="C376" s="108" t="s">
        <v>1588</v>
      </c>
      <c r="D376" s="473">
        <v>344.31</v>
      </c>
      <c r="E376" s="474">
        <v>43444</v>
      </c>
      <c r="F376" s="108" t="s">
        <v>593</v>
      </c>
    </row>
    <row r="377" spans="1:6" s="396" customFormat="1" ht="15" customHeight="1" x14ac:dyDescent="0.3">
      <c r="A377" s="1057"/>
      <c r="B377" s="1040"/>
      <c r="C377" s="108" t="s">
        <v>1358</v>
      </c>
      <c r="D377" s="473">
        <v>1421.27</v>
      </c>
      <c r="E377" s="474">
        <v>43262</v>
      </c>
      <c r="F377" s="108" t="s">
        <v>1429</v>
      </c>
    </row>
    <row r="378" spans="1:6" s="396" customFormat="1" ht="15" customHeight="1" x14ac:dyDescent="0.3">
      <c r="A378" s="1057"/>
      <c r="B378" s="1040"/>
      <c r="C378" s="108" t="s">
        <v>1504</v>
      </c>
      <c r="D378" s="473">
        <v>4194.5</v>
      </c>
      <c r="E378" s="474">
        <v>43328</v>
      </c>
      <c r="F378" s="108" t="s">
        <v>1429</v>
      </c>
    </row>
    <row r="379" spans="1:6" s="396" customFormat="1" ht="15" customHeight="1" x14ac:dyDescent="0.3">
      <c r="A379" s="1057"/>
      <c r="B379" s="1040"/>
      <c r="C379" s="482" t="s">
        <v>1589</v>
      </c>
      <c r="D379" s="483">
        <v>5000</v>
      </c>
      <c r="E379" s="484">
        <v>43465</v>
      </c>
      <c r="F379" s="482" t="s">
        <v>1590</v>
      </c>
    </row>
    <row r="380" spans="1:6" s="396" customFormat="1" ht="15" customHeight="1" x14ac:dyDescent="0.3">
      <c r="A380" s="1057"/>
      <c r="B380" s="1044" t="s">
        <v>1591</v>
      </c>
      <c r="C380" s="108" t="s">
        <v>1592</v>
      </c>
      <c r="D380" s="473">
        <v>6332</v>
      </c>
      <c r="E380" s="474">
        <v>43111</v>
      </c>
      <c r="F380" s="108" t="s">
        <v>921</v>
      </c>
    </row>
    <row r="381" spans="1:6" s="396" customFormat="1" ht="15" customHeight="1" x14ac:dyDescent="0.3">
      <c r="A381" s="1057"/>
      <c r="B381" s="1042"/>
      <c r="C381" s="108" t="s">
        <v>1566</v>
      </c>
      <c r="D381" s="473">
        <v>10303.280000000001</v>
      </c>
      <c r="E381" s="474">
        <v>43125</v>
      </c>
      <c r="F381" s="108" t="s">
        <v>1300</v>
      </c>
    </row>
    <row r="382" spans="1:6" s="396" customFormat="1" ht="15" customHeight="1" x14ac:dyDescent="0.3">
      <c r="A382" s="1057"/>
      <c r="B382" s="1042"/>
      <c r="C382" s="108" t="s">
        <v>1566</v>
      </c>
      <c r="D382" s="473">
        <v>20611.560000000001</v>
      </c>
      <c r="E382" s="474">
        <v>43147</v>
      </c>
      <c r="F382" s="108" t="s">
        <v>1300</v>
      </c>
    </row>
    <row r="383" spans="1:6" s="396" customFormat="1" ht="15" customHeight="1" x14ac:dyDescent="0.3">
      <c r="A383" s="1057"/>
      <c r="B383" s="1042"/>
      <c r="C383" s="108" t="s">
        <v>1593</v>
      </c>
      <c r="D383" s="473">
        <v>25</v>
      </c>
      <c r="E383" s="474">
        <v>43171</v>
      </c>
      <c r="F383" s="108" t="s">
        <v>1300</v>
      </c>
    </row>
    <row r="384" spans="1:6" s="396" customFormat="1" ht="15" customHeight="1" x14ac:dyDescent="0.3">
      <c r="A384" s="1057"/>
      <c r="B384" s="1042"/>
      <c r="C384" s="108" t="s">
        <v>1566</v>
      </c>
      <c r="D384" s="473">
        <v>30919.84</v>
      </c>
      <c r="E384" s="474">
        <v>43255</v>
      </c>
      <c r="F384" s="108" t="s">
        <v>1300</v>
      </c>
    </row>
    <row r="385" spans="1:6" s="396" customFormat="1" ht="15" customHeight="1" x14ac:dyDescent="0.3">
      <c r="A385" s="1057"/>
      <c r="B385" s="1042"/>
      <c r="C385" s="108" t="s">
        <v>1567</v>
      </c>
      <c r="D385" s="473">
        <v>2314.9899999999998</v>
      </c>
      <c r="E385" s="474">
        <v>43262</v>
      </c>
      <c r="F385" s="108" t="s">
        <v>1568</v>
      </c>
    </row>
    <row r="386" spans="1:6" s="396" customFormat="1" ht="15" customHeight="1" x14ac:dyDescent="0.3">
      <c r="A386" s="1057"/>
      <c r="B386" s="1042"/>
      <c r="C386" s="108" t="s">
        <v>1593</v>
      </c>
      <c r="D386" s="473">
        <v>4445</v>
      </c>
      <c r="E386" s="474">
        <v>43262</v>
      </c>
      <c r="F386" s="108" t="s">
        <v>1594</v>
      </c>
    </row>
    <row r="387" spans="1:6" s="396" customFormat="1" ht="15" customHeight="1" x14ac:dyDescent="0.3">
      <c r="A387" s="1057"/>
      <c r="B387" s="1042"/>
      <c r="C387" s="108" t="s">
        <v>1566</v>
      </c>
      <c r="D387" s="473">
        <v>10303.280000000001</v>
      </c>
      <c r="E387" s="474">
        <v>43290</v>
      </c>
      <c r="F387" s="108" t="s">
        <v>1300</v>
      </c>
    </row>
    <row r="388" spans="1:6" s="396" customFormat="1" ht="15" customHeight="1" x14ac:dyDescent="0.3">
      <c r="A388" s="1057"/>
      <c r="B388" s="1042"/>
      <c r="C388" s="108" t="s">
        <v>1593</v>
      </c>
      <c r="D388" s="473">
        <v>25</v>
      </c>
      <c r="E388" s="474">
        <v>43292</v>
      </c>
      <c r="F388" s="108" t="s">
        <v>1300</v>
      </c>
    </row>
    <row r="389" spans="1:6" s="396" customFormat="1" ht="15" customHeight="1" x14ac:dyDescent="0.3">
      <c r="A389" s="1057"/>
      <c r="B389" s="1042"/>
      <c r="C389" s="108" t="s">
        <v>1566</v>
      </c>
      <c r="D389" s="473">
        <v>10303.280000000001</v>
      </c>
      <c r="E389" s="474">
        <v>43298</v>
      </c>
      <c r="F389" s="108" t="s">
        <v>1300</v>
      </c>
    </row>
    <row r="390" spans="1:6" s="396" customFormat="1" ht="15" customHeight="1" x14ac:dyDescent="0.3">
      <c r="A390" s="1057"/>
      <c r="B390" s="1042"/>
      <c r="C390" s="108" t="s">
        <v>1566</v>
      </c>
      <c r="D390" s="473">
        <v>10303.280000000001</v>
      </c>
      <c r="E390" s="474">
        <v>43314</v>
      </c>
      <c r="F390" s="108" t="s">
        <v>1300</v>
      </c>
    </row>
    <row r="391" spans="1:6" s="396" customFormat="1" ht="15" customHeight="1" x14ac:dyDescent="0.3">
      <c r="A391" s="1057"/>
      <c r="B391" s="1042"/>
      <c r="C391" s="108" t="s">
        <v>1567</v>
      </c>
      <c r="D391" s="473">
        <v>2861.6</v>
      </c>
      <c r="E391" s="474">
        <v>43328</v>
      </c>
      <c r="F391" s="108" t="s">
        <v>1568</v>
      </c>
    </row>
    <row r="392" spans="1:6" s="396" customFormat="1" ht="15" customHeight="1" x14ac:dyDescent="0.3">
      <c r="A392" s="1057"/>
      <c r="B392" s="1042"/>
      <c r="C392" s="108" t="s">
        <v>1566</v>
      </c>
      <c r="D392" s="473">
        <v>10303.280000000001</v>
      </c>
      <c r="E392" s="474">
        <v>43361</v>
      </c>
      <c r="F392" s="108" t="s">
        <v>1300</v>
      </c>
    </row>
    <row r="393" spans="1:6" s="396" customFormat="1" ht="15" customHeight="1" x14ac:dyDescent="0.3">
      <c r="A393" s="1057"/>
      <c r="B393" s="1042"/>
      <c r="C393" s="108" t="s">
        <v>1566</v>
      </c>
      <c r="D393" s="473">
        <v>10303.280000000001</v>
      </c>
      <c r="E393" s="474">
        <v>43371</v>
      </c>
      <c r="F393" s="108" t="s">
        <v>1300</v>
      </c>
    </row>
    <row r="394" spans="1:6" s="396" customFormat="1" ht="15" customHeight="1" x14ac:dyDescent="0.3">
      <c r="A394" s="1057"/>
      <c r="B394" s="1042"/>
      <c r="C394" s="108" t="s">
        <v>1593</v>
      </c>
      <c r="D394" s="473">
        <v>50</v>
      </c>
      <c r="E394" s="474">
        <v>43376</v>
      </c>
      <c r="F394" s="108" t="s">
        <v>1300</v>
      </c>
    </row>
    <row r="395" spans="1:6" s="396" customFormat="1" ht="15" customHeight="1" x14ac:dyDescent="0.3">
      <c r="A395" s="1057"/>
      <c r="B395" s="1042"/>
      <c r="C395" s="108" t="s">
        <v>1566</v>
      </c>
      <c r="D395" s="473">
        <v>25488.28</v>
      </c>
      <c r="E395" s="474">
        <v>43402</v>
      </c>
      <c r="F395" s="108" t="s">
        <v>1300</v>
      </c>
    </row>
    <row r="396" spans="1:6" s="396" customFormat="1" ht="15" customHeight="1" x14ac:dyDescent="0.3">
      <c r="A396" s="1057"/>
      <c r="B396" s="1042"/>
      <c r="C396" s="108" t="s">
        <v>1593</v>
      </c>
      <c r="D396" s="473">
        <v>50</v>
      </c>
      <c r="E396" s="474">
        <v>43412</v>
      </c>
      <c r="F396" s="108" t="s">
        <v>1300</v>
      </c>
    </row>
    <row r="397" spans="1:6" s="396" customFormat="1" ht="15" customHeight="1" x14ac:dyDescent="0.3">
      <c r="A397" s="1057"/>
      <c r="B397" s="1042"/>
      <c r="C397" s="108" t="s">
        <v>1566</v>
      </c>
      <c r="D397" s="473">
        <v>10303.280000000001</v>
      </c>
      <c r="E397" s="474">
        <v>43427</v>
      </c>
      <c r="F397" s="108" t="s">
        <v>1300</v>
      </c>
    </row>
    <row r="398" spans="1:6" s="396" customFormat="1" ht="15" customHeight="1" x14ac:dyDescent="0.3">
      <c r="A398" s="1057"/>
      <c r="B398" s="1042"/>
      <c r="C398" s="108" t="s">
        <v>1593</v>
      </c>
      <c r="D398" s="473">
        <v>25</v>
      </c>
      <c r="E398" s="474">
        <v>43448</v>
      </c>
      <c r="F398" s="108" t="s">
        <v>1300</v>
      </c>
    </row>
    <row r="399" spans="1:6" s="396" customFormat="1" ht="15" customHeight="1" x14ac:dyDescent="0.3">
      <c r="A399" s="1057"/>
      <c r="B399" s="1043"/>
      <c r="C399" s="108" t="s">
        <v>1566</v>
      </c>
      <c r="D399" s="473">
        <v>10303.280000000001</v>
      </c>
      <c r="E399" s="474">
        <v>43462</v>
      </c>
      <c r="F399" s="108" t="s">
        <v>1300</v>
      </c>
    </row>
    <row r="400" spans="1:6" x14ac:dyDescent="0.3">
      <c r="A400" s="1057"/>
      <c r="B400" s="1041" t="s">
        <v>1595</v>
      </c>
      <c r="C400" s="485" t="s">
        <v>1342</v>
      </c>
      <c r="D400" s="486">
        <v>5810.48</v>
      </c>
      <c r="E400" s="169">
        <v>43262</v>
      </c>
      <c r="F400" s="485" t="s">
        <v>1596</v>
      </c>
    </row>
    <row r="401" spans="1:6" x14ac:dyDescent="0.3">
      <c r="A401" s="1057"/>
      <c r="B401" s="1041"/>
      <c r="C401" s="83" t="s">
        <v>1342</v>
      </c>
      <c r="D401" s="467">
        <v>7422.49</v>
      </c>
      <c r="E401" s="101">
        <v>43328</v>
      </c>
      <c r="F401" s="83" t="s">
        <v>1597</v>
      </c>
    </row>
    <row r="402" spans="1:6" x14ac:dyDescent="0.3">
      <c r="A402" s="1057"/>
      <c r="B402" s="1041"/>
      <c r="C402" s="83" t="s">
        <v>1598</v>
      </c>
      <c r="D402" s="467">
        <v>2264.5</v>
      </c>
      <c r="E402" s="101" t="s">
        <v>1512</v>
      </c>
      <c r="F402" s="83" t="s">
        <v>1599</v>
      </c>
    </row>
    <row r="403" spans="1:6" x14ac:dyDescent="0.3">
      <c r="A403" s="1057"/>
      <c r="B403" s="1041"/>
      <c r="C403" s="83" t="s">
        <v>1600</v>
      </c>
      <c r="D403" s="467">
        <v>7693</v>
      </c>
      <c r="E403" s="101" t="s">
        <v>1512</v>
      </c>
      <c r="F403" s="83" t="s">
        <v>1599</v>
      </c>
    </row>
    <row r="404" spans="1:6" x14ac:dyDescent="0.3">
      <c r="A404" s="1057"/>
      <c r="B404" s="1041"/>
      <c r="C404" s="83" t="s">
        <v>1601</v>
      </c>
      <c r="D404" s="467">
        <v>801270.09</v>
      </c>
      <c r="E404" s="101" t="s">
        <v>1512</v>
      </c>
      <c r="F404" s="83" t="s">
        <v>1602</v>
      </c>
    </row>
    <row r="405" spans="1:6" x14ac:dyDescent="0.3">
      <c r="A405" s="1057"/>
      <c r="B405" s="1041"/>
      <c r="C405" s="83" t="s">
        <v>1603</v>
      </c>
      <c r="D405" s="467">
        <v>45</v>
      </c>
      <c r="E405" s="101">
        <v>43283</v>
      </c>
      <c r="F405" s="83" t="s">
        <v>1604</v>
      </c>
    </row>
    <row r="406" spans="1:6" x14ac:dyDescent="0.3">
      <c r="A406" s="1057"/>
      <c r="B406" s="1041"/>
      <c r="C406" s="83" t="s">
        <v>1605</v>
      </c>
      <c r="D406" s="467">
        <v>789.1</v>
      </c>
      <c r="E406" s="101" t="s">
        <v>1512</v>
      </c>
      <c r="F406" s="83" t="s">
        <v>628</v>
      </c>
    </row>
    <row r="407" spans="1:6" x14ac:dyDescent="0.3">
      <c r="A407" s="1057"/>
      <c r="B407" s="1041"/>
      <c r="C407" s="83" t="s">
        <v>1606</v>
      </c>
      <c r="D407" s="467">
        <v>1170</v>
      </c>
      <c r="E407" s="101" t="s">
        <v>1512</v>
      </c>
      <c r="F407" s="83" t="s">
        <v>628</v>
      </c>
    </row>
    <row r="408" spans="1:6" x14ac:dyDescent="0.3">
      <c r="A408" s="1057"/>
      <c r="B408" s="1041"/>
      <c r="C408" s="83" t="s">
        <v>1607</v>
      </c>
      <c r="D408" s="467">
        <v>95</v>
      </c>
      <c r="E408" s="101">
        <v>43298</v>
      </c>
      <c r="F408" s="83" t="s">
        <v>628</v>
      </c>
    </row>
    <row r="409" spans="1:6" x14ac:dyDescent="0.3">
      <c r="A409" s="1057"/>
      <c r="B409" s="1041"/>
      <c r="C409" s="83" t="s">
        <v>1608</v>
      </c>
      <c r="D409" s="467">
        <v>1100</v>
      </c>
      <c r="E409" s="101">
        <v>43367</v>
      </c>
      <c r="F409" s="83" t="s">
        <v>1609</v>
      </c>
    </row>
    <row r="410" spans="1:6" x14ac:dyDescent="0.3">
      <c r="A410" s="1057"/>
      <c r="B410" s="1041"/>
      <c r="C410" s="83" t="s">
        <v>1610</v>
      </c>
      <c r="D410" s="467">
        <v>2811.1</v>
      </c>
      <c r="E410" s="101">
        <v>43259</v>
      </c>
      <c r="F410" s="83" t="s">
        <v>650</v>
      </c>
    </row>
    <row r="411" spans="1:6" x14ac:dyDescent="0.3">
      <c r="A411" s="1057"/>
      <c r="B411" s="1041"/>
      <c r="C411" s="83" t="s">
        <v>1611</v>
      </c>
      <c r="D411" s="467">
        <v>540</v>
      </c>
      <c r="E411" s="101" t="s">
        <v>1512</v>
      </c>
      <c r="F411" s="83" t="s">
        <v>1599</v>
      </c>
    </row>
    <row r="412" spans="1:6" x14ac:dyDescent="0.3">
      <c r="A412" s="1057"/>
      <c r="B412" s="1041"/>
      <c r="C412" s="83" t="s">
        <v>1612</v>
      </c>
      <c r="D412" s="467">
        <v>34488</v>
      </c>
      <c r="E412" s="101" t="s">
        <v>1504</v>
      </c>
      <c r="F412" s="83" t="s">
        <v>1613</v>
      </c>
    </row>
    <row r="413" spans="1:6" x14ac:dyDescent="0.3">
      <c r="A413" s="1057"/>
      <c r="B413" s="1041"/>
      <c r="C413" s="83" t="s">
        <v>1614</v>
      </c>
      <c r="D413" s="467">
        <v>7530</v>
      </c>
      <c r="E413" s="101" t="s">
        <v>1504</v>
      </c>
      <c r="F413" s="83" t="s">
        <v>1615</v>
      </c>
    </row>
    <row r="414" spans="1:6" ht="15.75" customHeight="1" x14ac:dyDescent="0.3">
      <c r="A414" s="1057"/>
      <c r="B414" s="1028" t="s">
        <v>1616</v>
      </c>
      <c r="C414" s="83" t="s">
        <v>1575</v>
      </c>
      <c r="D414" s="467">
        <v>13007.78</v>
      </c>
      <c r="E414" s="101">
        <v>43125</v>
      </c>
      <c r="F414" s="83" t="s">
        <v>1300</v>
      </c>
    </row>
    <row r="415" spans="1:6" ht="15.75" customHeight="1" x14ac:dyDescent="0.3">
      <c r="A415" s="1057"/>
      <c r="B415" s="1030"/>
      <c r="C415" s="83" t="s">
        <v>1575</v>
      </c>
      <c r="D415" s="467">
        <v>26020.560000000001</v>
      </c>
      <c r="E415" s="101">
        <v>43147</v>
      </c>
      <c r="F415" s="83" t="s">
        <v>1300</v>
      </c>
    </row>
    <row r="416" spans="1:6" ht="15.75" customHeight="1" x14ac:dyDescent="0.3">
      <c r="A416" s="1057"/>
      <c r="B416" s="1030"/>
      <c r="C416" s="83" t="s">
        <v>1575</v>
      </c>
      <c r="D416" s="467">
        <v>26016.560000000001</v>
      </c>
      <c r="E416" s="101">
        <v>43193</v>
      </c>
      <c r="F416" s="83" t="s">
        <v>1300</v>
      </c>
    </row>
    <row r="417" spans="1:6" ht="15.75" customHeight="1" x14ac:dyDescent="0.3">
      <c r="A417" s="1057"/>
      <c r="B417" s="1030"/>
      <c r="C417" s="83" t="s">
        <v>1575</v>
      </c>
      <c r="D417" s="467">
        <v>13003.78</v>
      </c>
      <c r="E417" s="101">
        <v>43243</v>
      </c>
      <c r="F417" s="83" t="s">
        <v>1300</v>
      </c>
    </row>
    <row r="418" spans="1:6" ht="15.75" customHeight="1" x14ac:dyDescent="0.3">
      <c r="A418" s="1057"/>
      <c r="B418" s="1030"/>
      <c r="C418" s="83" t="s">
        <v>1575</v>
      </c>
      <c r="D418" s="467">
        <v>26012.560000000001</v>
      </c>
      <c r="E418" s="101">
        <v>43290</v>
      </c>
      <c r="F418" s="83" t="s">
        <v>1300</v>
      </c>
    </row>
    <row r="419" spans="1:6" ht="15.75" customHeight="1" x14ac:dyDescent="0.3">
      <c r="A419" s="1057"/>
      <c r="B419" s="1030"/>
      <c r="C419" s="83" t="s">
        <v>1575</v>
      </c>
      <c r="D419" s="467">
        <v>13003.78</v>
      </c>
      <c r="E419" s="101">
        <v>43314</v>
      </c>
      <c r="F419" s="83" t="s">
        <v>1300</v>
      </c>
    </row>
    <row r="420" spans="1:6" ht="15.75" customHeight="1" x14ac:dyDescent="0.3">
      <c r="A420" s="1057"/>
      <c r="B420" s="1030"/>
      <c r="C420" s="83" t="s">
        <v>1575</v>
      </c>
      <c r="D420" s="467">
        <v>13003.78</v>
      </c>
      <c r="E420" s="101">
        <v>43340</v>
      </c>
      <c r="F420" s="83" t="s">
        <v>1300</v>
      </c>
    </row>
    <row r="421" spans="1:6" ht="15.75" customHeight="1" x14ac:dyDescent="0.3">
      <c r="A421" s="1057"/>
      <c r="B421" s="1030"/>
      <c r="C421" s="83" t="s">
        <v>1575</v>
      </c>
      <c r="D421" s="467">
        <v>13003.78</v>
      </c>
      <c r="E421" s="101">
        <v>43371</v>
      </c>
      <c r="F421" s="83" t="s">
        <v>1300</v>
      </c>
    </row>
    <row r="422" spans="1:6" ht="15.75" customHeight="1" x14ac:dyDescent="0.3">
      <c r="A422" s="1057"/>
      <c r="B422" s="1030"/>
      <c r="C422" s="83" t="s">
        <v>1617</v>
      </c>
      <c r="D422" s="467">
        <v>542.5</v>
      </c>
      <c r="E422" s="101">
        <v>43147</v>
      </c>
      <c r="F422" s="83" t="s">
        <v>1300</v>
      </c>
    </row>
    <row r="423" spans="1:6" ht="15.75" customHeight="1" x14ac:dyDescent="0.3">
      <c r="A423" s="1057"/>
      <c r="B423" s="1030"/>
      <c r="C423" s="83" t="s">
        <v>1617</v>
      </c>
      <c r="D423" s="467">
        <v>464.6</v>
      </c>
      <c r="E423" s="101">
        <v>43147</v>
      </c>
      <c r="F423" s="83" t="s">
        <v>1300</v>
      </c>
    </row>
    <row r="424" spans="1:6" ht="15.75" customHeight="1" x14ac:dyDescent="0.3">
      <c r="A424" s="1057"/>
      <c r="B424" s="1030"/>
      <c r="C424" s="83" t="s">
        <v>1617</v>
      </c>
      <c r="D424" s="467">
        <v>364.1</v>
      </c>
      <c r="E424" s="101">
        <v>43210</v>
      </c>
      <c r="F424" s="83" t="s">
        <v>1300</v>
      </c>
    </row>
    <row r="425" spans="1:6" ht="15.75" customHeight="1" x14ac:dyDescent="0.3">
      <c r="A425" s="1057"/>
      <c r="B425" s="1030"/>
      <c r="C425" s="83" t="s">
        <v>1617</v>
      </c>
      <c r="D425" s="467">
        <v>404</v>
      </c>
      <c r="E425" s="101">
        <v>43210</v>
      </c>
      <c r="F425" s="83" t="s">
        <v>1300</v>
      </c>
    </row>
    <row r="426" spans="1:6" ht="15.75" customHeight="1" x14ac:dyDescent="0.3">
      <c r="A426" s="1057"/>
      <c r="B426" s="1030"/>
      <c r="C426" s="83" t="s">
        <v>1617</v>
      </c>
      <c r="D426" s="467">
        <v>1464</v>
      </c>
      <c r="E426" s="101">
        <v>43284</v>
      </c>
      <c r="F426" s="83" t="s">
        <v>1300</v>
      </c>
    </row>
    <row r="427" spans="1:6" ht="15.75" customHeight="1" x14ac:dyDescent="0.3">
      <c r="A427" s="1057"/>
      <c r="B427" s="1030"/>
      <c r="C427" s="83" t="s">
        <v>1617</v>
      </c>
      <c r="D427" s="467">
        <v>1616</v>
      </c>
      <c r="E427" s="101">
        <v>43284</v>
      </c>
      <c r="F427" s="83" t="s">
        <v>1300</v>
      </c>
    </row>
    <row r="428" spans="1:6" ht="15.75" customHeight="1" x14ac:dyDescent="0.3">
      <c r="A428" s="1057"/>
      <c r="B428" s="1030"/>
      <c r="C428" s="83" t="s">
        <v>519</v>
      </c>
      <c r="D428" s="467">
        <v>612.16</v>
      </c>
      <c r="E428" s="101">
        <v>43280</v>
      </c>
      <c r="F428" s="83" t="s">
        <v>1574</v>
      </c>
    </row>
    <row r="429" spans="1:6" ht="15.75" customHeight="1" x14ac:dyDescent="0.3">
      <c r="A429" s="1057"/>
      <c r="B429" s="1030"/>
      <c r="C429" s="83" t="s">
        <v>519</v>
      </c>
      <c r="D429" s="467">
        <v>528.82000000000005</v>
      </c>
      <c r="E429" s="101">
        <v>43343</v>
      </c>
      <c r="F429" s="83" t="s">
        <v>1574</v>
      </c>
    </row>
    <row r="430" spans="1:6" ht="15.75" customHeight="1" x14ac:dyDescent="0.3">
      <c r="A430" s="1057"/>
      <c r="B430" s="1030"/>
      <c r="C430" s="83" t="s">
        <v>1585</v>
      </c>
      <c r="D430" s="467">
        <v>222.54</v>
      </c>
      <c r="E430" s="101">
        <v>43262</v>
      </c>
      <c r="F430" s="83" t="s">
        <v>386</v>
      </c>
    </row>
    <row r="431" spans="1:6" ht="15.75" customHeight="1" x14ac:dyDescent="0.3">
      <c r="A431" s="1057"/>
      <c r="B431" s="1030"/>
      <c r="C431" s="83" t="s">
        <v>1585</v>
      </c>
      <c r="D431" s="467">
        <v>513.4</v>
      </c>
      <c r="E431" s="101">
        <v>43328</v>
      </c>
      <c r="F431" s="487" t="s">
        <v>386</v>
      </c>
    </row>
    <row r="432" spans="1:6" ht="15.75" customHeight="1" x14ac:dyDescent="0.3">
      <c r="A432" s="1057"/>
      <c r="B432" s="1030"/>
      <c r="C432" s="83" t="s">
        <v>1618</v>
      </c>
      <c r="D432" s="467">
        <v>101</v>
      </c>
      <c r="E432" s="101">
        <v>43143</v>
      </c>
      <c r="F432" s="487" t="s">
        <v>1300</v>
      </c>
    </row>
    <row r="433" spans="1:6" ht="15.75" customHeight="1" x14ac:dyDescent="0.3">
      <c r="A433" s="1057"/>
      <c r="B433" s="1030"/>
      <c r="C433" s="83" t="s">
        <v>1618</v>
      </c>
      <c r="D433" s="467">
        <v>80.75</v>
      </c>
      <c r="E433" s="101">
        <v>43143</v>
      </c>
      <c r="F433" s="487" t="s">
        <v>1300</v>
      </c>
    </row>
    <row r="434" spans="1:6" ht="15.75" customHeight="1" x14ac:dyDescent="0.3">
      <c r="A434" s="1057"/>
      <c r="B434" s="1030"/>
      <c r="C434" s="83" t="s">
        <v>1618</v>
      </c>
      <c r="D434" s="467">
        <v>168.75</v>
      </c>
      <c r="E434" s="101">
        <v>43241</v>
      </c>
      <c r="F434" s="487" t="s">
        <v>1300</v>
      </c>
    </row>
    <row r="435" spans="1:6" ht="15.75" customHeight="1" x14ac:dyDescent="0.3">
      <c r="A435" s="1057"/>
      <c r="B435" s="1030"/>
      <c r="C435" s="83" t="s">
        <v>1618</v>
      </c>
      <c r="D435" s="467">
        <v>1208.75</v>
      </c>
      <c r="E435" s="101">
        <v>43292</v>
      </c>
      <c r="F435" s="487" t="s">
        <v>1300</v>
      </c>
    </row>
    <row r="436" spans="1:6" ht="15.75" customHeight="1" x14ac:dyDescent="0.3">
      <c r="A436" s="1057"/>
      <c r="B436" s="1030"/>
      <c r="C436" s="83" t="s">
        <v>1618</v>
      </c>
      <c r="D436" s="467">
        <v>188.75</v>
      </c>
      <c r="E436" s="101">
        <v>43326</v>
      </c>
      <c r="F436" s="487" t="s">
        <v>1300</v>
      </c>
    </row>
    <row r="437" spans="1:6" ht="15.75" customHeight="1" x14ac:dyDescent="0.3">
      <c r="A437" s="1057"/>
      <c r="B437" s="1030"/>
      <c r="C437" s="83" t="s">
        <v>1619</v>
      </c>
      <c r="D437" s="467">
        <v>4000</v>
      </c>
      <c r="E437" s="101">
        <v>43132</v>
      </c>
      <c r="F437" s="487" t="s">
        <v>348</v>
      </c>
    </row>
    <row r="438" spans="1:6" ht="15.75" customHeight="1" x14ac:dyDescent="0.3">
      <c r="A438" s="1057"/>
      <c r="B438" s="1030"/>
      <c r="C438" s="83" t="s">
        <v>1620</v>
      </c>
      <c r="D438" s="467">
        <v>2598</v>
      </c>
      <c r="E438" s="101">
        <v>43158</v>
      </c>
      <c r="F438" s="487" t="s">
        <v>348</v>
      </c>
    </row>
    <row r="439" spans="1:6" ht="15.75" customHeight="1" x14ac:dyDescent="0.3">
      <c r="A439" s="1057"/>
      <c r="B439" s="1030"/>
      <c r="C439" s="83" t="s">
        <v>1621</v>
      </c>
      <c r="D439" s="467">
        <v>38</v>
      </c>
      <c r="E439" s="101">
        <v>43220</v>
      </c>
      <c r="F439" s="487" t="s">
        <v>1300</v>
      </c>
    </row>
    <row r="440" spans="1:6" ht="15.75" customHeight="1" x14ac:dyDescent="0.3">
      <c r="A440" s="1057"/>
      <c r="B440" s="1030"/>
      <c r="C440" s="83" t="s">
        <v>1297</v>
      </c>
      <c r="D440" s="467">
        <v>475.16</v>
      </c>
      <c r="E440" s="101">
        <v>43292</v>
      </c>
      <c r="F440" s="487" t="s">
        <v>650</v>
      </c>
    </row>
    <row r="441" spans="1:6" ht="15.75" customHeight="1" x14ac:dyDescent="0.3">
      <c r="A441" s="1057"/>
      <c r="B441" s="1030"/>
      <c r="C441" s="83" t="s">
        <v>1622</v>
      </c>
      <c r="D441" s="467">
        <v>15</v>
      </c>
      <c r="E441" s="101">
        <v>43315</v>
      </c>
      <c r="F441" s="487" t="s">
        <v>1300</v>
      </c>
    </row>
    <row r="442" spans="1:6" ht="15.75" customHeight="1" x14ac:dyDescent="0.3">
      <c r="A442" s="1057"/>
      <c r="B442" s="1030"/>
      <c r="C442" s="83" t="s">
        <v>1622</v>
      </c>
      <c r="D442" s="467">
        <v>27</v>
      </c>
      <c r="E442" s="101">
        <v>43383</v>
      </c>
      <c r="F442" s="487" t="s">
        <v>1300</v>
      </c>
    </row>
    <row r="443" spans="1:6" ht="15.75" customHeight="1" x14ac:dyDescent="0.3">
      <c r="A443" s="1057"/>
      <c r="B443" s="1030"/>
      <c r="C443" s="83" t="s">
        <v>1617</v>
      </c>
      <c r="D443" s="467">
        <v>904.75</v>
      </c>
      <c r="E443" s="101">
        <v>43399</v>
      </c>
      <c r="F443" s="487" t="s">
        <v>1300</v>
      </c>
    </row>
    <row r="444" spans="1:6" ht="15.75" customHeight="1" x14ac:dyDescent="0.3">
      <c r="A444" s="1057"/>
      <c r="B444" s="1030"/>
      <c r="C444" s="83" t="s">
        <v>1617</v>
      </c>
      <c r="D444" s="467">
        <v>790.75</v>
      </c>
      <c r="E444" s="101">
        <v>43399</v>
      </c>
      <c r="F444" s="487" t="s">
        <v>1300</v>
      </c>
    </row>
    <row r="445" spans="1:6" ht="15.75" customHeight="1" x14ac:dyDescent="0.3">
      <c r="A445" s="1057"/>
      <c r="B445" s="1030"/>
      <c r="C445" s="83" t="s">
        <v>1575</v>
      </c>
      <c r="D445" s="467">
        <v>13003.78</v>
      </c>
      <c r="E445" s="101">
        <v>43402</v>
      </c>
      <c r="F445" s="487" t="s">
        <v>1300</v>
      </c>
    </row>
    <row r="446" spans="1:6" ht="15.75" customHeight="1" x14ac:dyDescent="0.3">
      <c r="A446" s="1057"/>
      <c r="B446" s="1030"/>
      <c r="C446" s="83" t="s">
        <v>1618</v>
      </c>
      <c r="D446" s="467">
        <v>32.75</v>
      </c>
      <c r="E446" s="101">
        <v>43410</v>
      </c>
      <c r="F446" s="487" t="s">
        <v>1300</v>
      </c>
    </row>
    <row r="447" spans="1:6" ht="15.75" customHeight="1" x14ac:dyDescent="0.3">
      <c r="A447" s="1057"/>
      <c r="B447" s="1030"/>
      <c r="C447" s="83" t="s">
        <v>1618</v>
      </c>
      <c r="D447" s="467">
        <v>215.75</v>
      </c>
      <c r="E447" s="101">
        <v>43420</v>
      </c>
      <c r="F447" s="487" t="s">
        <v>1300</v>
      </c>
    </row>
    <row r="448" spans="1:6" ht="15.75" customHeight="1" x14ac:dyDescent="0.3">
      <c r="A448" s="1057"/>
      <c r="B448" s="1030"/>
      <c r="C448" s="83" t="s">
        <v>1575</v>
      </c>
      <c r="D448" s="467">
        <v>49069.41</v>
      </c>
      <c r="E448" s="101">
        <v>43426</v>
      </c>
      <c r="F448" s="487" t="s">
        <v>1300</v>
      </c>
    </row>
    <row r="449" spans="1:6" ht="15.75" customHeight="1" x14ac:dyDescent="0.3">
      <c r="A449" s="1057"/>
      <c r="B449" s="1030"/>
      <c r="C449" s="83" t="s">
        <v>1617</v>
      </c>
      <c r="D449" s="467">
        <v>366</v>
      </c>
      <c r="E449" s="101">
        <v>43427</v>
      </c>
      <c r="F449" s="487" t="s">
        <v>1300</v>
      </c>
    </row>
    <row r="450" spans="1:6" ht="15.75" customHeight="1" x14ac:dyDescent="0.3">
      <c r="A450" s="1057"/>
      <c r="B450" s="1030"/>
      <c r="C450" s="83" t="s">
        <v>1617</v>
      </c>
      <c r="D450" s="467">
        <v>404</v>
      </c>
      <c r="E450" s="101">
        <v>43427</v>
      </c>
      <c r="F450" s="487" t="s">
        <v>1300</v>
      </c>
    </row>
    <row r="451" spans="1:6" ht="15.75" customHeight="1" x14ac:dyDescent="0.3">
      <c r="A451" s="1057"/>
      <c r="B451" s="1030"/>
      <c r="C451" s="83" t="s">
        <v>1617</v>
      </c>
      <c r="D451" s="467">
        <v>402.1</v>
      </c>
      <c r="E451" s="101">
        <v>43441</v>
      </c>
      <c r="F451" s="487" t="s">
        <v>1300</v>
      </c>
    </row>
    <row r="452" spans="1:6" ht="15.75" customHeight="1" x14ac:dyDescent="0.3">
      <c r="A452" s="1057"/>
      <c r="B452" s="1030"/>
      <c r="C452" s="83" t="s">
        <v>1617</v>
      </c>
      <c r="D452" s="467">
        <v>325</v>
      </c>
      <c r="E452" s="101">
        <v>43441</v>
      </c>
      <c r="F452" s="487" t="s">
        <v>1300</v>
      </c>
    </row>
    <row r="453" spans="1:6" ht="15.75" customHeight="1" x14ac:dyDescent="0.3">
      <c r="A453" s="1057"/>
      <c r="B453" s="1030"/>
      <c r="C453" s="83" t="s">
        <v>1617</v>
      </c>
      <c r="D453" s="467">
        <v>41</v>
      </c>
      <c r="E453" s="101">
        <v>43441</v>
      </c>
      <c r="F453" s="487" t="s">
        <v>1300</v>
      </c>
    </row>
    <row r="454" spans="1:6" ht="15.75" customHeight="1" x14ac:dyDescent="0.3">
      <c r="A454" s="1057"/>
      <c r="B454" s="1030"/>
      <c r="C454" s="83" t="s">
        <v>1618</v>
      </c>
      <c r="D454" s="467">
        <v>123.75</v>
      </c>
      <c r="E454" s="101">
        <v>43445</v>
      </c>
      <c r="F454" s="487" t="s">
        <v>1300</v>
      </c>
    </row>
    <row r="455" spans="1:6" ht="15.75" customHeight="1" x14ac:dyDescent="0.3">
      <c r="A455" s="1057"/>
      <c r="B455" s="1030"/>
      <c r="C455" s="83" t="s">
        <v>1618</v>
      </c>
      <c r="D455" s="467">
        <v>138</v>
      </c>
      <c r="E455" s="101">
        <v>43455</v>
      </c>
      <c r="F455" s="487" t="s">
        <v>1300</v>
      </c>
    </row>
    <row r="456" spans="1:6" ht="15.75" customHeight="1" x14ac:dyDescent="0.3">
      <c r="A456" s="1057"/>
      <c r="B456" s="1030"/>
      <c r="C456" s="83" t="s">
        <v>1618</v>
      </c>
      <c r="D456" s="467">
        <v>288.75</v>
      </c>
      <c r="E456" s="101">
        <v>43455</v>
      </c>
      <c r="F456" s="487" t="s">
        <v>1300</v>
      </c>
    </row>
    <row r="457" spans="1:6" ht="15.75" customHeight="1" x14ac:dyDescent="0.3">
      <c r="A457" s="1057"/>
      <c r="B457" s="1030"/>
      <c r="C457" s="83" t="s">
        <v>1575</v>
      </c>
      <c r="D457" s="467">
        <v>13003.78</v>
      </c>
      <c r="E457" s="101">
        <v>43462</v>
      </c>
      <c r="F457" s="487" t="s">
        <v>1300</v>
      </c>
    </row>
    <row r="458" spans="1:6" ht="15.75" customHeight="1" x14ac:dyDescent="0.3">
      <c r="A458" s="1057"/>
      <c r="B458" s="1032"/>
      <c r="C458" s="83" t="s">
        <v>519</v>
      </c>
      <c r="D458" s="467">
        <v>1130.06</v>
      </c>
      <c r="E458" s="101">
        <v>43465</v>
      </c>
      <c r="F458" s="487" t="s">
        <v>1574</v>
      </c>
    </row>
    <row r="459" spans="1:6" ht="15.75" customHeight="1" x14ac:dyDescent="0.3">
      <c r="A459" s="1057"/>
      <c r="B459" s="1028" t="s">
        <v>1623</v>
      </c>
      <c r="C459" s="83" t="s">
        <v>1624</v>
      </c>
      <c r="D459" s="467">
        <v>5002</v>
      </c>
      <c r="E459" s="101">
        <v>43112</v>
      </c>
      <c r="F459" s="487" t="s">
        <v>921</v>
      </c>
    </row>
    <row r="460" spans="1:6" ht="15.75" customHeight="1" x14ac:dyDescent="0.3">
      <c r="A460" s="1057"/>
      <c r="B460" s="1042"/>
      <c r="C460" s="83" t="s">
        <v>1625</v>
      </c>
      <c r="D460" s="467">
        <v>5002</v>
      </c>
      <c r="E460" s="101">
        <v>43123</v>
      </c>
      <c r="F460" s="487" t="s">
        <v>921</v>
      </c>
    </row>
    <row r="461" spans="1:6" ht="15.75" customHeight="1" x14ac:dyDescent="0.3">
      <c r="A461" s="1057"/>
      <c r="B461" s="1042"/>
      <c r="C461" s="83" t="s">
        <v>1566</v>
      </c>
      <c r="D461" s="467">
        <v>56291.99</v>
      </c>
      <c r="E461" s="101">
        <v>43125</v>
      </c>
      <c r="F461" s="487" t="s">
        <v>1300</v>
      </c>
    </row>
    <row r="462" spans="1:6" ht="15.75" customHeight="1" x14ac:dyDescent="0.3">
      <c r="A462" s="1057"/>
      <c r="B462" s="1042"/>
      <c r="C462" s="83" t="s">
        <v>519</v>
      </c>
      <c r="D462" s="467">
        <v>4564.7700000000004</v>
      </c>
      <c r="E462" s="101">
        <v>43130</v>
      </c>
      <c r="F462" s="487" t="s">
        <v>1626</v>
      </c>
    </row>
    <row r="463" spans="1:6" ht="15.75" customHeight="1" x14ac:dyDescent="0.3">
      <c r="A463" s="1057"/>
      <c r="B463" s="1042"/>
      <c r="C463" s="83" t="s">
        <v>1627</v>
      </c>
      <c r="D463" s="467">
        <v>3000</v>
      </c>
      <c r="E463" s="101">
        <v>43131</v>
      </c>
      <c r="F463" s="487" t="s">
        <v>1628</v>
      </c>
    </row>
    <row r="464" spans="1:6" ht="15.75" customHeight="1" x14ac:dyDescent="0.3">
      <c r="A464" s="1057"/>
      <c r="B464" s="1042"/>
      <c r="C464" s="83" t="s">
        <v>1627</v>
      </c>
      <c r="D464" s="467">
        <v>2000</v>
      </c>
      <c r="E464" s="101">
        <v>43131</v>
      </c>
      <c r="F464" s="487" t="s">
        <v>921</v>
      </c>
    </row>
    <row r="465" spans="1:6" ht="15.75" customHeight="1" x14ac:dyDescent="0.3">
      <c r="A465" s="1057"/>
      <c r="B465" s="1042"/>
      <c r="C465" s="83" t="s">
        <v>1566</v>
      </c>
      <c r="D465" s="467">
        <v>112588.98</v>
      </c>
      <c r="E465" s="101">
        <v>43147</v>
      </c>
      <c r="F465" s="487" t="s">
        <v>1300</v>
      </c>
    </row>
    <row r="466" spans="1:6" ht="15.75" customHeight="1" x14ac:dyDescent="0.3">
      <c r="A466" s="1057"/>
      <c r="B466" s="1042"/>
      <c r="C466" s="83" t="s">
        <v>1629</v>
      </c>
      <c r="D466" s="467">
        <v>226</v>
      </c>
      <c r="E466" s="101">
        <v>43154</v>
      </c>
      <c r="F466" s="487" t="s">
        <v>1300</v>
      </c>
    </row>
    <row r="467" spans="1:6" ht="15.75" customHeight="1" x14ac:dyDescent="0.3">
      <c r="A467" s="1057"/>
      <c r="B467" s="1042"/>
      <c r="C467" s="83" t="s">
        <v>1630</v>
      </c>
      <c r="D467" s="467">
        <v>600</v>
      </c>
      <c r="E467" s="101">
        <v>43180</v>
      </c>
      <c r="F467" s="487" t="s">
        <v>1570</v>
      </c>
    </row>
    <row r="468" spans="1:6" ht="15.75" customHeight="1" x14ac:dyDescent="0.3">
      <c r="A468" s="1057"/>
      <c r="B468" s="1042"/>
      <c r="C468" s="83" t="s">
        <v>1566</v>
      </c>
      <c r="D468" s="467">
        <v>112580.98</v>
      </c>
      <c r="E468" s="101">
        <v>43193</v>
      </c>
      <c r="F468" s="487" t="s">
        <v>1300</v>
      </c>
    </row>
    <row r="469" spans="1:6" ht="15.75" customHeight="1" x14ac:dyDescent="0.3">
      <c r="A469" s="1057"/>
      <c r="B469" s="1042"/>
      <c r="C469" s="83" t="s">
        <v>1631</v>
      </c>
      <c r="D469" s="467">
        <v>9000</v>
      </c>
      <c r="E469" s="101">
        <v>43193</v>
      </c>
      <c r="F469" s="487" t="s">
        <v>921</v>
      </c>
    </row>
    <row r="470" spans="1:6" ht="15.75" customHeight="1" x14ac:dyDescent="0.3">
      <c r="A470" s="1057"/>
      <c r="B470" s="1042"/>
      <c r="C470" s="83" t="s">
        <v>1632</v>
      </c>
      <c r="D470" s="467">
        <v>12000</v>
      </c>
      <c r="E470" s="101">
        <v>43203</v>
      </c>
      <c r="F470" s="487" t="s">
        <v>1633</v>
      </c>
    </row>
    <row r="471" spans="1:6" ht="15.75" customHeight="1" x14ac:dyDescent="0.3">
      <c r="A471" s="1057"/>
      <c r="B471" s="1042"/>
      <c r="C471" s="83" t="s">
        <v>1621</v>
      </c>
      <c r="D471" s="467">
        <v>25</v>
      </c>
      <c r="E471" s="101">
        <v>43220</v>
      </c>
      <c r="F471" s="487" t="s">
        <v>1300</v>
      </c>
    </row>
    <row r="472" spans="1:6" ht="15.75" customHeight="1" x14ac:dyDescent="0.3">
      <c r="A472" s="1057"/>
      <c r="B472" s="1042"/>
      <c r="C472" s="83" t="s">
        <v>1629</v>
      </c>
      <c r="D472" s="467">
        <v>140</v>
      </c>
      <c r="E472" s="101">
        <v>43222</v>
      </c>
      <c r="F472" s="487" t="s">
        <v>1300</v>
      </c>
    </row>
    <row r="473" spans="1:6" ht="15.75" customHeight="1" x14ac:dyDescent="0.3">
      <c r="A473" s="1057"/>
      <c r="B473" s="1042"/>
      <c r="C473" s="83" t="s">
        <v>1621</v>
      </c>
      <c r="D473" s="467">
        <v>100</v>
      </c>
      <c r="E473" s="101">
        <v>43224</v>
      </c>
      <c r="F473" s="487" t="s">
        <v>1300</v>
      </c>
    </row>
    <row r="474" spans="1:6" ht="15.75" customHeight="1" x14ac:dyDescent="0.3">
      <c r="A474" s="1057"/>
      <c r="B474" s="1042"/>
      <c r="C474" s="83" t="s">
        <v>1624</v>
      </c>
      <c r="D474" s="467">
        <v>5000</v>
      </c>
      <c r="E474" s="101">
        <v>43235</v>
      </c>
      <c r="F474" s="487" t="s">
        <v>921</v>
      </c>
    </row>
    <row r="475" spans="1:6" ht="15.75" customHeight="1" x14ac:dyDescent="0.3">
      <c r="A475" s="1057"/>
      <c r="B475" s="1042"/>
      <c r="C475" s="83" t="s">
        <v>1566</v>
      </c>
      <c r="D475" s="467">
        <v>56287.99</v>
      </c>
      <c r="E475" s="101">
        <v>43243</v>
      </c>
      <c r="F475" s="487" t="s">
        <v>1300</v>
      </c>
    </row>
    <row r="476" spans="1:6" ht="15.75" customHeight="1" x14ac:dyDescent="0.3">
      <c r="A476" s="1057"/>
      <c r="B476" s="1042"/>
      <c r="C476" s="83" t="s">
        <v>1629</v>
      </c>
      <c r="D476" s="467">
        <v>140</v>
      </c>
      <c r="E476" s="101">
        <v>43243</v>
      </c>
      <c r="F476" s="487" t="s">
        <v>1300</v>
      </c>
    </row>
    <row r="477" spans="1:6" ht="15.75" customHeight="1" x14ac:dyDescent="0.3">
      <c r="A477" s="1057"/>
      <c r="B477" s="1042"/>
      <c r="C477" s="83" t="s">
        <v>1297</v>
      </c>
      <c r="D477" s="467">
        <v>2316.73</v>
      </c>
      <c r="E477" s="101">
        <v>43259</v>
      </c>
      <c r="F477" s="487" t="s">
        <v>1337</v>
      </c>
    </row>
    <row r="478" spans="1:6" ht="15.75" customHeight="1" x14ac:dyDescent="0.3">
      <c r="A478" s="1057"/>
      <c r="B478" s="1042"/>
      <c r="C478" s="83" t="s">
        <v>1634</v>
      </c>
      <c r="D478" s="467">
        <v>1293.6199999999999</v>
      </c>
      <c r="E478" s="101">
        <v>43262</v>
      </c>
      <c r="F478" s="487" t="s">
        <v>1568</v>
      </c>
    </row>
    <row r="479" spans="1:6" ht="15.75" customHeight="1" x14ac:dyDescent="0.3">
      <c r="A479" s="1057"/>
      <c r="B479" s="1042"/>
      <c r="C479" s="83" t="s">
        <v>1629</v>
      </c>
      <c r="D479" s="467">
        <v>10</v>
      </c>
      <c r="E479" s="101">
        <v>43264</v>
      </c>
      <c r="F479" s="487" t="s">
        <v>1300</v>
      </c>
    </row>
    <row r="480" spans="1:6" ht="15.75" customHeight="1" x14ac:dyDescent="0.3">
      <c r="A480" s="1057"/>
      <c r="B480" s="1042"/>
      <c r="C480" s="83" t="s">
        <v>1635</v>
      </c>
      <c r="D480" s="467">
        <v>5000</v>
      </c>
      <c r="E480" s="101">
        <v>43265</v>
      </c>
      <c r="F480" s="487" t="s">
        <v>921</v>
      </c>
    </row>
    <row r="481" spans="1:6" ht="15.75" customHeight="1" x14ac:dyDescent="0.3">
      <c r="A481" s="1057"/>
      <c r="B481" s="1042"/>
      <c r="C481" s="83" t="s">
        <v>1566</v>
      </c>
      <c r="D481" s="467">
        <v>112580.98</v>
      </c>
      <c r="E481" s="101">
        <v>43290</v>
      </c>
      <c r="F481" s="487" t="s">
        <v>1300</v>
      </c>
    </row>
    <row r="482" spans="1:6" ht="15.75" customHeight="1" x14ac:dyDescent="0.3">
      <c r="A482" s="1057"/>
      <c r="B482" s="1042"/>
      <c r="C482" s="83" t="s">
        <v>1632</v>
      </c>
      <c r="D482" s="467">
        <v>6000</v>
      </c>
      <c r="E482" s="101">
        <v>43290</v>
      </c>
      <c r="F482" s="487" t="s">
        <v>921</v>
      </c>
    </row>
    <row r="483" spans="1:6" ht="15.75" customHeight="1" x14ac:dyDescent="0.3">
      <c r="A483" s="1057"/>
      <c r="B483" s="1042"/>
      <c r="C483" s="83" t="s">
        <v>1632</v>
      </c>
      <c r="D483" s="467">
        <v>14000</v>
      </c>
      <c r="E483" s="101">
        <v>43290</v>
      </c>
      <c r="F483" s="487" t="s">
        <v>921</v>
      </c>
    </row>
    <row r="484" spans="1:6" ht="15.75" customHeight="1" x14ac:dyDescent="0.3">
      <c r="A484" s="1057"/>
      <c r="B484" s="1042"/>
      <c r="C484" s="83" t="s">
        <v>1297</v>
      </c>
      <c r="D484" s="467">
        <v>119.36</v>
      </c>
      <c r="E484" s="101">
        <v>43292</v>
      </c>
      <c r="F484" s="487" t="s">
        <v>650</v>
      </c>
    </row>
    <row r="485" spans="1:6" ht="15.75" customHeight="1" x14ac:dyDescent="0.3">
      <c r="A485" s="1057"/>
      <c r="B485" s="1042"/>
      <c r="C485" s="83" t="s">
        <v>1634</v>
      </c>
      <c r="D485" s="467">
        <v>3886.91</v>
      </c>
      <c r="E485" s="101">
        <v>43328</v>
      </c>
      <c r="F485" s="487" t="s">
        <v>1568</v>
      </c>
    </row>
    <row r="486" spans="1:6" ht="15.75" customHeight="1" x14ac:dyDescent="0.3">
      <c r="A486" s="1057"/>
      <c r="B486" s="1042"/>
      <c r="C486" s="83" t="s">
        <v>1566</v>
      </c>
      <c r="D486" s="467">
        <v>56287.99</v>
      </c>
      <c r="E486" s="101">
        <v>43340</v>
      </c>
      <c r="F486" s="487" t="s">
        <v>1300</v>
      </c>
    </row>
    <row r="487" spans="1:6" ht="15.75" customHeight="1" x14ac:dyDescent="0.3">
      <c r="A487" s="1057"/>
      <c r="B487" s="1042"/>
      <c r="C487" s="83" t="s">
        <v>519</v>
      </c>
      <c r="D487" s="467">
        <v>2876.59</v>
      </c>
      <c r="E487" s="101">
        <v>43342</v>
      </c>
      <c r="F487" s="487" t="s">
        <v>1626</v>
      </c>
    </row>
    <row r="488" spans="1:6" ht="15.75" customHeight="1" x14ac:dyDescent="0.3">
      <c r="A488" s="1057"/>
      <c r="B488" s="1042"/>
      <c r="C488" s="83" t="s">
        <v>1566</v>
      </c>
      <c r="D488" s="467">
        <v>56287.99</v>
      </c>
      <c r="E488" s="101">
        <v>43353</v>
      </c>
      <c r="F488" s="487" t="s">
        <v>1300</v>
      </c>
    </row>
    <row r="489" spans="1:6" ht="15.75" customHeight="1" x14ac:dyDescent="0.3">
      <c r="A489" s="1057"/>
      <c r="B489" s="1042"/>
      <c r="C489" s="83" t="s">
        <v>1636</v>
      </c>
      <c r="D489" s="467">
        <v>27000</v>
      </c>
      <c r="E489" s="101">
        <v>43360</v>
      </c>
      <c r="F489" s="487" t="s">
        <v>1633</v>
      </c>
    </row>
    <row r="490" spans="1:6" ht="15.75" customHeight="1" x14ac:dyDescent="0.3">
      <c r="A490" s="1057"/>
      <c r="B490" s="1042"/>
      <c r="C490" s="83" t="s">
        <v>1629</v>
      </c>
      <c r="D490" s="467">
        <v>242</v>
      </c>
      <c r="E490" s="101">
        <v>43367</v>
      </c>
      <c r="F490" s="487" t="s">
        <v>1300</v>
      </c>
    </row>
    <row r="491" spans="1:6" ht="15.75" customHeight="1" x14ac:dyDescent="0.3">
      <c r="A491" s="1057"/>
      <c r="B491" s="1042"/>
      <c r="C491" s="83" t="s">
        <v>1625</v>
      </c>
      <c r="D491" s="467">
        <v>5000</v>
      </c>
      <c r="E491" s="101">
        <v>43367</v>
      </c>
      <c r="F491" s="487" t="s">
        <v>921</v>
      </c>
    </row>
    <row r="492" spans="1:6" ht="15.75" customHeight="1" x14ac:dyDescent="0.3">
      <c r="A492" s="1057"/>
      <c r="B492" s="1042"/>
      <c r="C492" s="83" t="s">
        <v>1625</v>
      </c>
      <c r="D492" s="467">
        <v>9000</v>
      </c>
      <c r="E492" s="101">
        <v>43370</v>
      </c>
      <c r="F492" s="487" t="s">
        <v>1633</v>
      </c>
    </row>
    <row r="493" spans="1:6" ht="15.75" customHeight="1" x14ac:dyDescent="0.3">
      <c r="A493" s="1057"/>
      <c r="B493" s="1042"/>
      <c r="C493" s="83" t="s">
        <v>1566</v>
      </c>
      <c r="D493" s="467">
        <v>56287.99</v>
      </c>
      <c r="E493" s="101">
        <v>43371</v>
      </c>
      <c r="F493" s="487" t="s">
        <v>1300</v>
      </c>
    </row>
    <row r="494" spans="1:6" ht="15.75" customHeight="1" x14ac:dyDescent="0.3">
      <c r="A494" s="1057"/>
      <c r="B494" s="1042"/>
      <c r="C494" s="83" t="s">
        <v>1629</v>
      </c>
      <c r="D494" s="467">
        <v>120</v>
      </c>
      <c r="E494" s="101">
        <v>43374</v>
      </c>
      <c r="F494" s="487" t="s">
        <v>1300</v>
      </c>
    </row>
    <row r="495" spans="1:6" ht="15.75" customHeight="1" x14ac:dyDescent="0.3">
      <c r="A495" s="1057"/>
      <c r="B495" s="1042"/>
      <c r="C495" s="83" t="s">
        <v>1631</v>
      </c>
      <c r="D495" s="467">
        <v>9000</v>
      </c>
      <c r="E495" s="101">
        <v>43378</v>
      </c>
      <c r="F495" s="487" t="s">
        <v>921</v>
      </c>
    </row>
    <row r="496" spans="1:6" ht="15.75" customHeight="1" x14ac:dyDescent="0.3">
      <c r="A496" s="1057"/>
      <c r="B496" s="1042"/>
      <c r="C496" s="83" t="s">
        <v>1629</v>
      </c>
      <c r="D496" s="467">
        <v>212</v>
      </c>
      <c r="E496" s="101">
        <v>43383</v>
      </c>
      <c r="F496" s="487" t="s">
        <v>1300</v>
      </c>
    </row>
    <row r="497" spans="1:6" ht="15.75" customHeight="1" x14ac:dyDescent="0.3">
      <c r="A497" s="1057"/>
      <c r="B497" s="1042"/>
      <c r="C497" s="83" t="s">
        <v>1637</v>
      </c>
      <c r="D497" s="467">
        <v>150</v>
      </c>
      <c r="E497" s="101">
        <v>43388</v>
      </c>
      <c r="F497" s="487" t="s">
        <v>1300</v>
      </c>
    </row>
    <row r="498" spans="1:6" ht="15.75" customHeight="1" x14ac:dyDescent="0.3">
      <c r="A498" s="1057"/>
      <c r="B498" s="1042"/>
      <c r="C498" s="83" t="s">
        <v>1635</v>
      </c>
      <c r="D498" s="467">
        <v>5000</v>
      </c>
      <c r="E498" s="101">
        <v>43396</v>
      </c>
      <c r="F498" s="487" t="s">
        <v>921</v>
      </c>
    </row>
    <row r="499" spans="1:6" ht="15.75" customHeight="1" x14ac:dyDescent="0.3">
      <c r="A499" s="1057"/>
      <c r="B499" s="1042"/>
      <c r="C499" s="83" t="s">
        <v>1566</v>
      </c>
      <c r="D499" s="467">
        <v>61161.94</v>
      </c>
      <c r="E499" s="101">
        <v>43402</v>
      </c>
      <c r="F499" s="487" t="s">
        <v>1300</v>
      </c>
    </row>
    <row r="500" spans="1:6" ht="15.75" customHeight="1" x14ac:dyDescent="0.3">
      <c r="A500" s="1057"/>
      <c r="B500" s="1042"/>
      <c r="C500" s="83" t="s">
        <v>1629</v>
      </c>
      <c r="D500" s="467">
        <v>112</v>
      </c>
      <c r="E500" s="101">
        <v>43409</v>
      </c>
      <c r="F500" s="487" t="s">
        <v>1300</v>
      </c>
    </row>
    <row r="501" spans="1:6" ht="15.75" customHeight="1" x14ac:dyDescent="0.3">
      <c r="A501" s="1057"/>
      <c r="B501" s="1042"/>
      <c r="C501" s="83" t="s">
        <v>1637</v>
      </c>
      <c r="D501" s="467">
        <v>50</v>
      </c>
      <c r="E501" s="101">
        <v>43411</v>
      </c>
      <c r="F501" s="487" t="s">
        <v>1300</v>
      </c>
    </row>
    <row r="502" spans="1:6" ht="15.75" customHeight="1" x14ac:dyDescent="0.3">
      <c r="A502" s="1057"/>
      <c r="B502" s="1042"/>
      <c r="C502" s="83" t="s">
        <v>1638</v>
      </c>
      <c r="D502" s="467">
        <v>600</v>
      </c>
      <c r="E502" s="101">
        <v>43427</v>
      </c>
      <c r="F502" s="487" t="s">
        <v>1570</v>
      </c>
    </row>
    <row r="503" spans="1:6" ht="15.75" customHeight="1" x14ac:dyDescent="0.3">
      <c r="A503" s="1057"/>
      <c r="B503" s="1042"/>
      <c r="C503" s="83" t="s">
        <v>519</v>
      </c>
      <c r="D503" s="467">
        <v>3180.94</v>
      </c>
      <c r="E503" s="101">
        <v>43433</v>
      </c>
      <c r="F503" s="487" t="s">
        <v>1626</v>
      </c>
    </row>
    <row r="504" spans="1:6" ht="15.75" customHeight="1" x14ac:dyDescent="0.3">
      <c r="A504" s="1057"/>
      <c r="B504" s="1042"/>
      <c r="C504" s="83" t="s">
        <v>1639</v>
      </c>
      <c r="D504" s="467">
        <v>130</v>
      </c>
      <c r="E504" s="101">
        <v>43439</v>
      </c>
      <c r="F504" s="487" t="s">
        <v>1570</v>
      </c>
    </row>
    <row r="505" spans="1:6" ht="15.75" customHeight="1" x14ac:dyDescent="0.3">
      <c r="A505" s="1057"/>
      <c r="B505" s="1042"/>
      <c r="C505" s="83" t="s">
        <v>1640</v>
      </c>
      <c r="D505" s="467">
        <v>330</v>
      </c>
      <c r="E505" s="101">
        <v>43440</v>
      </c>
      <c r="F505" s="487" t="s">
        <v>1570</v>
      </c>
    </row>
    <row r="506" spans="1:6" ht="15.75" customHeight="1" x14ac:dyDescent="0.3">
      <c r="A506" s="1057"/>
      <c r="B506" s="1042"/>
      <c r="C506" s="83" t="s">
        <v>1566</v>
      </c>
      <c r="D506" s="467">
        <v>56287.99</v>
      </c>
      <c r="E506" s="101">
        <v>43448</v>
      </c>
      <c r="F506" s="487" t="s">
        <v>1300</v>
      </c>
    </row>
    <row r="507" spans="1:6" ht="15.75" customHeight="1" x14ac:dyDescent="0.3">
      <c r="A507" s="1057"/>
      <c r="B507" s="1042"/>
      <c r="C507" s="83" t="s">
        <v>1640</v>
      </c>
      <c r="D507" s="467">
        <v>4500</v>
      </c>
      <c r="E507" s="101">
        <v>43462</v>
      </c>
      <c r="F507" s="487" t="s">
        <v>1641</v>
      </c>
    </row>
    <row r="508" spans="1:6" ht="15.75" customHeight="1" x14ac:dyDescent="0.3">
      <c r="A508" s="1057"/>
      <c r="B508" s="1042"/>
      <c r="C508" s="83" t="s">
        <v>1627</v>
      </c>
      <c r="D508" s="467">
        <v>4200</v>
      </c>
      <c r="E508" s="101" t="s">
        <v>1477</v>
      </c>
      <c r="F508" s="487" t="s">
        <v>1642</v>
      </c>
    </row>
    <row r="509" spans="1:6" ht="15.75" customHeight="1" x14ac:dyDescent="0.3">
      <c r="A509" s="1057"/>
      <c r="B509" s="1043"/>
      <c r="C509" s="83" t="s">
        <v>1631</v>
      </c>
      <c r="D509" s="467">
        <v>27000</v>
      </c>
      <c r="E509" s="101" t="s">
        <v>1477</v>
      </c>
      <c r="F509" s="487" t="s">
        <v>1642</v>
      </c>
    </row>
    <row r="510" spans="1:6" ht="15.75" customHeight="1" x14ac:dyDescent="0.3">
      <c r="A510" s="1057"/>
      <c r="B510" s="1028" t="s">
        <v>1643</v>
      </c>
      <c r="C510" s="485" t="s">
        <v>1575</v>
      </c>
      <c r="D510" s="486">
        <v>20692.419999999998</v>
      </c>
      <c r="E510" s="169">
        <v>43125</v>
      </c>
      <c r="F510" s="485" t="s">
        <v>1300</v>
      </c>
    </row>
    <row r="511" spans="1:6" ht="15.75" customHeight="1" x14ac:dyDescent="0.3">
      <c r="A511" s="1057"/>
      <c r="B511" s="1030"/>
      <c r="C511" s="83" t="s">
        <v>1575</v>
      </c>
      <c r="D511" s="467">
        <v>20692.419999999998</v>
      </c>
      <c r="E511" s="101">
        <v>43147</v>
      </c>
      <c r="F511" s="83" t="s">
        <v>1300</v>
      </c>
    </row>
    <row r="512" spans="1:6" ht="15.75" customHeight="1" x14ac:dyDescent="0.3">
      <c r="A512" s="1057"/>
      <c r="B512" s="1030"/>
      <c r="C512" s="83" t="s">
        <v>1575</v>
      </c>
      <c r="D512" s="467">
        <v>20684.419999999998</v>
      </c>
      <c r="E512" s="101">
        <v>43234</v>
      </c>
      <c r="F512" s="83" t="s">
        <v>1300</v>
      </c>
    </row>
    <row r="513" spans="1:6" ht="15.75" customHeight="1" x14ac:dyDescent="0.3">
      <c r="A513" s="1057"/>
      <c r="B513" s="1030"/>
      <c r="C513" s="83" t="s">
        <v>1575</v>
      </c>
      <c r="D513" s="467">
        <v>10339.709999999999</v>
      </c>
      <c r="E513" s="101">
        <v>43243</v>
      </c>
      <c r="F513" s="83" t="s">
        <v>1300</v>
      </c>
    </row>
    <row r="514" spans="1:6" ht="15.75" customHeight="1" x14ac:dyDescent="0.3">
      <c r="A514" s="1057"/>
      <c r="B514" s="1030"/>
      <c r="C514" s="83" t="s">
        <v>1575</v>
      </c>
      <c r="D514" s="467">
        <v>10339.709999999999</v>
      </c>
      <c r="E514" s="101">
        <v>43290</v>
      </c>
      <c r="F514" s="83" t="s">
        <v>1300</v>
      </c>
    </row>
    <row r="515" spans="1:6" ht="15.75" customHeight="1" x14ac:dyDescent="0.3">
      <c r="A515" s="1057"/>
      <c r="B515" s="1030"/>
      <c r="C515" s="83" t="s">
        <v>1575</v>
      </c>
      <c r="D515" s="467">
        <v>10339.709999999999</v>
      </c>
      <c r="E515" s="101">
        <v>43298</v>
      </c>
      <c r="F515" s="83" t="s">
        <v>1300</v>
      </c>
    </row>
    <row r="516" spans="1:6" ht="15.75" customHeight="1" x14ac:dyDescent="0.3">
      <c r="A516" s="1057"/>
      <c r="B516" s="1030"/>
      <c r="C516" s="83" t="s">
        <v>1575</v>
      </c>
      <c r="D516" s="467">
        <v>10339.709999999999</v>
      </c>
      <c r="E516" s="101">
        <v>43314</v>
      </c>
      <c r="F516" s="83" t="s">
        <v>1300</v>
      </c>
    </row>
    <row r="517" spans="1:6" ht="15.75" customHeight="1" x14ac:dyDescent="0.3">
      <c r="A517" s="1057"/>
      <c r="B517" s="1030"/>
      <c r="C517" s="83" t="s">
        <v>1575</v>
      </c>
      <c r="D517" s="467">
        <v>10339.709999999999</v>
      </c>
      <c r="E517" s="101">
        <v>43370</v>
      </c>
      <c r="F517" s="83" t="s">
        <v>1300</v>
      </c>
    </row>
    <row r="518" spans="1:6" ht="15.75" customHeight="1" x14ac:dyDescent="0.3">
      <c r="A518" s="1057"/>
      <c r="B518" s="1030"/>
      <c r="C518" s="83" t="s">
        <v>1575</v>
      </c>
      <c r="D518" s="467">
        <v>10339.709999999999</v>
      </c>
      <c r="E518" s="101">
        <v>43391</v>
      </c>
      <c r="F518" s="83" t="s">
        <v>1300</v>
      </c>
    </row>
    <row r="519" spans="1:6" ht="15.75" customHeight="1" x14ac:dyDescent="0.3">
      <c r="A519" s="1057"/>
      <c r="B519" s="1030"/>
      <c r="C519" s="83" t="s">
        <v>1575</v>
      </c>
      <c r="D519" s="467">
        <v>39821.29</v>
      </c>
      <c r="E519" s="101">
        <v>43426</v>
      </c>
      <c r="F519" s="83" t="s">
        <v>1300</v>
      </c>
    </row>
    <row r="520" spans="1:6" ht="15.75" customHeight="1" x14ac:dyDescent="0.3">
      <c r="A520" s="1057"/>
      <c r="B520" s="1030"/>
      <c r="C520" s="83" t="s">
        <v>1644</v>
      </c>
      <c r="D520" s="467">
        <v>23.05</v>
      </c>
      <c r="E520" s="101">
        <v>43143</v>
      </c>
      <c r="F520" s="83" t="s">
        <v>1300</v>
      </c>
    </row>
    <row r="521" spans="1:6" ht="15.75" customHeight="1" x14ac:dyDescent="0.3">
      <c r="A521" s="1057"/>
      <c r="B521" s="1030"/>
      <c r="C521" s="83" t="s">
        <v>1621</v>
      </c>
      <c r="D521" s="467">
        <v>94.7</v>
      </c>
      <c r="E521" s="101">
        <v>43150</v>
      </c>
      <c r="F521" s="83" t="s">
        <v>1300</v>
      </c>
    </row>
    <row r="522" spans="1:6" ht="15.75" customHeight="1" x14ac:dyDescent="0.3">
      <c r="A522" s="1057"/>
      <c r="B522" s="1030"/>
      <c r="C522" s="83" t="s">
        <v>1621</v>
      </c>
      <c r="D522" s="467">
        <v>100.1</v>
      </c>
      <c r="E522" s="101">
        <v>43150</v>
      </c>
      <c r="F522" s="83" t="s">
        <v>1300</v>
      </c>
    </row>
    <row r="523" spans="1:6" ht="15.75" customHeight="1" x14ac:dyDescent="0.3">
      <c r="A523" s="1057"/>
      <c r="B523" s="1030"/>
      <c r="C523" s="83" t="s">
        <v>1621</v>
      </c>
      <c r="D523" s="467">
        <v>54</v>
      </c>
      <c r="E523" s="101">
        <v>43220</v>
      </c>
      <c r="F523" s="83" t="s">
        <v>1300</v>
      </c>
    </row>
    <row r="524" spans="1:6" ht="15.75" customHeight="1" x14ac:dyDescent="0.3">
      <c r="A524" s="1057"/>
      <c r="B524" s="1030"/>
      <c r="C524" s="83" t="s">
        <v>1621</v>
      </c>
      <c r="D524" s="467">
        <v>106.2</v>
      </c>
      <c r="E524" s="101">
        <v>43220</v>
      </c>
      <c r="F524" s="83" t="s">
        <v>1300</v>
      </c>
    </row>
    <row r="525" spans="1:6" ht="15.75" customHeight="1" x14ac:dyDescent="0.3">
      <c r="A525" s="1057"/>
      <c r="B525" s="1030"/>
      <c r="C525" s="83" t="s">
        <v>1621</v>
      </c>
      <c r="D525" s="467">
        <v>54</v>
      </c>
      <c r="E525" s="101">
        <v>43220</v>
      </c>
      <c r="F525" s="83" t="s">
        <v>1300</v>
      </c>
    </row>
    <row r="526" spans="1:6" ht="15.75" customHeight="1" x14ac:dyDescent="0.3">
      <c r="A526" s="1057"/>
      <c r="B526" s="1030"/>
      <c r="C526" s="83" t="s">
        <v>1621</v>
      </c>
      <c r="D526" s="467">
        <v>18</v>
      </c>
      <c r="E526" s="101">
        <v>43283</v>
      </c>
      <c r="F526" s="83" t="s">
        <v>1300</v>
      </c>
    </row>
    <row r="527" spans="1:6" ht="15.75" customHeight="1" x14ac:dyDescent="0.3">
      <c r="A527" s="1057"/>
      <c r="B527" s="1030"/>
      <c r="C527" s="83" t="s">
        <v>1621</v>
      </c>
      <c r="D527" s="467">
        <v>36</v>
      </c>
      <c r="E527" s="101">
        <v>43283</v>
      </c>
      <c r="F527" s="83" t="s">
        <v>1300</v>
      </c>
    </row>
    <row r="528" spans="1:6" ht="15.75" customHeight="1" x14ac:dyDescent="0.3">
      <c r="A528" s="1057"/>
      <c r="B528" s="1030"/>
      <c r="C528" s="83" t="s">
        <v>1621</v>
      </c>
      <c r="D528" s="467">
        <v>45</v>
      </c>
      <c r="E528" s="101">
        <v>43356</v>
      </c>
      <c r="F528" s="83" t="s">
        <v>1300</v>
      </c>
    </row>
    <row r="529" spans="1:6" ht="15.75" customHeight="1" x14ac:dyDescent="0.3">
      <c r="A529" s="1057"/>
      <c r="B529" s="1030"/>
      <c r="C529" s="83" t="s">
        <v>1645</v>
      </c>
      <c r="D529" s="467">
        <v>63</v>
      </c>
      <c r="E529" s="101">
        <v>43411</v>
      </c>
      <c r="F529" s="83" t="s">
        <v>1300</v>
      </c>
    </row>
    <row r="530" spans="1:6" ht="15.75" customHeight="1" x14ac:dyDescent="0.3">
      <c r="A530" s="1057"/>
      <c r="B530" s="1030"/>
      <c r="C530" s="83" t="s">
        <v>1645</v>
      </c>
      <c r="D530" s="467">
        <v>81.900000000000006</v>
      </c>
      <c r="E530" s="101">
        <v>43437</v>
      </c>
      <c r="F530" s="83" t="s">
        <v>1300</v>
      </c>
    </row>
    <row r="531" spans="1:6" ht="15.75" customHeight="1" x14ac:dyDescent="0.3">
      <c r="A531" s="1057"/>
      <c r="B531" s="1030"/>
      <c r="C531" s="83" t="s">
        <v>1645</v>
      </c>
      <c r="D531" s="467">
        <v>8918.65</v>
      </c>
      <c r="E531" s="101">
        <v>43458</v>
      </c>
      <c r="F531" s="83" t="s">
        <v>1300</v>
      </c>
    </row>
    <row r="532" spans="1:6" ht="15.75" customHeight="1" x14ac:dyDescent="0.3">
      <c r="A532" s="1057"/>
      <c r="B532" s="1030"/>
      <c r="C532" s="83" t="s">
        <v>1646</v>
      </c>
      <c r="D532" s="467">
        <v>500</v>
      </c>
      <c r="E532" s="101">
        <v>43389</v>
      </c>
      <c r="F532" s="83" t="s">
        <v>348</v>
      </c>
    </row>
    <row r="533" spans="1:6" ht="15.75" customHeight="1" x14ac:dyDescent="0.3">
      <c r="A533" s="1057"/>
      <c r="B533" s="1030"/>
      <c r="C533" s="83" t="s">
        <v>1646</v>
      </c>
      <c r="D533" s="467">
        <v>1800</v>
      </c>
      <c r="E533" s="101">
        <v>43389</v>
      </c>
      <c r="F533" s="83" t="s">
        <v>348</v>
      </c>
    </row>
    <row r="534" spans="1:6" ht="15.75" customHeight="1" x14ac:dyDescent="0.3">
      <c r="A534" s="1057"/>
      <c r="B534" s="1030"/>
      <c r="C534" s="83" t="s">
        <v>1646</v>
      </c>
      <c r="D534" s="467">
        <v>1800</v>
      </c>
      <c r="E534" s="101">
        <v>43448</v>
      </c>
      <c r="F534" s="83" t="s">
        <v>348</v>
      </c>
    </row>
    <row r="535" spans="1:6" ht="15.75" customHeight="1" x14ac:dyDescent="0.3">
      <c r="A535" s="1057"/>
      <c r="B535" s="1030"/>
      <c r="C535" s="83" t="s">
        <v>1358</v>
      </c>
      <c r="D535" s="467">
        <v>2547.86</v>
      </c>
      <c r="E535" s="101">
        <v>43262</v>
      </c>
      <c r="F535" s="83" t="s">
        <v>386</v>
      </c>
    </row>
    <row r="536" spans="1:6" ht="15.75" customHeight="1" x14ac:dyDescent="0.3">
      <c r="A536" s="1057"/>
      <c r="B536" s="1030"/>
      <c r="C536" s="83" t="s">
        <v>1358</v>
      </c>
      <c r="D536" s="467">
        <v>4391.3</v>
      </c>
      <c r="E536" s="101">
        <v>43328</v>
      </c>
      <c r="F536" s="83" t="s">
        <v>386</v>
      </c>
    </row>
    <row r="537" spans="1:6" ht="15.75" customHeight="1" x14ac:dyDescent="0.3">
      <c r="A537" s="1057"/>
      <c r="B537" s="1030"/>
      <c r="C537" s="83" t="s">
        <v>1297</v>
      </c>
      <c r="D537" s="467">
        <v>2124.71</v>
      </c>
      <c r="E537" s="101">
        <v>43292</v>
      </c>
      <c r="F537" s="83" t="s">
        <v>1647</v>
      </c>
    </row>
    <row r="538" spans="1:6" ht="15.75" customHeight="1" x14ac:dyDescent="0.3">
      <c r="A538" s="1057"/>
      <c r="B538" s="1030"/>
      <c r="C538" s="83" t="s">
        <v>1648</v>
      </c>
      <c r="D538" s="467">
        <v>18000</v>
      </c>
      <c r="E538" s="101">
        <v>43462</v>
      </c>
      <c r="F538" s="83" t="s">
        <v>348</v>
      </c>
    </row>
    <row r="539" spans="1:6" ht="15.75" customHeight="1" x14ac:dyDescent="0.3">
      <c r="A539" s="1057"/>
      <c r="B539" s="1030"/>
      <c r="C539" s="83" t="s">
        <v>1649</v>
      </c>
      <c r="D539" s="467">
        <v>203.02</v>
      </c>
      <c r="E539" s="101">
        <v>43258</v>
      </c>
      <c r="F539" s="83" t="s">
        <v>1650</v>
      </c>
    </row>
    <row r="540" spans="1:6" ht="15.75" customHeight="1" x14ac:dyDescent="0.3">
      <c r="A540" s="1057"/>
      <c r="B540" s="1030"/>
      <c r="C540" s="83" t="s">
        <v>1585</v>
      </c>
      <c r="D540" s="467">
        <v>16498.86</v>
      </c>
      <c r="E540" s="101">
        <v>43311</v>
      </c>
      <c r="F540" s="83" t="s">
        <v>1651</v>
      </c>
    </row>
    <row r="541" spans="1:6" ht="15.75" customHeight="1" x14ac:dyDescent="0.3">
      <c r="A541" s="1057"/>
      <c r="B541" s="1032"/>
      <c r="C541" s="83" t="s">
        <v>1585</v>
      </c>
      <c r="D541" s="467">
        <v>62.7</v>
      </c>
      <c r="E541" s="101">
        <v>43432</v>
      </c>
      <c r="F541" s="83" t="s">
        <v>1651</v>
      </c>
    </row>
    <row r="542" spans="1:6" ht="15.75" customHeight="1" x14ac:dyDescent="0.3">
      <c r="A542" s="1057"/>
      <c r="B542" s="1028" t="s">
        <v>1652</v>
      </c>
      <c r="C542" s="83" t="s">
        <v>1538</v>
      </c>
      <c r="D542" s="467">
        <v>11266.99</v>
      </c>
      <c r="E542" s="101">
        <v>43125</v>
      </c>
      <c r="F542" s="83" t="s">
        <v>1653</v>
      </c>
    </row>
    <row r="543" spans="1:6" ht="15.75" customHeight="1" x14ac:dyDescent="0.3">
      <c r="A543" s="1057"/>
      <c r="B543" s="1042"/>
      <c r="C543" s="83" t="s">
        <v>1538</v>
      </c>
      <c r="D543" s="467">
        <v>22533.98</v>
      </c>
      <c r="E543" s="101">
        <v>43147</v>
      </c>
      <c r="F543" s="83" t="s">
        <v>1653</v>
      </c>
    </row>
    <row r="544" spans="1:6" ht="15.75" customHeight="1" x14ac:dyDescent="0.3">
      <c r="A544" s="1057"/>
      <c r="B544" s="1042"/>
      <c r="C544" s="83" t="s">
        <v>1538</v>
      </c>
      <c r="D544" s="467">
        <v>22525.98</v>
      </c>
      <c r="E544" s="101">
        <v>43193</v>
      </c>
      <c r="F544" s="83" t="s">
        <v>1653</v>
      </c>
    </row>
    <row r="545" spans="1:6" ht="15.75" customHeight="1" x14ac:dyDescent="0.3">
      <c r="A545" s="1057"/>
      <c r="B545" s="1042"/>
      <c r="C545" s="83" t="s">
        <v>1538</v>
      </c>
      <c r="D545" s="467">
        <v>11262.99</v>
      </c>
      <c r="E545" s="101">
        <v>43234</v>
      </c>
      <c r="F545" s="83" t="s">
        <v>1653</v>
      </c>
    </row>
    <row r="546" spans="1:6" ht="15.75" customHeight="1" x14ac:dyDescent="0.3">
      <c r="A546" s="1057"/>
      <c r="B546" s="1042"/>
      <c r="C546" s="83" t="s">
        <v>1538</v>
      </c>
      <c r="D546" s="467">
        <v>11262.99</v>
      </c>
      <c r="E546" s="101">
        <v>43255</v>
      </c>
      <c r="F546" s="83" t="s">
        <v>1653</v>
      </c>
    </row>
    <row r="547" spans="1:6" ht="15.75" customHeight="1" x14ac:dyDescent="0.3">
      <c r="A547" s="1057"/>
      <c r="B547" s="1042"/>
      <c r="C547" s="83" t="s">
        <v>1538</v>
      </c>
      <c r="D547" s="467">
        <v>11262.99</v>
      </c>
      <c r="E547" s="101">
        <v>43290</v>
      </c>
      <c r="F547" s="83" t="s">
        <v>1653</v>
      </c>
    </row>
    <row r="548" spans="1:6" ht="15.75" customHeight="1" x14ac:dyDescent="0.3">
      <c r="A548" s="1057"/>
      <c r="B548" s="1042"/>
      <c r="C548" s="83" t="s">
        <v>1538</v>
      </c>
      <c r="D548" s="467">
        <v>11262.99</v>
      </c>
      <c r="E548" s="101">
        <v>43314</v>
      </c>
      <c r="F548" s="83" t="s">
        <v>1653</v>
      </c>
    </row>
    <row r="549" spans="1:6" ht="15.75" customHeight="1" x14ac:dyDescent="0.3">
      <c r="A549" s="1057"/>
      <c r="B549" s="1042"/>
      <c r="C549" s="83" t="s">
        <v>1538</v>
      </c>
      <c r="D549" s="467">
        <v>11262.99</v>
      </c>
      <c r="E549" s="101">
        <v>43340</v>
      </c>
      <c r="F549" s="83" t="s">
        <v>1653</v>
      </c>
    </row>
    <row r="550" spans="1:6" ht="15.75" customHeight="1" x14ac:dyDescent="0.3">
      <c r="A550" s="1057"/>
      <c r="B550" s="1042"/>
      <c r="C550" s="83" t="s">
        <v>1538</v>
      </c>
      <c r="D550" s="467">
        <v>11262.99</v>
      </c>
      <c r="E550" s="101">
        <v>43370</v>
      </c>
      <c r="F550" s="83" t="s">
        <v>1653</v>
      </c>
    </row>
    <row r="551" spans="1:6" ht="15.75" customHeight="1" x14ac:dyDescent="0.3">
      <c r="A551" s="1057"/>
      <c r="B551" s="1042"/>
      <c r="C551" s="83" t="s">
        <v>1538</v>
      </c>
      <c r="D551" s="467">
        <v>11262.99</v>
      </c>
      <c r="E551" s="101">
        <v>43402</v>
      </c>
      <c r="F551" s="83" t="s">
        <v>1653</v>
      </c>
    </row>
    <row r="552" spans="1:6" ht="15.75" customHeight="1" x14ac:dyDescent="0.3">
      <c r="A552" s="1057"/>
      <c r="B552" s="1042"/>
      <c r="C552" s="83" t="s">
        <v>1538</v>
      </c>
      <c r="D552" s="467">
        <v>11262.99</v>
      </c>
      <c r="E552" s="101">
        <v>43426</v>
      </c>
      <c r="F552" s="83" t="s">
        <v>1653</v>
      </c>
    </row>
    <row r="553" spans="1:6" ht="15.75" customHeight="1" x14ac:dyDescent="0.3">
      <c r="A553" s="1057"/>
      <c r="B553" s="1042"/>
      <c r="C553" s="83" t="s">
        <v>1538</v>
      </c>
      <c r="D553" s="467">
        <v>11262.99</v>
      </c>
      <c r="E553" s="101">
        <v>43462</v>
      </c>
      <c r="F553" s="83" t="s">
        <v>1653</v>
      </c>
    </row>
    <row r="554" spans="1:6" ht="15.75" customHeight="1" x14ac:dyDescent="0.3">
      <c r="A554" s="1057"/>
      <c r="B554" s="1042"/>
      <c r="C554" s="83" t="s">
        <v>1654</v>
      </c>
      <c r="D554" s="467">
        <v>14628.86</v>
      </c>
      <c r="E554" s="101">
        <v>43397</v>
      </c>
      <c r="F554" s="83" t="s">
        <v>1655</v>
      </c>
    </row>
    <row r="555" spans="1:6" ht="15.75" customHeight="1" x14ac:dyDescent="0.3">
      <c r="A555" s="1057"/>
      <c r="B555" s="1042"/>
      <c r="C555" s="83" t="s">
        <v>386</v>
      </c>
      <c r="D555" s="467">
        <v>106.21</v>
      </c>
      <c r="E555" s="101">
        <v>43262</v>
      </c>
      <c r="F555" s="83" t="s">
        <v>1656</v>
      </c>
    </row>
    <row r="556" spans="1:6" ht="15.75" customHeight="1" x14ac:dyDescent="0.3">
      <c r="A556" s="1057"/>
      <c r="B556" s="1042"/>
      <c r="C556" s="83" t="s">
        <v>386</v>
      </c>
      <c r="D556" s="467">
        <v>2705.18</v>
      </c>
      <c r="E556" s="101">
        <v>43328</v>
      </c>
      <c r="F556" s="83" t="s">
        <v>1657</v>
      </c>
    </row>
    <row r="557" spans="1:6" ht="15.75" customHeight="1" x14ac:dyDescent="0.3">
      <c r="A557" s="1057"/>
      <c r="B557" s="1042"/>
      <c r="C557" s="83" t="s">
        <v>1658</v>
      </c>
      <c r="D557" s="467">
        <v>300</v>
      </c>
      <c r="E557" s="101">
        <v>43209</v>
      </c>
      <c r="F557" s="83" t="s">
        <v>1659</v>
      </c>
    </row>
    <row r="558" spans="1:6" ht="15.75" customHeight="1" x14ac:dyDescent="0.3">
      <c r="A558" s="1057"/>
      <c r="B558" s="1042"/>
      <c r="C558" s="83" t="s">
        <v>1132</v>
      </c>
      <c r="D558" s="467">
        <v>1223.18</v>
      </c>
      <c r="E558" s="101">
        <v>43227</v>
      </c>
      <c r="F558" s="83" t="s">
        <v>1626</v>
      </c>
    </row>
    <row r="559" spans="1:6" ht="15.75" customHeight="1" x14ac:dyDescent="0.3">
      <c r="A559" s="1057"/>
      <c r="B559" s="1042"/>
      <c r="C559" s="83" t="s">
        <v>1336</v>
      </c>
      <c r="D559" s="467">
        <v>280.66000000000003</v>
      </c>
      <c r="E559" s="101">
        <v>43292</v>
      </c>
      <c r="F559" s="83" t="s">
        <v>1660</v>
      </c>
    </row>
    <row r="560" spans="1:6" ht="15.75" customHeight="1" x14ac:dyDescent="0.3">
      <c r="A560" s="1057"/>
      <c r="B560" s="1042"/>
      <c r="C560" s="83" t="s">
        <v>1661</v>
      </c>
      <c r="D560" s="467">
        <v>1003.92</v>
      </c>
      <c r="E560" s="101">
        <v>43125</v>
      </c>
      <c r="F560" s="83" t="s">
        <v>1662</v>
      </c>
    </row>
    <row r="561" spans="1:6" ht="15.75" customHeight="1" x14ac:dyDescent="0.3">
      <c r="A561" s="1057"/>
      <c r="B561" s="1042"/>
      <c r="C561" s="83" t="s">
        <v>1661</v>
      </c>
      <c r="D561" s="467">
        <v>100</v>
      </c>
      <c r="E561" s="101">
        <v>43299</v>
      </c>
      <c r="F561" s="83" t="s">
        <v>1662</v>
      </c>
    </row>
    <row r="562" spans="1:6" ht="15.75" customHeight="1" x14ac:dyDescent="0.3">
      <c r="A562" s="1057"/>
      <c r="B562" s="1042"/>
      <c r="C562" s="83" t="s">
        <v>1661</v>
      </c>
      <c r="D562" s="467">
        <v>150</v>
      </c>
      <c r="E562" s="101">
        <v>43347</v>
      </c>
      <c r="F562" s="83" t="s">
        <v>1662</v>
      </c>
    </row>
    <row r="563" spans="1:6" ht="15.75" customHeight="1" x14ac:dyDescent="0.3">
      <c r="A563" s="1057"/>
      <c r="B563" s="1042"/>
      <c r="C563" s="83" t="s">
        <v>1663</v>
      </c>
      <c r="D563" s="467">
        <v>5000</v>
      </c>
      <c r="E563" s="101">
        <v>43346</v>
      </c>
      <c r="F563" s="83" t="s">
        <v>1664</v>
      </c>
    </row>
    <row r="564" spans="1:6" ht="15.75" customHeight="1" x14ac:dyDescent="0.3">
      <c r="A564" s="1057"/>
      <c r="B564" s="1042"/>
      <c r="C564" s="83" t="s">
        <v>1663</v>
      </c>
      <c r="D564" s="467">
        <v>202</v>
      </c>
      <c r="E564" s="101">
        <v>43140</v>
      </c>
      <c r="F564" s="83" t="s">
        <v>1665</v>
      </c>
    </row>
    <row r="565" spans="1:6" ht="15.75" customHeight="1" x14ac:dyDescent="0.3">
      <c r="A565" s="1057"/>
      <c r="B565" s="1042"/>
      <c r="C565" s="83" t="s">
        <v>1663</v>
      </c>
      <c r="D565" s="467">
        <v>122</v>
      </c>
      <c r="E565" s="101">
        <v>43171</v>
      </c>
      <c r="F565" s="83" t="s">
        <v>1665</v>
      </c>
    </row>
    <row r="566" spans="1:6" ht="15.75" customHeight="1" x14ac:dyDescent="0.3">
      <c r="A566" s="1057"/>
      <c r="B566" s="1042"/>
      <c r="C566" s="83" t="s">
        <v>1663</v>
      </c>
      <c r="D566" s="467">
        <v>180</v>
      </c>
      <c r="E566" s="101">
        <v>43193</v>
      </c>
      <c r="F566" s="83" t="s">
        <v>1665</v>
      </c>
    </row>
    <row r="567" spans="1:6" ht="15.75" customHeight="1" x14ac:dyDescent="0.3">
      <c r="A567" s="1057"/>
      <c r="B567" s="1042"/>
      <c r="C567" s="83" t="s">
        <v>1663</v>
      </c>
      <c r="D567" s="467">
        <v>170</v>
      </c>
      <c r="E567" s="101">
        <v>43229</v>
      </c>
      <c r="F567" s="83" t="s">
        <v>1665</v>
      </c>
    </row>
    <row r="568" spans="1:6" ht="15.75" customHeight="1" x14ac:dyDescent="0.3">
      <c r="A568" s="1057"/>
      <c r="B568" s="1042"/>
      <c r="C568" s="83" t="s">
        <v>1663</v>
      </c>
      <c r="D568" s="467">
        <v>120</v>
      </c>
      <c r="E568" s="101">
        <v>43248</v>
      </c>
      <c r="F568" s="83" t="s">
        <v>1665</v>
      </c>
    </row>
    <row r="569" spans="1:6" ht="15.75" customHeight="1" x14ac:dyDescent="0.3">
      <c r="A569" s="1057"/>
      <c r="B569" s="1042"/>
      <c r="C569" s="83" t="s">
        <v>1663</v>
      </c>
      <c r="D569" s="467">
        <v>130</v>
      </c>
      <c r="E569" s="101">
        <v>43290</v>
      </c>
      <c r="F569" s="83" t="s">
        <v>1665</v>
      </c>
    </row>
    <row r="570" spans="1:6" ht="15.75" customHeight="1" x14ac:dyDescent="0.3">
      <c r="A570" s="1057"/>
      <c r="B570" s="1042"/>
      <c r="C570" s="83" t="s">
        <v>1663</v>
      </c>
      <c r="D570" s="467">
        <v>150</v>
      </c>
      <c r="E570" s="101">
        <v>43313</v>
      </c>
      <c r="F570" s="83" t="s">
        <v>1665</v>
      </c>
    </row>
    <row r="571" spans="1:6" ht="15.75" customHeight="1" x14ac:dyDescent="0.3">
      <c r="A571" s="1057"/>
      <c r="B571" s="1042"/>
      <c r="C571" s="83" t="s">
        <v>1663</v>
      </c>
      <c r="D571" s="467">
        <v>40</v>
      </c>
      <c r="E571" s="101">
        <v>43339</v>
      </c>
      <c r="F571" s="83" t="s">
        <v>1665</v>
      </c>
    </row>
    <row r="572" spans="1:6" ht="15.75" customHeight="1" x14ac:dyDescent="0.3">
      <c r="A572" s="1057"/>
      <c r="B572" s="1042"/>
      <c r="C572" s="83" t="s">
        <v>1663</v>
      </c>
      <c r="D572" s="467">
        <v>80</v>
      </c>
      <c r="E572" s="101">
        <v>43434</v>
      </c>
      <c r="F572" s="83" t="s">
        <v>1665</v>
      </c>
    </row>
    <row r="573" spans="1:6" ht="15.75" customHeight="1" x14ac:dyDescent="0.3">
      <c r="A573" s="1057"/>
      <c r="B573" s="1043"/>
      <c r="C573" s="83" t="s">
        <v>1663</v>
      </c>
      <c r="D573" s="467">
        <v>220</v>
      </c>
      <c r="E573" s="101">
        <v>43437</v>
      </c>
      <c r="F573" s="83" t="s">
        <v>1665</v>
      </c>
    </row>
    <row r="574" spans="1:6" ht="15" customHeight="1" x14ac:dyDescent="0.3">
      <c r="A574" s="1057"/>
      <c r="B574" s="1040" t="s">
        <v>1666</v>
      </c>
      <c r="C574" s="83" t="s">
        <v>1342</v>
      </c>
      <c r="D574" s="467">
        <v>255.1</v>
      </c>
      <c r="E574" s="101">
        <v>43262</v>
      </c>
      <c r="F574" s="83" t="s">
        <v>1342</v>
      </c>
    </row>
    <row r="575" spans="1:6" ht="15" customHeight="1" x14ac:dyDescent="0.3">
      <c r="A575" s="1057"/>
      <c r="B575" s="1040"/>
      <c r="C575" s="83" t="s">
        <v>1342</v>
      </c>
      <c r="D575" s="467">
        <v>8896.98</v>
      </c>
      <c r="E575" s="101">
        <v>43328</v>
      </c>
      <c r="F575" s="83" t="s">
        <v>1342</v>
      </c>
    </row>
    <row r="576" spans="1:6" ht="15" customHeight="1" x14ac:dyDescent="0.3">
      <c r="A576" s="1057"/>
      <c r="B576" s="1040"/>
      <c r="C576" s="83" t="s">
        <v>930</v>
      </c>
      <c r="D576" s="467">
        <v>1934.99</v>
      </c>
      <c r="E576" s="101">
        <v>43259</v>
      </c>
      <c r="F576" s="83" t="s">
        <v>650</v>
      </c>
    </row>
    <row r="577" spans="1:6" ht="15" customHeight="1" x14ac:dyDescent="0.3">
      <c r="A577" s="1057"/>
      <c r="B577" s="1040"/>
      <c r="C577" s="83" t="s">
        <v>930</v>
      </c>
      <c r="D577" s="467">
        <v>386.85</v>
      </c>
      <c r="E577" s="101">
        <v>43292</v>
      </c>
      <c r="F577" s="83" t="s">
        <v>650</v>
      </c>
    </row>
    <row r="578" spans="1:6" ht="15" customHeight="1" x14ac:dyDescent="0.3">
      <c r="A578" s="1057"/>
      <c r="B578" s="1040"/>
      <c r="C578" s="83" t="s">
        <v>1667</v>
      </c>
      <c r="D578" s="467">
        <v>513.6</v>
      </c>
      <c r="E578" s="101">
        <v>43273</v>
      </c>
      <c r="F578" s="83" t="s">
        <v>1668</v>
      </c>
    </row>
    <row r="579" spans="1:6" ht="15" customHeight="1" x14ac:dyDescent="0.3">
      <c r="A579" s="1057"/>
      <c r="B579" s="1040"/>
      <c r="C579" s="83" t="s">
        <v>1667</v>
      </c>
      <c r="D579" s="467">
        <v>479.67</v>
      </c>
      <c r="E579" s="101">
        <v>43361</v>
      </c>
      <c r="F579" s="83" t="s">
        <v>1668</v>
      </c>
    </row>
    <row r="580" spans="1:6" ht="15" customHeight="1" x14ac:dyDescent="0.3">
      <c r="A580" s="1057"/>
      <c r="B580" s="1040"/>
      <c r="C580" s="83" t="s">
        <v>1667</v>
      </c>
      <c r="D580" s="467">
        <v>531.4</v>
      </c>
      <c r="E580" s="101">
        <v>43404</v>
      </c>
      <c r="F580" s="83" t="s">
        <v>1668</v>
      </c>
    </row>
    <row r="581" spans="1:6" ht="15" customHeight="1" x14ac:dyDescent="0.3">
      <c r="A581" s="1057"/>
      <c r="B581" s="1040"/>
      <c r="C581" s="83" t="s">
        <v>1667</v>
      </c>
      <c r="D581" s="467">
        <v>477.66</v>
      </c>
      <c r="E581" s="101">
        <v>43440</v>
      </c>
      <c r="F581" s="83" t="s">
        <v>1668</v>
      </c>
    </row>
    <row r="582" spans="1:6" ht="15" customHeight="1" x14ac:dyDescent="0.3">
      <c r="A582" s="1057"/>
      <c r="B582" s="1040"/>
      <c r="C582" s="83" t="s">
        <v>1561</v>
      </c>
      <c r="D582" s="467">
        <v>8619.8700000000008</v>
      </c>
      <c r="E582" s="101">
        <v>43125</v>
      </c>
      <c r="F582" s="83" t="s">
        <v>1669</v>
      </c>
    </row>
    <row r="583" spans="1:6" ht="15" customHeight="1" x14ac:dyDescent="0.3">
      <c r="A583" s="1057"/>
      <c r="B583" s="1040"/>
      <c r="C583" s="83" t="s">
        <v>1561</v>
      </c>
      <c r="D583" s="467">
        <v>4933.07</v>
      </c>
      <c r="E583" s="101">
        <v>43125</v>
      </c>
      <c r="F583" s="83" t="s">
        <v>1670</v>
      </c>
    </row>
    <row r="584" spans="1:6" ht="15" customHeight="1" x14ac:dyDescent="0.3">
      <c r="A584" s="1057"/>
      <c r="B584" s="1040"/>
      <c r="C584" s="83" t="s">
        <v>1561</v>
      </c>
      <c r="D584" s="467">
        <v>8619.8700000000008</v>
      </c>
      <c r="E584" s="101">
        <v>43147</v>
      </c>
      <c r="F584" s="83" t="s">
        <v>1669</v>
      </c>
    </row>
    <row r="585" spans="1:6" ht="15" customHeight="1" x14ac:dyDescent="0.3">
      <c r="A585" s="1057"/>
      <c r="B585" s="1040"/>
      <c r="C585" s="83" t="s">
        <v>1561</v>
      </c>
      <c r="D585" s="467">
        <v>4933.07</v>
      </c>
      <c r="E585" s="101">
        <v>43147</v>
      </c>
      <c r="F585" s="83" t="s">
        <v>1670</v>
      </c>
    </row>
    <row r="586" spans="1:6" ht="15" customHeight="1" x14ac:dyDescent="0.3">
      <c r="A586" s="1057"/>
      <c r="B586" s="1040"/>
      <c r="C586" s="83" t="s">
        <v>1561</v>
      </c>
      <c r="D586" s="467">
        <v>9619.8700000000008</v>
      </c>
      <c r="E586" s="101">
        <v>43147</v>
      </c>
      <c r="F586" s="83" t="s">
        <v>1669</v>
      </c>
    </row>
    <row r="587" spans="1:6" ht="15" customHeight="1" x14ac:dyDescent="0.3">
      <c r="A587" s="1057"/>
      <c r="B587" s="1040"/>
      <c r="C587" s="83" t="s">
        <v>1561</v>
      </c>
      <c r="D587" s="467">
        <v>4933.07</v>
      </c>
      <c r="E587" s="101">
        <v>43147</v>
      </c>
      <c r="F587" s="83" t="s">
        <v>1670</v>
      </c>
    </row>
    <row r="588" spans="1:6" ht="15" customHeight="1" x14ac:dyDescent="0.3">
      <c r="A588" s="1057"/>
      <c r="B588" s="1040"/>
      <c r="C588" s="83" t="s">
        <v>1561</v>
      </c>
      <c r="D588" s="467">
        <v>8617.8700000000008</v>
      </c>
      <c r="E588" s="101">
        <v>43290</v>
      </c>
      <c r="F588" s="83" t="s">
        <v>1669</v>
      </c>
    </row>
    <row r="589" spans="1:6" ht="15" customHeight="1" x14ac:dyDescent="0.3">
      <c r="A589" s="1057"/>
      <c r="B589" s="1040"/>
      <c r="C589" s="83" t="s">
        <v>1561</v>
      </c>
      <c r="D589" s="467">
        <v>4931.07</v>
      </c>
      <c r="E589" s="101">
        <v>43290</v>
      </c>
      <c r="F589" s="83" t="s">
        <v>1670</v>
      </c>
    </row>
    <row r="590" spans="1:6" ht="15" customHeight="1" x14ac:dyDescent="0.3">
      <c r="A590" s="1057"/>
      <c r="B590" s="1040"/>
      <c r="C590" s="83" t="s">
        <v>1561</v>
      </c>
      <c r="D590" s="467">
        <v>8617.8700000000008</v>
      </c>
      <c r="E590" s="101">
        <v>43290</v>
      </c>
      <c r="F590" s="83" t="s">
        <v>1669</v>
      </c>
    </row>
    <row r="591" spans="1:6" ht="15" customHeight="1" x14ac:dyDescent="0.3">
      <c r="A591" s="1057"/>
      <c r="B591" s="1040"/>
      <c r="C591" s="83" t="s">
        <v>1561</v>
      </c>
      <c r="D591" s="467">
        <v>4931.07</v>
      </c>
      <c r="E591" s="101">
        <v>43290</v>
      </c>
      <c r="F591" s="83" t="s">
        <v>1670</v>
      </c>
    </row>
    <row r="592" spans="1:6" ht="15" customHeight="1" x14ac:dyDescent="0.3">
      <c r="A592" s="1057"/>
      <c r="B592" s="1040"/>
      <c r="C592" s="83" t="s">
        <v>1561</v>
      </c>
      <c r="D592" s="467">
        <v>8617.8700000000008</v>
      </c>
      <c r="E592" s="101">
        <v>43290</v>
      </c>
      <c r="F592" s="83" t="s">
        <v>1669</v>
      </c>
    </row>
    <row r="593" spans="1:6" ht="15" customHeight="1" x14ac:dyDescent="0.3">
      <c r="A593" s="1057"/>
      <c r="B593" s="1040"/>
      <c r="C593" s="83" t="s">
        <v>1561</v>
      </c>
      <c r="D593" s="467">
        <v>4931.07</v>
      </c>
      <c r="E593" s="101">
        <v>43290</v>
      </c>
      <c r="F593" s="83" t="s">
        <v>1670</v>
      </c>
    </row>
    <row r="594" spans="1:6" ht="15" customHeight="1" x14ac:dyDescent="0.3">
      <c r="A594" s="1057"/>
      <c r="B594" s="1040"/>
      <c r="C594" s="83" t="s">
        <v>1561</v>
      </c>
      <c r="D594" s="467">
        <v>8617.8700000000008</v>
      </c>
      <c r="E594" s="101">
        <v>43290</v>
      </c>
      <c r="F594" s="83" t="s">
        <v>1669</v>
      </c>
    </row>
    <row r="595" spans="1:6" ht="15" customHeight="1" x14ac:dyDescent="0.3">
      <c r="A595" s="1057"/>
      <c r="B595" s="1040"/>
      <c r="C595" s="83" t="s">
        <v>1561</v>
      </c>
      <c r="D595" s="467">
        <v>4931.07</v>
      </c>
      <c r="E595" s="101">
        <v>43290</v>
      </c>
      <c r="F595" s="83" t="s">
        <v>1670</v>
      </c>
    </row>
    <row r="596" spans="1:6" ht="15" customHeight="1" x14ac:dyDescent="0.3">
      <c r="A596" s="1057"/>
      <c r="B596" s="1040"/>
      <c r="C596" s="83" t="s">
        <v>1561</v>
      </c>
      <c r="D596" s="467">
        <v>8617.8700000000008</v>
      </c>
      <c r="E596" s="101">
        <v>43314</v>
      </c>
      <c r="F596" s="83" t="s">
        <v>1669</v>
      </c>
    </row>
    <row r="597" spans="1:6" ht="15" customHeight="1" x14ac:dyDescent="0.3">
      <c r="A597" s="1057"/>
      <c r="B597" s="1040"/>
      <c r="C597" s="83" t="s">
        <v>1561</v>
      </c>
      <c r="D597" s="467">
        <v>4931.07</v>
      </c>
      <c r="E597" s="101">
        <v>43314</v>
      </c>
      <c r="F597" s="83" t="s">
        <v>1670</v>
      </c>
    </row>
    <row r="598" spans="1:6" ht="15" customHeight="1" x14ac:dyDescent="0.3">
      <c r="A598" s="1057"/>
      <c r="B598" s="1040"/>
      <c r="C598" s="83" t="s">
        <v>1561</v>
      </c>
      <c r="D598" s="467">
        <v>8617.8700000000008</v>
      </c>
      <c r="E598" s="101">
        <v>43314</v>
      </c>
      <c r="F598" s="83" t="s">
        <v>1669</v>
      </c>
    </row>
    <row r="599" spans="1:6" ht="15" customHeight="1" x14ac:dyDescent="0.3">
      <c r="A599" s="1057"/>
      <c r="B599" s="1040"/>
      <c r="C599" s="83" t="s">
        <v>1561</v>
      </c>
      <c r="D599" s="467">
        <v>4931.07</v>
      </c>
      <c r="E599" s="101">
        <v>43314</v>
      </c>
      <c r="F599" s="83" t="s">
        <v>1670</v>
      </c>
    </row>
    <row r="600" spans="1:6" ht="15" customHeight="1" x14ac:dyDescent="0.3">
      <c r="A600" s="1057"/>
      <c r="B600" s="1040"/>
      <c r="C600" s="83" t="s">
        <v>1561</v>
      </c>
      <c r="D600" s="467">
        <v>8617.8700000000008</v>
      </c>
      <c r="E600" s="101">
        <v>43353</v>
      </c>
      <c r="F600" s="83" t="s">
        <v>1669</v>
      </c>
    </row>
    <row r="601" spans="1:6" ht="15" customHeight="1" x14ac:dyDescent="0.3">
      <c r="A601" s="1057"/>
      <c r="B601" s="1040"/>
      <c r="C601" s="83" t="s">
        <v>1561</v>
      </c>
      <c r="D601" s="467">
        <v>4931.07</v>
      </c>
      <c r="E601" s="101">
        <v>43353</v>
      </c>
      <c r="F601" s="83" t="s">
        <v>1670</v>
      </c>
    </row>
    <row r="602" spans="1:6" ht="15" customHeight="1" x14ac:dyDescent="0.3">
      <c r="A602" s="1057"/>
      <c r="B602" s="1040"/>
      <c r="C602" s="83" t="s">
        <v>1561</v>
      </c>
      <c r="D602" s="467">
        <v>8617.8700000000008</v>
      </c>
      <c r="E602" s="101">
        <v>43370</v>
      </c>
      <c r="F602" s="83" t="s">
        <v>1669</v>
      </c>
    </row>
    <row r="603" spans="1:6" ht="15" customHeight="1" x14ac:dyDescent="0.3">
      <c r="A603" s="1057"/>
      <c r="B603" s="1040"/>
      <c r="C603" s="83" t="s">
        <v>1561</v>
      </c>
      <c r="D603" s="467">
        <v>4931.07</v>
      </c>
      <c r="E603" s="101">
        <v>43370</v>
      </c>
      <c r="F603" s="83" t="s">
        <v>1670</v>
      </c>
    </row>
    <row r="604" spans="1:6" ht="15" customHeight="1" x14ac:dyDescent="0.3">
      <c r="A604" s="1057"/>
      <c r="B604" s="1040"/>
      <c r="C604" s="83" t="s">
        <v>1561</v>
      </c>
      <c r="D604" s="467">
        <v>8617.8700000000008</v>
      </c>
      <c r="E604" s="101">
        <v>43402</v>
      </c>
      <c r="F604" s="83" t="s">
        <v>1669</v>
      </c>
    </row>
    <row r="605" spans="1:6" ht="15" customHeight="1" x14ac:dyDescent="0.3">
      <c r="A605" s="1057"/>
      <c r="B605" s="1040"/>
      <c r="C605" s="83" t="s">
        <v>1561</v>
      </c>
      <c r="D605" s="467">
        <v>4931.07</v>
      </c>
      <c r="E605" s="101">
        <v>43402</v>
      </c>
      <c r="F605" s="83" t="s">
        <v>1670</v>
      </c>
    </row>
    <row r="606" spans="1:6" ht="15" customHeight="1" x14ac:dyDescent="0.3">
      <c r="A606" s="1057"/>
      <c r="B606" s="1040"/>
      <c r="C606" s="83" t="s">
        <v>1561</v>
      </c>
      <c r="D606" s="467">
        <v>8617.8700000000008</v>
      </c>
      <c r="E606" s="101">
        <v>43426</v>
      </c>
      <c r="F606" s="83" t="s">
        <v>1669</v>
      </c>
    </row>
    <row r="607" spans="1:6" ht="15" customHeight="1" x14ac:dyDescent="0.3">
      <c r="A607" s="1057"/>
      <c r="B607" s="1040"/>
      <c r="C607" s="83" t="s">
        <v>1561</v>
      </c>
      <c r="D607" s="467">
        <v>4931.07</v>
      </c>
      <c r="E607" s="101">
        <v>43426</v>
      </c>
      <c r="F607" s="83" t="s">
        <v>1670</v>
      </c>
    </row>
    <row r="608" spans="1:6" ht="15" customHeight="1" x14ac:dyDescent="0.3">
      <c r="A608" s="1057"/>
      <c r="B608" s="1040"/>
      <c r="C608" s="83" t="s">
        <v>1561</v>
      </c>
      <c r="D608" s="467">
        <v>8617.8700000000008</v>
      </c>
      <c r="E608" s="101">
        <v>43462</v>
      </c>
      <c r="F608" s="83" t="s">
        <v>1669</v>
      </c>
    </row>
    <row r="609" spans="1:6" ht="15" customHeight="1" x14ac:dyDescent="0.3">
      <c r="A609" s="1057"/>
      <c r="B609" s="1040"/>
      <c r="C609" s="83" t="s">
        <v>1561</v>
      </c>
      <c r="D609" s="467">
        <v>4931.07</v>
      </c>
      <c r="E609" s="101">
        <v>43462</v>
      </c>
      <c r="F609" s="83" t="s">
        <v>1670</v>
      </c>
    </row>
    <row r="610" spans="1:6" ht="15" customHeight="1" x14ac:dyDescent="0.3">
      <c r="A610" s="1057"/>
      <c r="B610" s="1040"/>
      <c r="C610" s="83" t="s">
        <v>1561</v>
      </c>
      <c r="D610" s="467">
        <v>70</v>
      </c>
      <c r="E610" s="101">
        <v>43462</v>
      </c>
      <c r="F610" s="83" t="s">
        <v>1671</v>
      </c>
    </row>
    <row r="611" spans="1:6" ht="15" customHeight="1" x14ac:dyDescent="0.3">
      <c r="A611" s="1057"/>
      <c r="B611" s="1040"/>
      <c r="C611" s="83" t="s">
        <v>1561</v>
      </c>
      <c r="D611" s="467">
        <v>2062.8200000000002</v>
      </c>
      <c r="E611" s="101">
        <v>43109</v>
      </c>
      <c r="F611" s="83" t="s">
        <v>1672</v>
      </c>
    </row>
    <row r="612" spans="1:6" ht="15" customHeight="1" x14ac:dyDescent="0.3">
      <c r="A612" s="1057"/>
      <c r="B612" s="1040"/>
      <c r="C612" s="83" t="s">
        <v>1561</v>
      </c>
      <c r="D612" s="467">
        <v>2459.27</v>
      </c>
      <c r="E612" s="101">
        <v>43328</v>
      </c>
      <c r="F612" s="83" t="s">
        <v>1672</v>
      </c>
    </row>
    <row r="613" spans="1:6" ht="15" customHeight="1" x14ac:dyDescent="0.3">
      <c r="A613" s="1057"/>
      <c r="B613" s="1040"/>
      <c r="C613" s="83" t="s">
        <v>1673</v>
      </c>
      <c r="D613" s="467">
        <v>150</v>
      </c>
      <c r="E613" s="101">
        <v>43133</v>
      </c>
      <c r="F613" s="83" t="s">
        <v>1674</v>
      </c>
    </row>
    <row r="614" spans="1:6" ht="15" customHeight="1" x14ac:dyDescent="0.3">
      <c r="A614" s="1057"/>
      <c r="B614" s="1040"/>
      <c r="C614" s="83" t="s">
        <v>1673</v>
      </c>
      <c r="D614" s="467">
        <v>150</v>
      </c>
      <c r="E614" s="101">
        <v>43458</v>
      </c>
      <c r="F614" s="83" t="s">
        <v>1674</v>
      </c>
    </row>
    <row r="615" spans="1:6" ht="15" customHeight="1" x14ac:dyDescent="0.3">
      <c r="A615" s="1057"/>
      <c r="B615" s="1040"/>
      <c r="C615" s="83" t="s">
        <v>1675</v>
      </c>
      <c r="D615" s="467">
        <v>60</v>
      </c>
      <c r="E615" s="101">
        <v>43214</v>
      </c>
      <c r="F615" s="83" t="s">
        <v>1676</v>
      </c>
    </row>
    <row r="616" spans="1:6" ht="15" customHeight="1" x14ac:dyDescent="0.3">
      <c r="A616" s="1057"/>
      <c r="B616" s="1040"/>
      <c r="C616" s="83" t="s">
        <v>1675</v>
      </c>
      <c r="D616" s="467">
        <v>39.200000000000003</v>
      </c>
      <c r="E616" s="101">
        <v>43228</v>
      </c>
      <c r="F616" s="83" t="s">
        <v>1676</v>
      </c>
    </row>
    <row r="617" spans="1:6" ht="15" customHeight="1" x14ac:dyDescent="0.3">
      <c r="A617" s="1057"/>
      <c r="B617" s="1040"/>
      <c r="C617" s="83" t="s">
        <v>1675</v>
      </c>
      <c r="D617" s="467">
        <v>60</v>
      </c>
      <c r="E617" s="101">
        <v>43256</v>
      </c>
      <c r="F617" s="83" t="s">
        <v>1676</v>
      </c>
    </row>
    <row r="618" spans="1:6" ht="15" customHeight="1" x14ac:dyDescent="0.3">
      <c r="A618" s="1057"/>
      <c r="B618" s="1040"/>
      <c r="C618" s="83" t="s">
        <v>1675</v>
      </c>
      <c r="D618" s="467">
        <v>83.2</v>
      </c>
      <c r="E618" s="101">
        <v>43341</v>
      </c>
      <c r="F618" s="83" t="s">
        <v>1676</v>
      </c>
    </row>
    <row r="619" spans="1:6" ht="15" customHeight="1" x14ac:dyDescent="0.3">
      <c r="A619" s="1057"/>
      <c r="B619" s="1040"/>
      <c r="C619" s="83" t="s">
        <v>1677</v>
      </c>
      <c r="D619" s="467">
        <v>533.11</v>
      </c>
      <c r="E619" s="101">
        <v>43220</v>
      </c>
      <c r="F619" s="83" t="s">
        <v>1678</v>
      </c>
    </row>
    <row r="620" spans="1:6" ht="15" customHeight="1" x14ac:dyDescent="0.3">
      <c r="A620" s="1057"/>
      <c r="B620" s="1040"/>
      <c r="C620" s="83" t="s">
        <v>1677</v>
      </c>
      <c r="D620" s="467">
        <v>231.26</v>
      </c>
      <c r="E620" s="101">
        <v>43220</v>
      </c>
      <c r="F620" s="83" t="s">
        <v>1678</v>
      </c>
    </row>
    <row r="621" spans="1:6" ht="15" customHeight="1" x14ac:dyDescent="0.3">
      <c r="A621" s="1057"/>
      <c r="B621" s="1040"/>
      <c r="C621" s="83" t="s">
        <v>1677</v>
      </c>
      <c r="D621" s="467">
        <v>212.04</v>
      </c>
      <c r="E621" s="101">
        <v>43220</v>
      </c>
      <c r="F621" s="83" t="s">
        <v>1679</v>
      </c>
    </row>
    <row r="622" spans="1:6" ht="15" customHeight="1" x14ac:dyDescent="0.3">
      <c r="A622" s="1057"/>
      <c r="B622" s="1040"/>
      <c r="C622" s="83" t="s">
        <v>1677</v>
      </c>
      <c r="D622" s="467">
        <v>209.3</v>
      </c>
      <c r="E622" s="101">
        <v>43283</v>
      </c>
      <c r="F622" s="83" t="s">
        <v>1679</v>
      </c>
    </row>
    <row r="623" spans="1:6" ht="15" customHeight="1" x14ac:dyDescent="0.3">
      <c r="A623" s="1057"/>
      <c r="B623" s="1040"/>
      <c r="C623" s="83" t="s">
        <v>1677</v>
      </c>
      <c r="D623" s="467">
        <v>211.44</v>
      </c>
      <c r="E623" s="101">
        <v>43283</v>
      </c>
      <c r="F623" s="83" t="s">
        <v>1678</v>
      </c>
    </row>
    <row r="624" spans="1:6" ht="15" customHeight="1" x14ac:dyDescent="0.3">
      <c r="A624" s="1057"/>
      <c r="B624" s="1040"/>
      <c r="C624" s="83" t="s">
        <v>1677</v>
      </c>
      <c r="D624" s="467">
        <v>209.3</v>
      </c>
      <c r="E624" s="101">
        <v>43343</v>
      </c>
      <c r="F624" s="83" t="s">
        <v>1679</v>
      </c>
    </row>
    <row r="625" spans="1:6" ht="15" customHeight="1" x14ac:dyDescent="0.3">
      <c r="A625" s="1057"/>
      <c r="B625" s="1040"/>
      <c r="C625" s="83" t="s">
        <v>1677</v>
      </c>
      <c r="D625" s="467">
        <v>228.28</v>
      </c>
      <c r="E625" s="101">
        <v>43343</v>
      </c>
      <c r="F625" s="83" t="s">
        <v>1678</v>
      </c>
    </row>
    <row r="626" spans="1:6" ht="15" customHeight="1" x14ac:dyDescent="0.3">
      <c r="A626" s="1057"/>
      <c r="B626" s="1040"/>
      <c r="C626" s="83" t="s">
        <v>1677</v>
      </c>
      <c r="D626" s="467">
        <v>199.72</v>
      </c>
      <c r="E626" s="101">
        <v>43404</v>
      </c>
      <c r="F626" s="83" t="s">
        <v>1679</v>
      </c>
    </row>
    <row r="627" spans="1:6" ht="15" customHeight="1" x14ac:dyDescent="0.3">
      <c r="A627" s="1057"/>
      <c r="B627" s="1040"/>
      <c r="C627" s="83" t="s">
        <v>1677</v>
      </c>
      <c r="D627" s="467">
        <v>217.84</v>
      </c>
      <c r="E627" s="101">
        <v>43404</v>
      </c>
      <c r="F627" s="83" t="s">
        <v>1678</v>
      </c>
    </row>
    <row r="628" spans="1:6" ht="15" customHeight="1" x14ac:dyDescent="0.3">
      <c r="A628" s="1057"/>
      <c r="B628" s="1040"/>
      <c r="C628" s="83" t="s">
        <v>1677</v>
      </c>
      <c r="D628" s="467">
        <v>223.8</v>
      </c>
      <c r="E628" s="101">
        <v>43465</v>
      </c>
      <c r="F628" s="83" t="s">
        <v>1678</v>
      </c>
    </row>
    <row r="629" spans="1:6" ht="15" customHeight="1" x14ac:dyDescent="0.3">
      <c r="A629" s="1057"/>
      <c r="B629" s="1040"/>
      <c r="C629" s="83" t="s">
        <v>1677</v>
      </c>
      <c r="D629" s="467">
        <v>225.3</v>
      </c>
      <c r="E629" s="101">
        <v>43465</v>
      </c>
      <c r="F629" s="83" t="s">
        <v>1678</v>
      </c>
    </row>
    <row r="630" spans="1:6" ht="15" customHeight="1" x14ac:dyDescent="0.3">
      <c r="A630" s="1057"/>
      <c r="B630" s="1040"/>
      <c r="C630" s="83" t="s">
        <v>1677</v>
      </c>
      <c r="D630" s="467">
        <v>206.12</v>
      </c>
      <c r="E630" s="101">
        <v>43465</v>
      </c>
      <c r="F630" s="488" t="s">
        <v>1679</v>
      </c>
    </row>
    <row r="631" spans="1:6" ht="15" customHeight="1" x14ac:dyDescent="0.3">
      <c r="A631" s="1057"/>
      <c r="B631" s="1040"/>
      <c r="C631" s="83" t="s">
        <v>1677</v>
      </c>
      <c r="D631" s="467">
        <v>58.63</v>
      </c>
      <c r="E631" s="101">
        <v>43465</v>
      </c>
      <c r="F631" s="83" t="s">
        <v>1679</v>
      </c>
    </row>
    <row r="632" spans="1:6" ht="15" customHeight="1" x14ac:dyDescent="0.3">
      <c r="A632" s="1057"/>
      <c r="B632" s="1040"/>
      <c r="C632" s="83" t="s">
        <v>1677</v>
      </c>
      <c r="D632" s="467">
        <v>218.4</v>
      </c>
      <c r="E632" s="101">
        <v>43465</v>
      </c>
      <c r="F632" s="83" t="s">
        <v>1678</v>
      </c>
    </row>
    <row r="633" spans="1:6" ht="15" customHeight="1" x14ac:dyDescent="0.3">
      <c r="A633" s="1057"/>
      <c r="B633" s="1040"/>
      <c r="C633" s="83" t="s">
        <v>1680</v>
      </c>
      <c r="D633" s="467">
        <v>150</v>
      </c>
      <c r="E633" s="101">
        <v>43446</v>
      </c>
      <c r="F633" s="83" t="s">
        <v>1674</v>
      </c>
    </row>
    <row r="634" spans="1:6" ht="15" customHeight="1" x14ac:dyDescent="0.3">
      <c r="A634" s="1057"/>
      <c r="B634" s="1044" t="s">
        <v>1681</v>
      </c>
      <c r="C634" s="83" t="s">
        <v>1566</v>
      </c>
      <c r="D634" s="467">
        <v>33445.06</v>
      </c>
      <c r="E634" s="101">
        <v>43125</v>
      </c>
      <c r="F634" s="83" t="s">
        <v>1300</v>
      </c>
    </row>
    <row r="635" spans="1:6" ht="15" customHeight="1" x14ac:dyDescent="0.3">
      <c r="A635" s="1057"/>
      <c r="B635" s="1042"/>
      <c r="C635" s="83" t="s">
        <v>1682</v>
      </c>
      <c r="D635" s="467">
        <v>210</v>
      </c>
      <c r="E635" s="101">
        <v>43130</v>
      </c>
      <c r="F635" s="83" t="s">
        <v>921</v>
      </c>
    </row>
    <row r="636" spans="1:6" ht="15" customHeight="1" x14ac:dyDescent="0.3">
      <c r="A636" s="1057"/>
      <c r="B636" s="1042"/>
      <c r="C636" s="83" t="s">
        <v>1566</v>
      </c>
      <c r="D636" s="467">
        <v>66895.12</v>
      </c>
      <c r="E636" s="101">
        <v>43147</v>
      </c>
      <c r="F636" s="83" t="s">
        <v>1300</v>
      </c>
    </row>
    <row r="637" spans="1:6" ht="15" customHeight="1" x14ac:dyDescent="0.3">
      <c r="A637" s="1057"/>
      <c r="B637" s="1042"/>
      <c r="C637" s="83" t="s">
        <v>1682</v>
      </c>
      <c r="D637" s="467">
        <v>210</v>
      </c>
      <c r="E637" s="101">
        <v>43150</v>
      </c>
      <c r="F637" s="83" t="s">
        <v>921</v>
      </c>
    </row>
    <row r="638" spans="1:6" ht="15" customHeight="1" x14ac:dyDescent="0.3">
      <c r="A638" s="1057"/>
      <c r="B638" s="1042"/>
      <c r="C638" s="83" t="s">
        <v>1683</v>
      </c>
      <c r="D638" s="467">
        <v>1043.0999999999999</v>
      </c>
      <c r="E638" s="101">
        <v>43172</v>
      </c>
      <c r="F638" s="83" t="s">
        <v>1684</v>
      </c>
    </row>
    <row r="639" spans="1:6" ht="15" customHeight="1" x14ac:dyDescent="0.3">
      <c r="A639" s="1057"/>
      <c r="B639" s="1042"/>
      <c r="C639" s="83" t="s">
        <v>1566</v>
      </c>
      <c r="D639" s="467">
        <v>66887.12</v>
      </c>
      <c r="E639" s="101">
        <v>43193</v>
      </c>
      <c r="F639" s="83" t="s">
        <v>1300</v>
      </c>
    </row>
    <row r="640" spans="1:6" ht="15" customHeight="1" x14ac:dyDescent="0.3">
      <c r="A640" s="1057"/>
      <c r="B640" s="1042"/>
      <c r="C640" s="83" t="s">
        <v>1682</v>
      </c>
      <c r="D640" s="467">
        <v>9498.0499999999993</v>
      </c>
      <c r="E640" s="101">
        <v>43203</v>
      </c>
      <c r="F640" s="83" t="s">
        <v>921</v>
      </c>
    </row>
    <row r="641" spans="1:6" ht="15" customHeight="1" x14ac:dyDescent="0.3">
      <c r="A641" s="1057"/>
      <c r="B641" s="1042"/>
      <c r="C641" s="83" t="s">
        <v>1685</v>
      </c>
      <c r="D641" s="467">
        <v>1110</v>
      </c>
      <c r="E641" s="101">
        <v>43227</v>
      </c>
      <c r="F641" s="83" t="s">
        <v>1684</v>
      </c>
    </row>
    <row r="642" spans="1:6" ht="15" customHeight="1" x14ac:dyDescent="0.3">
      <c r="A642" s="1057"/>
      <c r="B642" s="1042"/>
      <c r="C642" s="83" t="s">
        <v>1686</v>
      </c>
      <c r="D642" s="467">
        <v>1100</v>
      </c>
      <c r="E642" s="101">
        <v>43228</v>
      </c>
      <c r="F642" s="488" t="s">
        <v>921</v>
      </c>
    </row>
    <row r="643" spans="1:6" ht="15" customHeight="1" x14ac:dyDescent="0.3">
      <c r="A643" s="1057"/>
      <c r="B643" s="1042"/>
      <c r="C643" s="83" t="s">
        <v>1566</v>
      </c>
      <c r="D643" s="467">
        <v>33441.06</v>
      </c>
      <c r="E643" s="101">
        <v>43243</v>
      </c>
      <c r="F643" s="83" t="s">
        <v>1300</v>
      </c>
    </row>
    <row r="644" spans="1:6" ht="15" customHeight="1" x14ac:dyDescent="0.3">
      <c r="A644" s="1057"/>
      <c r="B644" s="1042"/>
      <c r="C644" s="83" t="s">
        <v>1567</v>
      </c>
      <c r="D644" s="467">
        <v>3481.54</v>
      </c>
      <c r="E644" s="101">
        <v>43262</v>
      </c>
      <c r="F644" s="83" t="s">
        <v>1568</v>
      </c>
    </row>
    <row r="645" spans="1:6" ht="15" customHeight="1" x14ac:dyDescent="0.3">
      <c r="A645" s="1057"/>
      <c r="B645" s="1042"/>
      <c r="C645" s="83" t="s">
        <v>1687</v>
      </c>
      <c r="D645" s="467">
        <v>216</v>
      </c>
      <c r="E645" s="101">
        <v>43266</v>
      </c>
      <c r="F645" s="83" t="s">
        <v>628</v>
      </c>
    </row>
    <row r="646" spans="1:6" ht="15" customHeight="1" x14ac:dyDescent="0.3">
      <c r="A646" s="1057"/>
      <c r="B646" s="1042"/>
      <c r="C646" s="83" t="s">
        <v>1566</v>
      </c>
      <c r="D646" s="467">
        <v>33441.06</v>
      </c>
      <c r="E646" s="101">
        <v>43266</v>
      </c>
      <c r="F646" s="83" t="s">
        <v>1300</v>
      </c>
    </row>
    <row r="647" spans="1:6" ht="15" customHeight="1" x14ac:dyDescent="0.3">
      <c r="A647" s="1057"/>
      <c r="B647" s="1042"/>
      <c r="C647" s="83" t="s">
        <v>519</v>
      </c>
      <c r="D647" s="467">
        <v>1148.45</v>
      </c>
      <c r="E647" s="101">
        <v>43273</v>
      </c>
      <c r="F647" s="83" t="s">
        <v>1626</v>
      </c>
    </row>
    <row r="648" spans="1:6" ht="15" customHeight="1" x14ac:dyDescent="0.3">
      <c r="A648" s="1057"/>
      <c r="B648" s="1042"/>
      <c r="C648" s="83" t="s">
        <v>1686</v>
      </c>
      <c r="D648" s="467">
        <v>1400</v>
      </c>
      <c r="E648" s="101">
        <v>43278</v>
      </c>
      <c r="F648" s="83" t="s">
        <v>921</v>
      </c>
    </row>
    <row r="649" spans="1:6" ht="15" customHeight="1" x14ac:dyDescent="0.3">
      <c r="A649" s="1057"/>
      <c r="B649" s="1042"/>
      <c r="C649" s="83" t="s">
        <v>1685</v>
      </c>
      <c r="D649" s="467">
        <v>80</v>
      </c>
      <c r="E649" s="101">
        <v>43286</v>
      </c>
      <c r="F649" s="83" t="s">
        <v>628</v>
      </c>
    </row>
    <row r="650" spans="1:6" ht="15" customHeight="1" x14ac:dyDescent="0.3">
      <c r="A650" s="1057"/>
      <c r="B650" s="1042"/>
      <c r="C650" s="83" t="s">
        <v>1566</v>
      </c>
      <c r="D650" s="467">
        <v>68441.06</v>
      </c>
      <c r="E650" s="101">
        <v>43290</v>
      </c>
      <c r="F650" s="83" t="s">
        <v>1300</v>
      </c>
    </row>
    <row r="651" spans="1:6" ht="15" customHeight="1" x14ac:dyDescent="0.3">
      <c r="A651" s="1057"/>
      <c r="B651" s="1042"/>
      <c r="C651" s="83" t="s">
        <v>1566</v>
      </c>
      <c r="D651" s="467">
        <v>40441.06</v>
      </c>
      <c r="E651" s="101">
        <v>43314</v>
      </c>
      <c r="F651" s="83" t="s">
        <v>1300</v>
      </c>
    </row>
    <row r="652" spans="1:6" ht="15" customHeight="1" x14ac:dyDescent="0.3">
      <c r="A652" s="1057"/>
      <c r="B652" s="1042"/>
      <c r="C652" s="83" t="s">
        <v>1682</v>
      </c>
      <c r="D652" s="467">
        <v>7950</v>
      </c>
      <c r="E652" s="101">
        <v>43322</v>
      </c>
      <c r="F652" s="83" t="s">
        <v>921</v>
      </c>
    </row>
    <row r="653" spans="1:6" ht="15" customHeight="1" x14ac:dyDescent="0.3">
      <c r="A653" s="1057"/>
      <c r="B653" s="1042"/>
      <c r="C653" s="83" t="s">
        <v>1567</v>
      </c>
      <c r="D653" s="467">
        <v>7351.41</v>
      </c>
      <c r="E653" s="101">
        <v>43328</v>
      </c>
      <c r="F653" s="83" t="s">
        <v>1568</v>
      </c>
    </row>
    <row r="654" spans="1:6" ht="15" customHeight="1" x14ac:dyDescent="0.3">
      <c r="A654" s="1057"/>
      <c r="B654" s="1042"/>
      <c r="C654" s="83" t="s">
        <v>1566</v>
      </c>
      <c r="D654" s="467">
        <v>40441.06</v>
      </c>
      <c r="E654" s="101">
        <v>43353</v>
      </c>
      <c r="F654" s="488" t="s">
        <v>1300</v>
      </c>
    </row>
    <row r="655" spans="1:6" ht="15" customHeight="1" x14ac:dyDescent="0.3">
      <c r="A655" s="1057"/>
      <c r="B655" s="1042"/>
      <c r="C655" s="83" t="s">
        <v>1686</v>
      </c>
      <c r="D655" s="467">
        <v>260</v>
      </c>
      <c r="E655" s="101">
        <v>43363</v>
      </c>
      <c r="F655" s="83" t="s">
        <v>921</v>
      </c>
    </row>
    <row r="656" spans="1:6" ht="15" customHeight="1" x14ac:dyDescent="0.3">
      <c r="A656" s="1057"/>
      <c r="B656" s="1042"/>
      <c r="C656" s="83" t="s">
        <v>1688</v>
      </c>
      <c r="D656" s="467">
        <v>50</v>
      </c>
      <c r="E656" s="101">
        <v>43363</v>
      </c>
      <c r="F656" s="83" t="s">
        <v>1684</v>
      </c>
    </row>
    <row r="657" spans="1:6" ht="15" customHeight="1" x14ac:dyDescent="0.3">
      <c r="A657" s="1057"/>
      <c r="B657" s="1042"/>
      <c r="C657" s="83" t="s">
        <v>1566</v>
      </c>
      <c r="D657" s="467">
        <v>17086.71</v>
      </c>
      <c r="E657" s="101">
        <v>43370</v>
      </c>
      <c r="F657" s="83" t="s">
        <v>1300</v>
      </c>
    </row>
    <row r="658" spans="1:6" ht="15" customHeight="1" x14ac:dyDescent="0.3">
      <c r="A658" s="1057"/>
      <c r="B658" s="1042"/>
      <c r="C658" s="83" t="s">
        <v>1682</v>
      </c>
      <c r="D658" s="467">
        <v>360</v>
      </c>
      <c r="E658" s="101">
        <v>43371</v>
      </c>
      <c r="F658" s="83" t="s">
        <v>921</v>
      </c>
    </row>
    <row r="659" spans="1:6" ht="15" customHeight="1" x14ac:dyDescent="0.3">
      <c r="A659" s="1057"/>
      <c r="B659" s="1042"/>
      <c r="C659" s="83" t="s">
        <v>1566</v>
      </c>
      <c r="D659" s="467">
        <v>23320.47</v>
      </c>
      <c r="E659" s="101">
        <v>43391</v>
      </c>
      <c r="F659" s="83" t="s">
        <v>1300</v>
      </c>
    </row>
    <row r="660" spans="1:6" ht="15" customHeight="1" x14ac:dyDescent="0.3">
      <c r="A660" s="1057"/>
      <c r="B660" s="1042"/>
      <c r="C660" s="83" t="s">
        <v>519</v>
      </c>
      <c r="D660" s="467">
        <v>1141.27</v>
      </c>
      <c r="E660" s="101">
        <v>43404</v>
      </c>
      <c r="F660" s="83" t="s">
        <v>1626</v>
      </c>
    </row>
    <row r="661" spans="1:6" ht="15" customHeight="1" x14ac:dyDescent="0.3">
      <c r="A661" s="1057"/>
      <c r="B661" s="1042"/>
      <c r="C661" s="83" t="s">
        <v>675</v>
      </c>
      <c r="D661" s="467">
        <v>1826.02</v>
      </c>
      <c r="E661" s="101">
        <v>43416</v>
      </c>
      <c r="F661" s="83" t="s">
        <v>1689</v>
      </c>
    </row>
    <row r="662" spans="1:6" ht="15" customHeight="1" x14ac:dyDescent="0.3">
      <c r="A662" s="1057"/>
      <c r="B662" s="1042"/>
      <c r="C662" s="83" t="s">
        <v>1566</v>
      </c>
      <c r="D662" s="467">
        <v>121231.1</v>
      </c>
      <c r="E662" s="101">
        <v>43426</v>
      </c>
      <c r="F662" s="83" t="s">
        <v>1300</v>
      </c>
    </row>
    <row r="663" spans="1:6" ht="15" customHeight="1" x14ac:dyDescent="0.3">
      <c r="A663" s="1057"/>
      <c r="B663" s="1042"/>
      <c r="C663" s="83" t="s">
        <v>1566</v>
      </c>
      <c r="D663" s="467">
        <v>40441.06</v>
      </c>
      <c r="E663" s="101">
        <v>43448</v>
      </c>
      <c r="F663" s="83" t="s">
        <v>1300</v>
      </c>
    </row>
    <row r="664" spans="1:6" ht="15" customHeight="1" x14ac:dyDescent="0.3">
      <c r="A664" s="1057"/>
      <c r="B664" s="1042"/>
      <c r="C664" s="83" t="s">
        <v>675</v>
      </c>
      <c r="D664" s="467">
        <v>893.05</v>
      </c>
      <c r="E664" s="101">
        <v>43451</v>
      </c>
      <c r="F664" s="83" t="s">
        <v>1689</v>
      </c>
    </row>
    <row r="665" spans="1:6" ht="15" customHeight="1" x14ac:dyDescent="0.3">
      <c r="A665" s="1057"/>
      <c r="B665" s="1042"/>
      <c r="C665" s="83" t="s">
        <v>1682</v>
      </c>
      <c r="D665" s="467">
        <v>21000</v>
      </c>
      <c r="E665" s="101">
        <v>43451</v>
      </c>
      <c r="F665" s="83" t="s">
        <v>1690</v>
      </c>
    </row>
    <row r="666" spans="1:6" ht="15" customHeight="1" x14ac:dyDescent="0.3">
      <c r="A666" s="1057"/>
      <c r="B666" s="1042"/>
      <c r="C666" s="83" t="s">
        <v>1691</v>
      </c>
      <c r="D666" s="467">
        <v>44</v>
      </c>
      <c r="E666" s="101">
        <v>43454</v>
      </c>
      <c r="F666" s="488" t="s">
        <v>1300</v>
      </c>
    </row>
    <row r="667" spans="1:6" ht="15" customHeight="1" x14ac:dyDescent="0.3">
      <c r="A667" s="1057"/>
      <c r="B667" s="1043"/>
      <c r="C667" s="83" t="s">
        <v>1566</v>
      </c>
      <c r="D667" s="467">
        <v>40441.06</v>
      </c>
      <c r="E667" s="101">
        <v>43462</v>
      </c>
      <c r="F667" s="83" t="s">
        <v>1300</v>
      </c>
    </row>
    <row r="668" spans="1:6" ht="15" customHeight="1" x14ac:dyDescent="0.3">
      <c r="A668" s="1057"/>
      <c r="B668" s="1040" t="s">
        <v>1692</v>
      </c>
      <c r="C668" s="83" t="s">
        <v>1358</v>
      </c>
      <c r="D668" s="467">
        <v>18083.71</v>
      </c>
      <c r="E668" s="101">
        <v>43328</v>
      </c>
      <c r="F668" s="83" t="s">
        <v>1693</v>
      </c>
    </row>
    <row r="669" spans="1:6" ht="15" customHeight="1" x14ac:dyDescent="0.3">
      <c r="A669" s="1058"/>
      <c r="B669" s="1040"/>
      <c r="C669" s="83" t="s">
        <v>1358</v>
      </c>
      <c r="D669" s="467">
        <v>13243.1</v>
      </c>
      <c r="E669" s="101">
        <v>43262</v>
      </c>
      <c r="F669" s="83" t="s">
        <v>1694</v>
      </c>
    </row>
    <row r="670" spans="1:6" ht="15" customHeight="1" x14ac:dyDescent="0.3">
      <c r="A670" s="1045" t="s">
        <v>1695</v>
      </c>
      <c r="B670" s="1044" t="s">
        <v>1710</v>
      </c>
      <c r="C670" s="83" t="s">
        <v>1697</v>
      </c>
      <c r="D670" s="467">
        <v>23.1</v>
      </c>
      <c r="E670" s="101">
        <v>43109</v>
      </c>
      <c r="F670" s="83" t="s">
        <v>1300</v>
      </c>
    </row>
    <row r="671" spans="1:6" ht="15" customHeight="1" x14ac:dyDescent="0.3">
      <c r="A671" s="1046"/>
      <c r="B671" s="1042"/>
      <c r="C671" s="83" t="s">
        <v>1697</v>
      </c>
      <c r="D671" s="467">
        <v>73</v>
      </c>
      <c r="E671" s="101">
        <v>43122</v>
      </c>
      <c r="F671" s="83" t="s">
        <v>1300</v>
      </c>
    </row>
    <row r="672" spans="1:6" ht="15" customHeight="1" x14ac:dyDescent="0.3">
      <c r="A672" s="1046"/>
      <c r="B672" s="1042"/>
      <c r="C672" s="83" t="s">
        <v>1711</v>
      </c>
      <c r="D672" s="467">
        <v>10590.3</v>
      </c>
      <c r="E672" s="101">
        <v>43126</v>
      </c>
      <c r="F672" s="83" t="s">
        <v>1712</v>
      </c>
    </row>
    <row r="673" spans="1:6" ht="15" customHeight="1" x14ac:dyDescent="0.3">
      <c r="A673" s="1046"/>
      <c r="B673" s="1042"/>
      <c r="C673" s="83" t="s">
        <v>1713</v>
      </c>
      <c r="D673" s="467">
        <v>1214.6600000000001</v>
      </c>
      <c r="E673" s="101">
        <v>43129</v>
      </c>
      <c r="F673" s="83" t="s">
        <v>1300</v>
      </c>
    </row>
    <row r="674" spans="1:6" ht="15" customHeight="1" x14ac:dyDescent="0.3">
      <c r="A674" s="1046"/>
      <c r="B674" s="1042"/>
      <c r="C674" s="83" t="s">
        <v>1702</v>
      </c>
      <c r="D674" s="467">
        <v>2195.4299999999998</v>
      </c>
      <c r="E674" s="101">
        <v>43130</v>
      </c>
      <c r="F674" s="83" t="s">
        <v>1690</v>
      </c>
    </row>
    <row r="675" spans="1:6" ht="15" customHeight="1" x14ac:dyDescent="0.3">
      <c r="A675" s="1046"/>
      <c r="B675" s="1042"/>
      <c r="C675" s="83" t="s">
        <v>1702</v>
      </c>
      <c r="D675" s="467">
        <v>6098.57</v>
      </c>
      <c r="E675" s="101">
        <v>43130</v>
      </c>
      <c r="F675" s="83" t="s">
        <v>1690</v>
      </c>
    </row>
    <row r="676" spans="1:6" ht="15" customHeight="1" x14ac:dyDescent="0.3">
      <c r="A676" s="1046"/>
      <c r="B676" s="1042"/>
      <c r="C676" s="83" t="s">
        <v>1697</v>
      </c>
      <c r="D676" s="467">
        <v>16379.65</v>
      </c>
      <c r="E676" s="101">
        <v>43132</v>
      </c>
      <c r="F676" s="83" t="s">
        <v>1300</v>
      </c>
    </row>
    <row r="677" spans="1:6" ht="15" customHeight="1" x14ac:dyDescent="0.3">
      <c r="A677" s="1046"/>
      <c r="B677" s="1042"/>
      <c r="C677" s="83" t="s">
        <v>1697</v>
      </c>
      <c r="D677" s="467">
        <v>41</v>
      </c>
      <c r="E677" s="101">
        <v>43143</v>
      </c>
      <c r="F677" s="83" t="s">
        <v>1300</v>
      </c>
    </row>
    <row r="678" spans="1:6" ht="15" customHeight="1" x14ac:dyDescent="0.3">
      <c r="A678" s="1046"/>
      <c r="B678" s="1042"/>
      <c r="C678" s="83" t="s">
        <v>1697</v>
      </c>
      <c r="D678" s="467">
        <v>650.89</v>
      </c>
      <c r="E678" s="101">
        <v>43152</v>
      </c>
      <c r="F678" s="83" t="s">
        <v>1300</v>
      </c>
    </row>
    <row r="679" spans="1:6" ht="15" customHeight="1" x14ac:dyDescent="0.3">
      <c r="A679" s="1046"/>
      <c r="B679" s="1042"/>
      <c r="C679" s="83" t="s">
        <v>1697</v>
      </c>
      <c r="D679" s="467">
        <v>19629.82</v>
      </c>
      <c r="E679" s="101">
        <v>43152</v>
      </c>
      <c r="F679" s="83" t="s">
        <v>1300</v>
      </c>
    </row>
    <row r="680" spans="1:6" ht="15" customHeight="1" x14ac:dyDescent="0.3">
      <c r="A680" s="1046"/>
      <c r="B680" s="1042"/>
      <c r="C680" s="83" t="s">
        <v>1714</v>
      </c>
      <c r="D680" s="467">
        <v>242</v>
      </c>
      <c r="E680" s="101">
        <v>43153</v>
      </c>
      <c r="F680" s="83" t="s">
        <v>628</v>
      </c>
    </row>
    <row r="681" spans="1:6" ht="15" customHeight="1" x14ac:dyDescent="0.3">
      <c r="A681" s="1046"/>
      <c r="B681" s="1042"/>
      <c r="C681" s="83" t="s">
        <v>1711</v>
      </c>
      <c r="D681" s="467">
        <v>9485.41</v>
      </c>
      <c r="E681" s="101">
        <v>43154</v>
      </c>
      <c r="F681" s="83" t="s">
        <v>1712</v>
      </c>
    </row>
    <row r="682" spans="1:6" ht="15" customHeight="1" x14ac:dyDescent="0.3">
      <c r="A682" s="1046"/>
      <c r="B682" s="1042"/>
      <c r="C682" s="83" t="s">
        <v>1714</v>
      </c>
      <c r="D682" s="467">
        <v>25</v>
      </c>
      <c r="E682" s="101">
        <v>43157</v>
      </c>
      <c r="F682" s="83" t="s">
        <v>628</v>
      </c>
    </row>
    <row r="683" spans="1:6" ht="15" customHeight="1" x14ac:dyDescent="0.3">
      <c r="A683" s="1046"/>
      <c r="B683" s="1042"/>
      <c r="C683" s="83" t="s">
        <v>1714</v>
      </c>
      <c r="D683" s="467">
        <v>52</v>
      </c>
      <c r="E683" s="101">
        <v>43157</v>
      </c>
      <c r="F683" s="83" t="s">
        <v>628</v>
      </c>
    </row>
    <row r="684" spans="1:6" ht="15" customHeight="1" x14ac:dyDescent="0.3">
      <c r="A684" s="1046"/>
      <c r="B684" s="1042"/>
      <c r="C684" s="83" t="s">
        <v>1715</v>
      </c>
      <c r="D684" s="467">
        <v>75</v>
      </c>
      <c r="E684" s="101">
        <v>43158</v>
      </c>
      <c r="F684" s="83" t="s">
        <v>628</v>
      </c>
    </row>
    <row r="685" spans="1:6" ht="15" customHeight="1" x14ac:dyDescent="0.3">
      <c r="A685" s="1046"/>
      <c r="B685" s="1042"/>
      <c r="C685" s="83" t="s">
        <v>1716</v>
      </c>
      <c r="D685" s="467">
        <v>150</v>
      </c>
      <c r="E685" s="101">
        <v>43159</v>
      </c>
      <c r="F685" s="83" t="s">
        <v>628</v>
      </c>
    </row>
    <row r="686" spans="1:6" ht="15" customHeight="1" x14ac:dyDescent="0.3">
      <c r="A686" s="1046"/>
      <c r="B686" s="1042"/>
      <c r="C686" s="83" t="s">
        <v>1697</v>
      </c>
      <c r="D686" s="467">
        <v>167.21</v>
      </c>
      <c r="E686" s="101">
        <v>43160</v>
      </c>
      <c r="F686" s="83" t="s">
        <v>1300</v>
      </c>
    </row>
    <row r="687" spans="1:6" ht="15" customHeight="1" x14ac:dyDescent="0.3">
      <c r="A687" s="1046"/>
      <c r="B687" s="1042"/>
      <c r="C687" s="83" t="s">
        <v>1713</v>
      </c>
      <c r="D687" s="467">
        <v>6495.63</v>
      </c>
      <c r="E687" s="101">
        <v>43160</v>
      </c>
      <c r="F687" s="83" t="s">
        <v>1300</v>
      </c>
    </row>
    <row r="688" spans="1:6" ht="15" customHeight="1" x14ac:dyDescent="0.3">
      <c r="A688" s="1046"/>
      <c r="B688" s="1042"/>
      <c r="C688" s="83" t="s">
        <v>1697</v>
      </c>
      <c r="D688" s="467">
        <v>61</v>
      </c>
      <c r="E688" s="101">
        <v>43165</v>
      </c>
      <c r="F688" s="83" t="s">
        <v>1300</v>
      </c>
    </row>
    <row r="689" spans="1:6" ht="15" customHeight="1" x14ac:dyDescent="0.3">
      <c r="A689" s="1046"/>
      <c r="B689" s="1042"/>
      <c r="C689" s="83" t="s">
        <v>1697</v>
      </c>
      <c r="D689" s="467">
        <v>264.88</v>
      </c>
      <c r="E689" s="101">
        <v>43168</v>
      </c>
      <c r="F689" s="83" t="s">
        <v>1300</v>
      </c>
    </row>
    <row r="690" spans="1:6" ht="15" customHeight="1" x14ac:dyDescent="0.3">
      <c r="A690" s="1046"/>
      <c r="B690" s="1042"/>
      <c r="C690" s="83" t="s">
        <v>1697</v>
      </c>
      <c r="D690" s="467">
        <v>153.12</v>
      </c>
      <c r="E690" s="101">
        <v>43178</v>
      </c>
      <c r="F690" s="83" t="s">
        <v>1300</v>
      </c>
    </row>
    <row r="691" spans="1:6" ht="15" customHeight="1" x14ac:dyDescent="0.3">
      <c r="A691" s="1046"/>
      <c r="B691" s="1042"/>
      <c r="C691" s="83" t="s">
        <v>1697</v>
      </c>
      <c r="D691" s="467">
        <v>397.41</v>
      </c>
      <c r="E691" s="101">
        <v>43178</v>
      </c>
      <c r="F691" s="83" t="s">
        <v>1300</v>
      </c>
    </row>
    <row r="692" spans="1:6" ht="15" customHeight="1" x14ac:dyDescent="0.3">
      <c r="A692" s="1046"/>
      <c r="B692" s="1042"/>
      <c r="C692" s="83" t="s">
        <v>1717</v>
      </c>
      <c r="D692" s="467">
        <v>18794.11</v>
      </c>
      <c r="E692" s="101">
        <v>43213</v>
      </c>
      <c r="F692" s="83" t="s">
        <v>1712</v>
      </c>
    </row>
    <row r="693" spans="1:6" ht="15" customHeight="1" x14ac:dyDescent="0.3">
      <c r="A693" s="1046"/>
      <c r="B693" s="1042"/>
      <c r="C693" s="83" t="s">
        <v>1697</v>
      </c>
      <c r="D693" s="467">
        <v>53.55</v>
      </c>
      <c r="E693" s="101">
        <v>43214</v>
      </c>
      <c r="F693" s="83" t="s">
        <v>1300</v>
      </c>
    </row>
    <row r="694" spans="1:6" ht="15" customHeight="1" x14ac:dyDescent="0.3">
      <c r="A694" s="1046"/>
      <c r="B694" s="1042"/>
      <c r="C694" s="83" t="s">
        <v>1713</v>
      </c>
      <c r="D694" s="467">
        <v>2008.35</v>
      </c>
      <c r="E694" s="101">
        <v>43223</v>
      </c>
      <c r="F694" s="83" t="s">
        <v>1300</v>
      </c>
    </row>
    <row r="695" spans="1:6" ht="15" customHeight="1" x14ac:dyDescent="0.3">
      <c r="A695" s="1046"/>
      <c r="B695" s="1042"/>
      <c r="C695" s="83" t="s">
        <v>1711</v>
      </c>
      <c r="D695" s="467">
        <v>128</v>
      </c>
      <c r="E695" s="101">
        <v>43245</v>
      </c>
      <c r="F695" s="83" t="s">
        <v>921</v>
      </c>
    </row>
    <row r="696" spans="1:6" ht="15" customHeight="1" x14ac:dyDescent="0.3">
      <c r="A696" s="1046"/>
      <c r="B696" s="1042"/>
      <c r="C696" s="83" t="s">
        <v>1711</v>
      </c>
      <c r="D696" s="467">
        <v>15005.5</v>
      </c>
      <c r="E696" s="101">
        <v>43248</v>
      </c>
      <c r="F696" s="83" t="s">
        <v>921</v>
      </c>
    </row>
    <row r="697" spans="1:6" ht="15" customHeight="1" x14ac:dyDescent="0.3">
      <c r="A697" s="1046"/>
      <c r="B697" s="1042"/>
      <c r="C697" s="83" t="s">
        <v>1711</v>
      </c>
      <c r="D697" s="467">
        <v>4940</v>
      </c>
      <c r="E697" s="101">
        <v>43248</v>
      </c>
      <c r="F697" s="83" t="s">
        <v>921</v>
      </c>
    </row>
    <row r="698" spans="1:6" ht="15" customHeight="1" x14ac:dyDescent="0.3">
      <c r="A698" s="1046"/>
      <c r="B698" s="1042"/>
      <c r="C698" s="83" t="s">
        <v>1714</v>
      </c>
      <c r="D698" s="467">
        <v>404</v>
      </c>
      <c r="E698" s="101">
        <v>43250</v>
      </c>
      <c r="F698" s="83" t="s">
        <v>628</v>
      </c>
    </row>
    <row r="699" spans="1:6" ht="15" customHeight="1" x14ac:dyDescent="0.3">
      <c r="A699" s="1046"/>
      <c r="B699" s="1042"/>
      <c r="C699" s="83" t="s">
        <v>1697</v>
      </c>
      <c r="D699" s="467">
        <v>67838.820000000007</v>
      </c>
      <c r="E699" s="101">
        <v>43259</v>
      </c>
      <c r="F699" s="83" t="s">
        <v>1300</v>
      </c>
    </row>
    <row r="700" spans="1:6" ht="15" customHeight="1" x14ac:dyDescent="0.3">
      <c r="A700" s="1046"/>
      <c r="B700" s="1042"/>
      <c r="C700" s="83" t="s">
        <v>1718</v>
      </c>
      <c r="D700" s="467">
        <v>450</v>
      </c>
      <c r="E700" s="101">
        <v>43273</v>
      </c>
      <c r="F700" s="83" t="s">
        <v>628</v>
      </c>
    </row>
    <row r="701" spans="1:6" ht="15" customHeight="1" x14ac:dyDescent="0.3">
      <c r="A701" s="1046"/>
      <c r="B701" s="1042"/>
      <c r="C701" s="83" t="s">
        <v>1697</v>
      </c>
      <c r="D701" s="467">
        <v>16194.62</v>
      </c>
      <c r="E701" s="101">
        <v>43276</v>
      </c>
      <c r="F701" s="83" t="s">
        <v>1300</v>
      </c>
    </row>
    <row r="702" spans="1:6" ht="15" customHeight="1" x14ac:dyDescent="0.3">
      <c r="A702" s="1046"/>
      <c r="B702" s="1042"/>
      <c r="C702" s="83" t="s">
        <v>1711</v>
      </c>
      <c r="D702" s="467">
        <v>600</v>
      </c>
      <c r="E702" s="101">
        <v>43276</v>
      </c>
      <c r="F702" s="83" t="s">
        <v>921</v>
      </c>
    </row>
    <row r="703" spans="1:6" ht="15" customHeight="1" x14ac:dyDescent="0.3">
      <c r="A703" s="1046"/>
      <c r="B703" s="1042"/>
      <c r="C703" s="83" t="s">
        <v>1711</v>
      </c>
      <c r="D703" s="467">
        <v>4340.5</v>
      </c>
      <c r="E703" s="101">
        <v>43276</v>
      </c>
      <c r="F703" s="83" t="s">
        <v>921</v>
      </c>
    </row>
    <row r="704" spans="1:6" ht="15" customHeight="1" x14ac:dyDescent="0.3">
      <c r="A704" s="1046"/>
      <c r="B704" s="1042"/>
      <c r="C704" s="83" t="s">
        <v>1714</v>
      </c>
      <c r="D704" s="467">
        <v>102</v>
      </c>
      <c r="E704" s="101">
        <v>43278</v>
      </c>
      <c r="F704" s="83" t="s">
        <v>628</v>
      </c>
    </row>
    <row r="705" spans="1:6" ht="15" customHeight="1" x14ac:dyDescent="0.3">
      <c r="A705" s="1046"/>
      <c r="B705" s="1042"/>
      <c r="C705" s="83" t="s">
        <v>1697</v>
      </c>
      <c r="D705" s="467">
        <v>2172</v>
      </c>
      <c r="E705" s="101">
        <v>43286</v>
      </c>
      <c r="F705" s="83" t="s">
        <v>1300</v>
      </c>
    </row>
    <row r="706" spans="1:6" ht="15" customHeight="1" x14ac:dyDescent="0.3">
      <c r="A706" s="1046"/>
      <c r="B706" s="1042"/>
      <c r="C706" s="83" t="s">
        <v>1713</v>
      </c>
      <c r="D706" s="467">
        <v>477</v>
      </c>
      <c r="E706" s="101">
        <v>43291</v>
      </c>
      <c r="F706" s="83" t="s">
        <v>1300</v>
      </c>
    </row>
    <row r="707" spans="1:6" ht="15" customHeight="1" x14ac:dyDescent="0.3">
      <c r="A707" s="1046"/>
      <c r="B707" s="1042"/>
      <c r="C707" s="83" t="s">
        <v>1702</v>
      </c>
      <c r="D707" s="467">
        <v>4484</v>
      </c>
      <c r="E707" s="101">
        <v>43299</v>
      </c>
      <c r="F707" s="83" t="s">
        <v>921</v>
      </c>
    </row>
    <row r="708" spans="1:6" ht="15" customHeight="1" x14ac:dyDescent="0.3">
      <c r="A708" s="1046"/>
      <c r="B708" s="1042"/>
      <c r="C708" s="83" t="s">
        <v>1697</v>
      </c>
      <c r="D708" s="467">
        <v>139.08000000000001</v>
      </c>
      <c r="E708" s="101">
        <v>43304</v>
      </c>
      <c r="F708" s="83" t="s">
        <v>1300</v>
      </c>
    </row>
    <row r="709" spans="1:6" ht="15" customHeight="1" x14ac:dyDescent="0.3">
      <c r="A709" s="1046"/>
      <c r="B709" s="1042"/>
      <c r="C709" s="83" t="s">
        <v>1697</v>
      </c>
      <c r="D709" s="467">
        <v>579.07000000000005</v>
      </c>
      <c r="E709" s="101">
        <v>43304</v>
      </c>
      <c r="F709" s="83" t="s">
        <v>1300</v>
      </c>
    </row>
    <row r="710" spans="1:6" ht="15" customHeight="1" x14ac:dyDescent="0.3">
      <c r="A710" s="1046"/>
      <c r="B710" s="1042"/>
      <c r="C710" s="83" t="s">
        <v>1711</v>
      </c>
      <c r="D710" s="467">
        <v>10909.65</v>
      </c>
      <c r="E710" s="101">
        <v>43314</v>
      </c>
      <c r="F710" s="83" t="s">
        <v>1712</v>
      </c>
    </row>
    <row r="711" spans="1:6" ht="15" customHeight="1" x14ac:dyDescent="0.3">
      <c r="A711" s="1046"/>
      <c r="B711" s="1042"/>
      <c r="C711" s="83" t="s">
        <v>1713</v>
      </c>
      <c r="D711" s="467">
        <v>1124.3800000000001</v>
      </c>
      <c r="E711" s="101">
        <v>43314</v>
      </c>
      <c r="F711" s="83" t="s">
        <v>1300</v>
      </c>
    </row>
    <row r="712" spans="1:6" ht="15" customHeight="1" x14ac:dyDescent="0.3">
      <c r="A712" s="1046"/>
      <c r="B712" s="1042"/>
      <c r="C712" s="83" t="s">
        <v>1697</v>
      </c>
      <c r="D712" s="467">
        <v>137.06</v>
      </c>
      <c r="E712" s="101">
        <v>43319</v>
      </c>
      <c r="F712" s="83" t="s">
        <v>1300</v>
      </c>
    </row>
    <row r="713" spans="1:6" ht="15" customHeight="1" x14ac:dyDescent="0.3">
      <c r="A713" s="1046"/>
      <c r="B713" s="1042"/>
      <c r="C713" s="83" t="s">
        <v>1711</v>
      </c>
      <c r="D713" s="467">
        <v>19560.72</v>
      </c>
      <c r="E713" s="101">
        <v>43325</v>
      </c>
      <c r="F713" s="83" t="s">
        <v>1712</v>
      </c>
    </row>
    <row r="714" spans="1:6" ht="15" customHeight="1" x14ac:dyDescent="0.3">
      <c r="A714" s="1046"/>
      <c r="B714" s="1042"/>
      <c r="C714" s="83" t="s">
        <v>1711</v>
      </c>
      <c r="D714" s="467">
        <v>10689.15</v>
      </c>
      <c r="E714" s="101">
        <v>43325</v>
      </c>
      <c r="F714" s="83" t="s">
        <v>1712</v>
      </c>
    </row>
    <row r="715" spans="1:6" ht="15" customHeight="1" x14ac:dyDescent="0.3">
      <c r="A715" s="1046"/>
      <c r="B715" s="1042"/>
      <c r="C715" s="83" t="s">
        <v>1697</v>
      </c>
      <c r="D715" s="467">
        <v>19927.46</v>
      </c>
      <c r="E715" s="101">
        <v>43329</v>
      </c>
      <c r="F715" s="83" t="s">
        <v>1300</v>
      </c>
    </row>
    <row r="716" spans="1:6" ht="15" customHeight="1" x14ac:dyDescent="0.3">
      <c r="A716" s="1046"/>
      <c r="B716" s="1042"/>
      <c r="C716" s="83" t="s">
        <v>1711</v>
      </c>
      <c r="D716" s="467">
        <v>2255.5</v>
      </c>
      <c r="E716" s="101">
        <v>43334</v>
      </c>
      <c r="F716" s="83" t="s">
        <v>921</v>
      </c>
    </row>
    <row r="717" spans="1:6" ht="15" customHeight="1" x14ac:dyDescent="0.3">
      <c r="A717" s="1046"/>
      <c r="B717" s="1042"/>
      <c r="C717" s="83" t="s">
        <v>1713</v>
      </c>
      <c r="D717" s="467">
        <v>455.14</v>
      </c>
      <c r="E717" s="101">
        <v>43348</v>
      </c>
      <c r="F717" s="83" t="s">
        <v>1300</v>
      </c>
    </row>
    <row r="718" spans="1:6" ht="15" customHeight="1" x14ac:dyDescent="0.3">
      <c r="A718" s="1046"/>
      <c r="B718" s="1042"/>
      <c r="C718" s="83" t="s">
        <v>1697</v>
      </c>
      <c r="D718" s="467">
        <v>16194.62</v>
      </c>
      <c r="E718" s="101">
        <v>43355</v>
      </c>
      <c r="F718" s="83" t="s">
        <v>1300</v>
      </c>
    </row>
    <row r="719" spans="1:6" ht="15" customHeight="1" x14ac:dyDescent="0.3">
      <c r="A719" s="1046"/>
      <c r="B719" s="1042"/>
      <c r="C719" s="83" t="s">
        <v>1713</v>
      </c>
      <c r="D719" s="467">
        <v>151.86000000000001</v>
      </c>
      <c r="E719" s="101">
        <v>43356</v>
      </c>
      <c r="F719" s="83" t="s">
        <v>1300</v>
      </c>
    </row>
    <row r="720" spans="1:6" ht="15" customHeight="1" x14ac:dyDescent="0.3">
      <c r="A720" s="1046"/>
      <c r="B720" s="1042"/>
      <c r="C720" s="83" t="s">
        <v>1697</v>
      </c>
      <c r="D720" s="467">
        <v>16194.62</v>
      </c>
      <c r="E720" s="101">
        <v>43363</v>
      </c>
      <c r="F720" s="83" t="s">
        <v>1300</v>
      </c>
    </row>
    <row r="721" spans="1:6" ht="15" customHeight="1" x14ac:dyDescent="0.3">
      <c r="A721" s="1046"/>
      <c r="B721" s="1042"/>
      <c r="C721" s="83" t="s">
        <v>1567</v>
      </c>
      <c r="D721" s="467">
        <v>16278.86</v>
      </c>
      <c r="E721" s="101">
        <v>43363</v>
      </c>
      <c r="F721" s="83" t="s">
        <v>1298</v>
      </c>
    </row>
    <row r="722" spans="1:6" ht="15" customHeight="1" x14ac:dyDescent="0.3">
      <c r="A722" s="1046"/>
      <c r="B722" s="1042"/>
      <c r="C722" s="83" t="s">
        <v>1567</v>
      </c>
      <c r="D722" s="467">
        <v>16278.86</v>
      </c>
      <c r="E722" s="101">
        <v>43363</v>
      </c>
      <c r="F722" s="83" t="s">
        <v>1298</v>
      </c>
    </row>
    <row r="723" spans="1:6" ht="15" customHeight="1" x14ac:dyDescent="0.3">
      <c r="A723" s="1046"/>
      <c r="B723" s="1042"/>
      <c r="C723" s="83" t="s">
        <v>1711</v>
      </c>
      <c r="D723" s="467">
        <v>11949.78</v>
      </c>
      <c r="E723" s="101">
        <v>43368</v>
      </c>
      <c r="F723" s="83" t="s">
        <v>1712</v>
      </c>
    </row>
    <row r="724" spans="1:6" ht="15" customHeight="1" x14ac:dyDescent="0.3">
      <c r="A724" s="1046"/>
      <c r="B724" s="1042"/>
      <c r="C724" s="83" t="s">
        <v>1711</v>
      </c>
      <c r="D724" s="467">
        <v>4075.5</v>
      </c>
      <c r="E724" s="101">
        <v>43369</v>
      </c>
      <c r="F724" s="83" t="s">
        <v>921</v>
      </c>
    </row>
    <row r="725" spans="1:6" ht="15" customHeight="1" x14ac:dyDescent="0.3">
      <c r="A725" s="1046"/>
      <c r="B725" s="1042"/>
      <c r="C725" s="83" t="s">
        <v>1713</v>
      </c>
      <c r="D725" s="467">
        <v>4132.33</v>
      </c>
      <c r="E725" s="101">
        <v>43375</v>
      </c>
      <c r="F725" s="83" t="s">
        <v>1300</v>
      </c>
    </row>
    <row r="726" spans="1:6" ht="15" customHeight="1" x14ac:dyDescent="0.3">
      <c r="A726" s="1046"/>
      <c r="B726" s="1042"/>
      <c r="C726" s="83" t="s">
        <v>1702</v>
      </c>
      <c r="D726" s="467">
        <v>2600</v>
      </c>
      <c r="E726" s="101">
        <v>43376</v>
      </c>
      <c r="F726" s="83" t="s">
        <v>921</v>
      </c>
    </row>
    <row r="727" spans="1:6" ht="15" customHeight="1" x14ac:dyDescent="0.3">
      <c r="A727" s="1046"/>
      <c r="B727" s="1042"/>
      <c r="C727" s="83" t="s">
        <v>1711</v>
      </c>
      <c r="D727" s="467">
        <v>12409.35</v>
      </c>
      <c r="E727" s="101">
        <v>43381</v>
      </c>
      <c r="F727" s="83" t="s">
        <v>1712</v>
      </c>
    </row>
    <row r="728" spans="1:6" ht="15" customHeight="1" x14ac:dyDescent="0.3">
      <c r="A728" s="1046"/>
      <c r="B728" s="1042"/>
      <c r="C728" s="83" t="s">
        <v>1711</v>
      </c>
      <c r="D728" s="467">
        <v>300</v>
      </c>
      <c r="E728" s="101">
        <v>43410</v>
      </c>
      <c r="F728" s="83" t="s">
        <v>628</v>
      </c>
    </row>
    <row r="729" spans="1:6" ht="15" customHeight="1" x14ac:dyDescent="0.3">
      <c r="A729" s="1046"/>
      <c r="B729" s="1042"/>
      <c r="C729" s="83" t="s">
        <v>1697</v>
      </c>
      <c r="D729" s="467">
        <v>309.52999999999997</v>
      </c>
      <c r="E729" s="101">
        <v>43410</v>
      </c>
      <c r="F729" s="83" t="s">
        <v>1300</v>
      </c>
    </row>
    <row r="730" spans="1:6" ht="15" customHeight="1" x14ac:dyDescent="0.3">
      <c r="A730" s="1046"/>
      <c r="B730" s="1042"/>
      <c r="C730" s="83" t="s">
        <v>1697</v>
      </c>
      <c r="D730" s="467">
        <v>402.6</v>
      </c>
      <c r="E730" s="101">
        <v>43410</v>
      </c>
      <c r="F730" s="83" t="s">
        <v>1300</v>
      </c>
    </row>
    <row r="731" spans="1:6" ht="15" customHeight="1" x14ac:dyDescent="0.3">
      <c r="A731" s="1046"/>
      <c r="B731" s="1042"/>
      <c r="C731" s="83" t="s">
        <v>1713</v>
      </c>
      <c r="D731" s="467">
        <v>10437.959999999999</v>
      </c>
      <c r="E731" s="101">
        <v>43411</v>
      </c>
      <c r="F731" s="83" t="s">
        <v>1300</v>
      </c>
    </row>
    <row r="732" spans="1:6" ht="15" customHeight="1" x14ac:dyDescent="0.3">
      <c r="A732" s="1046"/>
      <c r="B732" s="1042"/>
      <c r="C732" s="83" t="s">
        <v>1711</v>
      </c>
      <c r="D732" s="467">
        <v>2000.5</v>
      </c>
      <c r="E732" s="101">
        <v>43419</v>
      </c>
      <c r="F732" s="83" t="s">
        <v>921</v>
      </c>
    </row>
    <row r="733" spans="1:6" ht="15" customHeight="1" x14ac:dyDescent="0.3">
      <c r="A733" s="1046"/>
      <c r="B733" s="1042"/>
      <c r="C733" s="83" t="s">
        <v>1713</v>
      </c>
      <c r="D733" s="467">
        <v>5124.2299999999996</v>
      </c>
      <c r="E733" s="101">
        <v>43432</v>
      </c>
      <c r="F733" s="83" t="s">
        <v>1300</v>
      </c>
    </row>
    <row r="734" spans="1:6" ht="15" customHeight="1" x14ac:dyDescent="0.3">
      <c r="A734" s="1046"/>
      <c r="B734" s="1042"/>
      <c r="C734" s="83" t="s">
        <v>1697</v>
      </c>
      <c r="D734" s="467">
        <v>36409.58</v>
      </c>
      <c r="E734" s="101">
        <v>43433</v>
      </c>
      <c r="F734" s="83" t="s">
        <v>1300</v>
      </c>
    </row>
    <row r="735" spans="1:6" ht="15" customHeight="1" x14ac:dyDescent="0.3">
      <c r="A735" s="1046"/>
      <c r="B735" s="1042"/>
      <c r="C735" s="83" t="s">
        <v>1719</v>
      </c>
      <c r="D735" s="467">
        <v>325</v>
      </c>
      <c r="E735" s="101">
        <v>43437</v>
      </c>
      <c r="F735" s="83" t="s">
        <v>628</v>
      </c>
    </row>
    <row r="736" spans="1:6" ht="15" customHeight="1" x14ac:dyDescent="0.3">
      <c r="A736" s="1046"/>
      <c r="B736" s="1042"/>
      <c r="C736" s="83" t="s">
        <v>1702</v>
      </c>
      <c r="D736" s="467">
        <v>1720</v>
      </c>
      <c r="E736" s="101">
        <v>43444</v>
      </c>
      <c r="F736" s="83" t="s">
        <v>921</v>
      </c>
    </row>
    <row r="737" spans="1:6" ht="15" customHeight="1" x14ac:dyDescent="0.3">
      <c r="A737" s="1046"/>
      <c r="B737" s="1042"/>
      <c r="C737" s="83" t="s">
        <v>1702</v>
      </c>
      <c r="D737" s="467">
        <v>120</v>
      </c>
      <c r="E737" s="101">
        <v>43447</v>
      </c>
      <c r="F737" s="83" t="s">
        <v>921</v>
      </c>
    </row>
    <row r="738" spans="1:6" ht="15" customHeight="1" x14ac:dyDescent="0.3">
      <c r="A738" s="1046"/>
      <c r="B738" s="1042"/>
      <c r="C738" s="83" t="s">
        <v>1697</v>
      </c>
      <c r="D738" s="467">
        <v>2285.6</v>
      </c>
      <c r="E738" s="101">
        <v>43451</v>
      </c>
      <c r="F738" s="83" t="s">
        <v>1300</v>
      </c>
    </row>
    <row r="739" spans="1:6" ht="15" customHeight="1" x14ac:dyDescent="0.3">
      <c r="A739" s="1046"/>
      <c r="B739" s="1042"/>
      <c r="C739" s="83" t="s">
        <v>1697</v>
      </c>
      <c r="D739" s="467">
        <v>16194.62</v>
      </c>
      <c r="E739" s="101">
        <v>43451</v>
      </c>
      <c r="F739" s="83" t="s">
        <v>1300</v>
      </c>
    </row>
    <row r="740" spans="1:6" ht="15" customHeight="1" x14ac:dyDescent="0.3">
      <c r="A740" s="1046"/>
      <c r="B740" s="1042"/>
      <c r="C740" s="83" t="s">
        <v>1697</v>
      </c>
      <c r="D740" s="467">
        <v>190.67</v>
      </c>
      <c r="E740" s="101">
        <v>43452</v>
      </c>
      <c r="F740" s="83" t="s">
        <v>1300</v>
      </c>
    </row>
    <row r="741" spans="1:6" ht="15" customHeight="1" x14ac:dyDescent="0.3">
      <c r="A741" s="1046"/>
      <c r="B741" s="1042"/>
      <c r="C741" s="83" t="s">
        <v>1697</v>
      </c>
      <c r="D741" s="467">
        <v>710</v>
      </c>
      <c r="E741" s="101">
        <v>43455</v>
      </c>
      <c r="F741" s="83" t="s">
        <v>1300</v>
      </c>
    </row>
    <row r="742" spans="1:6" ht="15" customHeight="1" x14ac:dyDescent="0.3">
      <c r="A742" s="1046"/>
      <c r="B742" s="1042"/>
      <c r="C742" s="83" t="s">
        <v>1713</v>
      </c>
      <c r="D742" s="467">
        <v>2612.13</v>
      </c>
      <c r="E742" s="101">
        <v>43462</v>
      </c>
      <c r="F742" s="83" t="s">
        <v>1300</v>
      </c>
    </row>
    <row r="743" spans="1:6" ht="15" customHeight="1" x14ac:dyDescent="0.3">
      <c r="A743" s="1046"/>
      <c r="B743" s="1042"/>
      <c r="C743" s="83" t="s">
        <v>1720</v>
      </c>
      <c r="D743" s="467">
        <v>59300</v>
      </c>
      <c r="E743" s="101" t="s">
        <v>1477</v>
      </c>
      <c r="F743" s="83" t="s">
        <v>1642</v>
      </c>
    </row>
    <row r="744" spans="1:6" ht="15" customHeight="1" x14ac:dyDescent="0.3">
      <c r="A744" s="1046"/>
      <c r="B744" s="1042"/>
      <c r="C744" s="83" t="s">
        <v>1721</v>
      </c>
      <c r="D744" s="467">
        <v>1000</v>
      </c>
      <c r="E744" s="101" t="s">
        <v>1477</v>
      </c>
      <c r="F744" s="83" t="s">
        <v>1642</v>
      </c>
    </row>
    <row r="745" spans="1:6" ht="15" customHeight="1" x14ac:dyDescent="0.3">
      <c r="A745" s="1046"/>
      <c r="B745" s="1043"/>
      <c r="C745" s="83" t="s">
        <v>1722</v>
      </c>
      <c r="D745" s="467">
        <v>4350</v>
      </c>
      <c r="E745" s="101" t="s">
        <v>1477</v>
      </c>
      <c r="F745" s="83" t="s">
        <v>1642</v>
      </c>
    </row>
    <row r="746" spans="1:6" ht="15" customHeight="1" x14ac:dyDescent="0.3">
      <c r="A746" s="1046"/>
      <c r="B746" s="1044" t="s">
        <v>1696</v>
      </c>
      <c r="C746" s="83" t="s">
        <v>1697</v>
      </c>
      <c r="D746" s="467">
        <v>17548.95</v>
      </c>
      <c r="E746" s="101">
        <v>43122</v>
      </c>
      <c r="F746" s="83" t="s">
        <v>1300</v>
      </c>
    </row>
    <row r="747" spans="1:6" ht="15" customHeight="1" x14ac:dyDescent="0.3">
      <c r="A747" s="1046"/>
      <c r="B747" s="1042"/>
      <c r="C747" s="83" t="s">
        <v>1698</v>
      </c>
      <c r="D747" s="467">
        <v>2859.5</v>
      </c>
      <c r="E747" s="101">
        <v>43126</v>
      </c>
      <c r="F747" s="83" t="s">
        <v>1300</v>
      </c>
    </row>
    <row r="748" spans="1:6" ht="15" customHeight="1" x14ac:dyDescent="0.3">
      <c r="A748" s="1046"/>
      <c r="B748" s="1042"/>
      <c r="C748" s="83" t="s">
        <v>1699</v>
      </c>
      <c r="D748" s="467">
        <v>15</v>
      </c>
      <c r="E748" s="101">
        <v>43145</v>
      </c>
      <c r="F748" s="83" t="s">
        <v>1300</v>
      </c>
    </row>
    <row r="749" spans="1:6" ht="15" customHeight="1" x14ac:dyDescent="0.3">
      <c r="A749" s="1046"/>
      <c r="B749" s="1042"/>
      <c r="C749" s="83" t="s">
        <v>1697</v>
      </c>
      <c r="D749" s="467">
        <v>131.5</v>
      </c>
      <c r="E749" s="101">
        <v>43152</v>
      </c>
      <c r="F749" s="83" t="s">
        <v>1300</v>
      </c>
    </row>
    <row r="750" spans="1:6" ht="15" customHeight="1" x14ac:dyDescent="0.3">
      <c r="A750" s="1046"/>
      <c r="B750" s="1042"/>
      <c r="C750" s="83" t="s">
        <v>1697</v>
      </c>
      <c r="D750" s="467">
        <v>2961.24</v>
      </c>
      <c r="E750" s="101">
        <v>43160</v>
      </c>
      <c r="F750" s="83" t="s">
        <v>1300</v>
      </c>
    </row>
    <row r="751" spans="1:6" ht="15" customHeight="1" x14ac:dyDescent="0.3">
      <c r="A751" s="1046"/>
      <c r="B751" s="1042"/>
      <c r="C751" s="83" t="s">
        <v>1697</v>
      </c>
      <c r="D751" s="467">
        <v>11372.14</v>
      </c>
      <c r="E751" s="101">
        <v>43160</v>
      </c>
      <c r="F751" s="83" t="s">
        <v>1300</v>
      </c>
    </row>
    <row r="752" spans="1:6" ht="15" customHeight="1" x14ac:dyDescent="0.3">
      <c r="A752" s="1046"/>
      <c r="B752" s="1042"/>
      <c r="C752" s="83" t="s">
        <v>1700</v>
      </c>
      <c r="D752" s="467">
        <v>75</v>
      </c>
      <c r="E752" s="101">
        <v>43164</v>
      </c>
      <c r="F752" s="83" t="s">
        <v>1300</v>
      </c>
    </row>
    <row r="753" spans="1:6" ht="15" customHeight="1" x14ac:dyDescent="0.3">
      <c r="A753" s="1046"/>
      <c r="B753" s="1042"/>
      <c r="C753" s="83" t="s">
        <v>1700</v>
      </c>
      <c r="D753" s="467">
        <v>337</v>
      </c>
      <c r="E753" s="101">
        <v>43167</v>
      </c>
      <c r="F753" s="83" t="s">
        <v>1300</v>
      </c>
    </row>
    <row r="754" spans="1:6" ht="15" customHeight="1" x14ac:dyDescent="0.3">
      <c r="A754" s="1046"/>
      <c r="B754" s="1042"/>
      <c r="C754" s="83" t="s">
        <v>1697</v>
      </c>
      <c r="D754" s="467">
        <v>3136.46</v>
      </c>
      <c r="E754" s="101">
        <v>43185</v>
      </c>
      <c r="F754" s="488" t="s">
        <v>1300</v>
      </c>
    </row>
    <row r="755" spans="1:6" ht="15" customHeight="1" x14ac:dyDescent="0.3">
      <c r="A755" s="1046"/>
      <c r="B755" s="1042"/>
      <c r="C755" s="83" t="s">
        <v>1697</v>
      </c>
      <c r="D755" s="467">
        <v>13389.19</v>
      </c>
      <c r="E755" s="101">
        <v>43202</v>
      </c>
      <c r="F755" s="83" t="s">
        <v>1300</v>
      </c>
    </row>
    <row r="756" spans="1:6" ht="15" customHeight="1" x14ac:dyDescent="0.3">
      <c r="A756" s="1046"/>
      <c r="B756" s="1042"/>
      <c r="C756" s="83" t="s">
        <v>1701</v>
      </c>
      <c r="D756" s="467">
        <v>140</v>
      </c>
      <c r="E756" s="101">
        <v>43208</v>
      </c>
      <c r="F756" s="83" t="s">
        <v>1300</v>
      </c>
    </row>
    <row r="757" spans="1:6" ht="15" customHeight="1" x14ac:dyDescent="0.3">
      <c r="A757" s="1046"/>
      <c r="B757" s="1042"/>
      <c r="C757" s="83" t="s">
        <v>1697</v>
      </c>
      <c r="D757" s="467">
        <v>14400</v>
      </c>
      <c r="E757" s="101">
        <v>43209</v>
      </c>
      <c r="F757" s="83" t="s">
        <v>1300</v>
      </c>
    </row>
    <row r="758" spans="1:6" ht="15" customHeight="1" x14ac:dyDescent="0.3">
      <c r="A758" s="1046"/>
      <c r="B758" s="1042"/>
      <c r="C758" s="83" t="s">
        <v>1697</v>
      </c>
      <c r="D758" s="467">
        <v>660</v>
      </c>
      <c r="E758" s="101">
        <v>43222</v>
      </c>
      <c r="F758" s="83" t="s">
        <v>1300</v>
      </c>
    </row>
    <row r="759" spans="1:6" ht="15" customHeight="1" x14ac:dyDescent="0.3">
      <c r="A759" s="1046"/>
      <c r="B759" s="1042"/>
      <c r="C759" s="83" t="s">
        <v>1698</v>
      </c>
      <c r="D759" s="467">
        <v>774.98</v>
      </c>
      <c r="E759" s="101">
        <v>43222</v>
      </c>
      <c r="F759" s="83" t="s">
        <v>1300</v>
      </c>
    </row>
    <row r="760" spans="1:6" ht="15" customHeight="1" x14ac:dyDescent="0.3">
      <c r="A760" s="1046"/>
      <c r="B760" s="1042"/>
      <c r="C760" s="83" t="s">
        <v>1700</v>
      </c>
      <c r="D760" s="467">
        <v>290</v>
      </c>
      <c r="E760" s="101">
        <v>43224</v>
      </c>
      <c r="F760" s="83" t="s">
        <v>1300</v>
      </c>
    </row>
    <row r="761" spans="1:6" ht="15" customHeight="1" x14ac:dyDescent="0.3">
      <c r="A761" s="1046"/>
      <c r="B761" s="1042"/>
      <c r="C761" s="83" t="s">
        <v>1697</v>
      </c>
      <c r="D761" s="467">
        <v>690.02</v>
      </c>
      <c r="E761" s="101">
        <v>43238</v>
      </c>
      <c r="F761" s="83" t="s">
        <v>1300</v>
      </c>
    </row>
    <row r="762" spans="1:6" ht="15" customHeight="1" x14ac:dyDescent="0.3">
      <c r="A762" s="1046"/>
      <c r="B762" s="1042"/>
      <c r="C762" s="83" t="s">
        <v>1698</v>
      </c>
      <c r="D762" s="467">
        <v>2479.9</v>
      </c>
      <c r="E762" s="101">
        <v>43252</v>
      </c>
      <c r="F762" s="83" t="s">
        <v>1300</v>
      </c>
    </row>
    <row r="763" spans="1:6" ht="15" customHeight="1" x14ac:dyDescent="0.3">
      <c r="A763" s="1046"/>
      <c r="B763" s="1042"/>
      <c r="C763" s="83" t="s">
        <v>1697</v>
      </c>
      <c r="D763" s="467">
        <v>1.92</v>
      </c>
      <c r="E763" s="101">
        <v>43256</v>
      </c>
      <c r="F763" s="83" t="s">
        <v>1300</v>
      </c>
    </row>
    <row r="764" spans="1:6" ht="15" customHeight="1" x14ac:dyDescent="0.3">
      <c r="A764" s="1046"/>
      <c r="B764" s="1042"/>
      <c r="C764" s="83" t="s">
        <v>1567</v>
      </c>
      <c r="D764" s="467">
        <v>121.75</v>
      </c>
      <c r="E764" s="101">
        <v>43262</v>
      </c>
      <c r="F764" s="83" t="s">
        <v>1568</v>
      </c>
    </row>
    <row r="765" spans="1:6" ht="15" customHeight="1" x14ac:dyDescent="0.3">
      <c r="A765" s="1046"/>
      <c r="B765" s="1042"/>
      <c r="C765" s="83" t="s">
        <v>1697</v>
      </c>
      <c r="D765" s="467">
        <v>585.92999999999995</v>
      </c>
      <c r="E765" s="101">
        <v>43263</v>
      </c>
      <c r="F765" s="83" t="s">
        <v>1300</v>
      </c>
    </row>
    <row r="766" spans="1:6" ht="15" customHeight="1" x14ac:dyDescent="0.3">
      <c r="A766" s="1046"/>
      <c r="B766" s="1042"/>
      <c r="C766" s="83" t="s">
        <v>1697</v>
      </c>
      <c r="D766" s="467">
        <v>42188.65</v>
      </c>
      <c r="E766" s="101">
        <v>43263</v>
      </c>
      <c r="F766" s="488" t="s">
        <v>1300</v>
      </c>
    </row>
    <row r="767" spans="1:6" ht="15" customHeight="1" x14ac:dyDescent="0.3">
      <c r="A767" s="1046"/>
      <c r="B767" s="1042"/>
      <c r="C767" s="83" t="s">
        <v>1697</v>
      </c>
      <c r="D767" s="467">
        <v>109.74</v>
      </c>
      <c r="E767" s="101">
        <v>43276</v>
      </c>
      <c r="F767" s="83" t="s">
        <v>1300</v>
      </c>
    </row>
    <row r="768" spans="1:6" ht="15" customHeight="1" x14ac:dyDescent="0.3">
      <c r="A768" s="1046"/>
      <c r="B768" s="1042"/>
      <c r="C768" s="83" t="s">
        <v>1697</v>
      </c>
      <c r="D768" s="467">
        <v>10345.030000000001</v>
      </c>
      <c r="E768" s="101">
        <v>43276</v>
      </c>
      <c r="F768" s="83" t="s">
        <v>1300</v>
      </c>
    </row>
    <row r="769" spans="1:6" ht="15" customHeight="1" x14ac:dyDescent="0.3">
      <c r="A769" s="1046"/>
      <c r="B769" s="1042"/>
      <c r="C769" s="83" t="s">
        <v>1698</v>
      </c>
      <c r="D769" s="467">
        <v>3438.1</v>
      </c>
      <c r="E769" s="101">
        <v>43283</v>
      </c>
      <c r="F769" s="83" t="s">
        <v>1300</v>
      </c>
    </row>
    <row r="770" spans="1:6" ht="15" customHeight="1" x14ac:dyDescent="0.3">
      <c r="A770" s="1046"/>
      <c r="B770" s="1042"/>
      <c r="C770" s="83" t="s">
        <v>1697</v>
      </c>
      <c r="D770" s="467">
        <v>606.76</v>
      </c>
      <c r="E770" s="101">
        <v>43304</v>
      </c>
      <c r="F770" s="83" t="s">
        <v>1300</v>
      </c>
    </row>
    <row r="771" spans="1:6" ht="15" customHeight="1" x14ac:dyDescent="0.3">
      <c r="A771" s="1046"/>
      <c r="B771" s="1042"/>
      <c r="C771" s="83" t="s">
        <v>1697</v>
      </c>
      <c r="D771" s="467">
        <v>7834.5</v>
      </c>
      <c r="E771" s="101">
        <v>43319</v>
      </c>
      <c r="F771" s="83" t="s">
        <v>1300</v>
      </c>
    </row>
    <row r="772" spans="1:6" ht="15" customHeight="1" x14ac:dyDescent="0.3">
      <c r="A772" s="1046"/>
      <c r="B772" s="1042"/>
      <c r="C772" s="83" t="s">
        <v>1697</v>
      </c>
      <c r="D772" s="467">
        <v>24551.59</v>
      </c>
      <c r="E772" s="101">
        <v>43319</v>
      </c>
      <c r="F772" s="83" t="s">
        <v>1300</v>
      </c>
    </row>
    <row r="773" spans="1:6" ht="15" customHeight="1" x14ac:dyDescent="0.3">
      <c r="A773" s="1046"/>
      <c r="B773" s="1042"/>
      <c r="C773" s="83" t="s">
        <v>1567</v>
      </c>
      <c r="D773" s="467">
        <v>2774.84</v>
      </c>
      <c r="E773" s="101">
        <v>43328</v>
      </c>
      <c r="F773" s="83" t="s">
        <v>1568</v>
      </c>
    </row>
    <row r="774" spans="1:6" ht="15" customHeight="1" x14ac:dyDescent="0.3">
      <c r="A774" s="1046"/>
      <c r="B774" s="1042"/>
      <c r="C774" s="83" t="s">
        <v>1697</v>
      </c>
      <c r="D774" s="467">
        <v>11196.42</v>
      </c>
      <c r="E774" s="101">
        <v>43329</v>
      </c>
      <c r="F774" s="83" t="s">
        <v>1300</v>
      </c>
    </row>
    <row r="775" spans="1:6" ht="15" customHeight="1" x14ac:dyDescent="0.3">
      <c r="A775" s="1046"/>
      <c r="B775" s="1042"/>
      <c r="C775" s="83" t="s">
        <v>1698</v>
      </c>
      <c r="D775" s="467">
        <v>498</v>
      </c>
      <c r="E775" s="101">
        <v>43353</v>
      </c>
      <c r="F775" s="83" t="s">
        <v>1300</v>
      </c>
    </row>
    <row r="776" spans="1:6" ht="15" customHeight="1" x14ac:dyDescent="0.3">
      <c r="A776" s="1046"/>
      <c r="B776" s="1042"/>
      <c r="C776" s="83" t="s">
        <v>1697</v>
      </c>
      <c r="D776" s="467">
        <v>10345.030000000001</v>
      </c>
      <c r="E776" s="101">
        <v>43355</v>
      </c>
      <c r="F776" s="83" t="s">
        <v>1300</v>
      </c>
    </row>
    <row r="777" spans="1:6" ht="15" customHeight="1" x14ac:dyDescent="0.3">
      <c r="A777" s="1046"/>
      <c r="B777" s="1042"/>
      <c r="C777" s="83" t="s">
        <v>1697</v>
      </c>
      <c r="D777" s="467">
        <v>10345.030000000001</v>
      </c>
      <c r="E777" s="101">
        <v>43363</v>
      </c>
      <c r="F777" s="83" t="s">
        <v>1300</v>
      </c>
    </row>
    <row r="778" spans="1:6" ht="15" customHeight="1" x14ac:dyDescent="0.3">
      <c r="A778" s="1046"/>
      <c r="B778" s="1042"/>
      <c r="C778" s="83" t="s">
        <v>1697</v>
      </c>
      <c r="D778" s="467">
        <v>1500</v>
      </c>
      <c r="E778" s="101">
        <v>43392</v>
      </c>
      <c r="F778" s="488" t="s">
        <v>1300</v>
      </c>
    </row>
    <row r="779" spans="1:6" ht="15" customHeight="1" x14ac:dyDescent="0.3">
      <c r="A779" s="1046"/>
      <c r="B779" s="1042"/>
      <c r="C779" s="83" t="s">
        <v>1697</v>
      </c>
      <c r="D779" s="467">
        <v>193</v>
      </c>
      <c r="E779" s="101">
        <v>43392</v>
      </c>
      <c r="F779" s="83" t="s">
        <v>1300</v>
      </c>
    </row>
    <row r="780" spans="1:6" ht="15" customHeight="1" x14ac:dyDescent="0.3">
      <c r="A780" s="1046"/>
      <c r="B780" s="1042"/>
      <c r="C780" s="83" t="s">
        <v>1697</v>
      </c>
      <c r="D780" s="467">
        <v>27477.32</v>
      </c>
      <c r="E780" s="101">
        <v>43410</v>
      </c>
      <c r="F780" s="83" t="s">
        <v>1300</v>
      </c>
    </row>
    <row r="781" spans="1:6" ht="15" customHeight="1" x14ac:dyDescent="0.3">
      <c r="A781" s="1046"/>
      <c r="B781" s="1042"/>
      <c r="C781" s="83" t="s">
        <v>1697</v>
      </c>
      <c r="D781" s="467">
        <v>1223</v>
      </c>
      <c r="E781" s="101">
        <v>43410</v>
      </c>
      <c r="F781" s="83" t="s">
        <v>1300</v>
      </c>
    </row>
    <row r="782" spans="1:6" ht="15" customHeight="1" x14ac:dyDescent="0.3">
      <c r="A782" s="1046"/>
      <c r="B782" s="1042"/>
      <c r="C782" s="83" t="s">
        <v>1697</v>
      </c>
      <c r="D782" s="467">
        <v>1743</v>
      </c>
      <c r="E782" s="101">
        <v>43410</v>
      </c>
      <c r="F782" s="83" t="s">
        <v>1300</v>
      </c>
    </row>
    <row r="783" spans="1:6" ht="15" customHeight="1" x14ac:dyDescent="0.3">
      <c r="A783" s="1046"/>
      <c r="B783" s="1042"/>
      <c r="C783" s="83" t="s">
        <v>1700</v>
      </c>
      <c r="D783" s="467">
        <v>90</v>
      </c>
      <c r="E783" s="101">
        <v>43427</v>
      </c>
      <c r="F783" s="83" t="s">
        <v>1300</v>
      </c>
    </row>
    <row r="784" spans="1:6" ht="15" customHeight="1" x14ac:dyDescent="0.3">
      <c r="A784" s="1046"/>
      <c r="B784" s="1042"/>
      <c r="C784" s="83" t="s">
        <v>1697</v>
      </c>
      <c r="D784" s="467">
        <v>21612.12</v>
      </c>
      <c r="E784" s="101">
        <v>43434</v>
      </c>
      <c r="F784" s="83" t="s">
        <v>1300</v>
      </c>
    </row>
    <row r="785" spans="1:6" ht="15" customHeight="1" x14ac:dyDescent="0.3">
      <c r="A785" s="1046"/>
      <c r="B785" s="1042"/>
      <c r="C785" s="83" t="s">
        <v>1702</v>
      </c>
      <c r="D785" s="467">
        <v>45</v>
      </c>
      <c r="E785" s="101">
        <v>43444</v>
      </c>
      <c r="F785" s="83" t="s">
        <v>1300</v>
      </c>
    </row>
    <row r="786" spans="1:6" ht="15" customHeight="1" x14ac:dyDescent="0.3">
      <c r="A786" s="1046"/>
      <c r="B786" s="1042"/>
      <c r="C786" s="83" t="s">
        <v>1702</v>
      </c>
      <c r="D786" s="467">
        <v>145</v>
      </c>
      <c r="E786" s="101">
        <v>43446</v>
      </c>
      <c r="F786" s="83" t="s">
        <v>1300</v>
      </c>
    </row>
    <row r="787" spans="1:6" ht="15" customHeight="1" x14ac:dyDescent="0.3">
      <c r="A787" s="1046"/>
      <c r="B787" s="1042"/>
      <c r="C787" s="83" t="s">
        <v>1697</v>
      </c>
      <c r="D787" s="467">
        <v>10345.030000000001</v>
      </c>
      <c r="E787" s="101">
        <v>43451</v>
      </c>
      <c r="F787" s="83" t="s">
        <v>1300</v>
      </c>
    </row>
    <row r="788" spans="1:6" ht="15" customHeight="1" x14ac:dyDescent="0.3">
      <c r="A788" s="1046"/>
      <c r="B788" s="1042"/>
      <c r="C788" s="83" t="s">
        <v>1698</v>
      </c>
      <c r="D788" s="467">
        <v>6823.27</v>
      </c>
      <c r="E788" s="101">
        <v>43454</v>
      </c>
      <c r="F788" s="83" t="s">
        <v>1300</v>
      </c>
    </row>
    <row r="789" spans="1:6" ht="15" customHeight="1" x14ac:dyDescent="0.3">
      <c r="A789" s="1046"/>
      <c r="B789" s="1042"/>
      <c r="C789" s="83" t="s">
        <v>1697</v>
      </c>
      <c r="D789" s="467">
        <v>16795</v>
      </c>
      <c r="E789" s="101">
        <v>43465</v>
      </c>
      <c r="F789" s="83" t="s">
        <v>1300</v>
      </c>
    </row>
    <row r="790" spans="1:6" ht="15" customHeight="1" x14ac:dyDescent="0.3">
      <c r="A790" s="1046"/>
      <c r="B790" s="1042"/>
      <c r="C790" s="83" t="s">
        <v>1703</v>
      </c>
      <c r="D790" s="467">
        <v>5880</v>
      </c>
      <c r="E790" s="101" t="s">
        <v>1477</v>
      </c>
      <c r="F790" s="83" t="s">
        <v>1642</v>
      </c>
    </row>
    <row r="791" spans="1:6" ht="15" customHeight="1" x14ac:dyDescent="0.3">
      <c r="A791" s="1046"/>
      <c r="B791" s="1044" t="s">
        <v>1704</v>
      </c>
      <c r="C791" s="485" t="s">
        <v>1697</v>
      </c>
      <c r="D791" s="486">
        <v>1573</v>
      </c>
      <c r="E791" s="169">
        <v>43122</v>
      </c>
      <c r="F791" s="485" t="s">
        <v>1300</v>
      </c>
    </row>
    <row r="792" spans="1:6" ht="15" customHeight="1" x14ac:dyDescent="0.3">
      <c r="A792" s="1046"/>
      <c r="B792" s="1048"/>
      <c r="C792" s="83" t="s">
        <v>1705</v>
      </c>
      <c r="D792" s="467">
        <v>416</v>
      </c>
      <c r="E792" s="101">
        <v>43125</v>
      </c>
      <c r="F792" s="83" t="s">
        <v>628</v>
      </c>
    </row>
    <row r="793" spans="1:6" ht="15" customHeight="1" x14ac:dyDescent="0.3">
      <c r="A793" s="1046"/>
      <c r="B793" s="1048"/>
      <c r="C793" s="83" t="s">
        <v>1706</v>
      </c>
      <c r="D793" s="467">
        <v>205.2</v>
      </c>
      <c r="E793" s="101">
        <v>43130</v>
      </c>
      <c r="F793" s="83" t="s">
        <v>1300</v>
      </c>
    </row>
    <row r="794" spans="1:6" ht="15" customHeight="1" x14ac:dyDescent="0.3">
      <c r="A794" s="1046"/>
      <c r="B794" s="1048"/>
      <c r="C794" s="83" t="s">
        <v>1706</v>
      </c>
      <c r="D794" s="467">
        <v>365.8</v>
      </c>
      <c r="E794" s="101">
        <v>43160</v>
      </c>
      <c r="F794" s="83" t="s">
        <v>1300</v>
      </c>
    </row>
    <row r="795" spans="1:6" ht="15" customHeight="1" x14ac:dyDescent="0.3">
      <c r="A795" s="1046"/>
      <c r="B795" s="1048"/>
      <c r="C795" s="83" t="s">
        <v>1697</v>
      </c>
      <c r="D795" s="467">
        <v>210.88</v>
      </c>
      <c r="E795" s="101">
        <v>43256</v>
      </c>
      <c r="F795" s="83" t="s">
        <v>1300</v>
      </c>
    </row>
    <row r="796" spans="1:6" ht="15" customHeight="1" x14ac:dyDescent="0.3">
      <c r="A796" s="1046"/>
      <c r="B796" s="1048"/>
      <c r="C796" s="83" t="s">
        <v>1697</v>
      </c>
      <c r="D796" s="467">
        <v>9921.7099999999991</v>
      </c>
      <c r="E796" s="101">
        <v>43329</v>
      </c>
      <c r="F796" s="83" t="s">
        <v>1300</v>
      </c>
    </row>
    <row r="797" spans="1:6" ht="15" customHeight="1" x14ac:dyDescent="0.3">
      <c r="A797" s="1046"/>
      <c r="B797" s="1048"/>
      <c r="C797" s="83" t="s">
        <v>1697</v>
      </c>
      <c r="D797" s="467">
        <v>1819.07</v>
      </c>
      <c r="E797" s="101">
        <v>43329</v>
      </c>
      <c r="F797" s="83" t="s">
        <v>1300</v>
      </c>
    </row>
    <row r="798" spans="1:6" ht="15" customHeight="1" x14ac:dyDescent="0.3">
      <c r="A798" s="1046"/>
      <c r="B798" s="1048"/>
      <c r="C798" s="83" t="s">
        <v>1707</v>
      </c>
      <c r="D798" s="467">
        <v>100</v>
      </c>
      <c r="E798" s="101">
        <v>43341</v>
      </c>
      <c r="F798" s="83" t="s">
        <v>628</v>
      </c>
    </row>
    <row r="799" spans="1:6" ht="15" customHeight="1" x14ac:dyDescent="0.3">
      <c r="A799" s="1046"/>
      <c r="B799" s="1048"/>
      <c r="C799" s="83" t="s">
        <v>1708</v>
      </c>
      <c r="D799" s="467">
        <v>468</v>
      </c>
      <c r="E799" s="101">
        <v>43341</v>
      </c>
      <c r="F799" s="83" t="s">
        <v>348</v>
      </c>
    </row>
    <row r="800" spans="1:6" ht="15" customHeight="1" x14ac:dyDescent="0.3">
      <c r="A800" s="1046"/>
      <c r="B800" s="1048"/>
      <c r="C800" s="83" t="s">
        <v>1708</v>
      </c>
      <c r="D800" s="467">
        <v>288</v>
      </c>
      <c r="E800" s="101">
        <v>43341</v>
      </c>
      <c r="F800" s="83" t="s">
        <v>348</v>
      </c>
    </row>
    <row r="801" spans="1:6" ht="15" customHeight="1" x14ac:dyDescent="0.3">
      <c r="A801" s="1046"/>
      <c r="B801" s="1048"/>
      <c r="C801" s="83" t="s">
        <v>1706</v>
      </c>
      <c r="D801" s="467">
        <v>455.2</v>
      </c>
      <c r="E801" s="101">
        <v>43342</v>
      </c>
      <c r="F801" s="83" t="s">
        <v>1300</v>
      </c>
    </row>
    <row r="802" spans="1:6" ht="15" customHeight="1" x14ac:dyDescent="0.3">
      <c r="A802" s="1046"/>
      <c r="B802" s="1048"/>
      <c r="C802" s="83" t="s">
        <v>1708</v>
      </c>
      <c r="D802" s="467">
        <v>1598.5</v>
      </c>
      <c r="E802" s="101">
        <v>43346</v>
      </c>
      <c r="F802" s="83" t="s">
        <v>628</v>
      </c>
    </row>
    <row r="803" spans="1:6" ht="15" customHeight="1" x14ac:dyDescent="0.3">
      <c r="A803" s="1046"/>
      <c r="B803" s="1048"/>
      <c r="C803" s="83" t="s">
        <v>1697</v>
      </c>
      <c r="D803" s="467">
        <v>1570.94</v>
      </c>
      <c r="E803" s="101">
        <v>43350</v>
      </c>
      <c r="F803" s="488" t="s">
        <v>1300</v>
      </c>
    </row>
    <row r="804" spans="1:6" ht="15" customHeight="1" x14ac:dyDescent="0.3">
      <c r="A804" s="1046"/>
      <c r="B804" s="1048"/>
      <c r="C804" s="83" t="s">
        <v>1697</v>
      </c>
      <c r="D804" s="467">
        <v>1570.94</v>
      </c>
      <c r="E804" s="101">
        <v>43360</v>
      </c>
      <c r="F804" s="83" t="s">
        <v>1300</v>
      </c>
    </row>
    <row r="805" spans="1:6" ht="15" customHeight="1" x14ac:dyDescent="0.3">
      <c r="A805" s="1046"/>
      <c r="B805" s="1048"/>
      <c r="C805" s="83" t="s">
        <v>1709</v>
      </c>
      <c r="D805" s="467">
        <v>158</v>
      </c>
      <c r="E805" s="101">
        <v>43369</v>
      </c>
      <c r="F805" s="83" t="s">
        <v>1684</v>
      </c>
    </row>
    <row r="806" spans="1:6" ht="15" customHeight="1" x14ac:dyDescent="0.3">
      <c r="A806" s="1046"/>
      <c r="B806" s="1048"/>
      <c r="C806" s="83" t="s">
        <v>1697</v>
      </c>
      <c r="D806" s="467">
        <v>1818.98</v>
      </c>
      <c r="E806" s="101">
        <v>43432</v>
      </c>
      <c r="F806" s="83" t="s">
        <v>1300</v>
      </c>
    </row>
    <row r="807" spans="1:6" ht="15" customHeight="1" x14ac:dyDescent="0.3">
      <c r="A807" s="1046"/>
      <c r="B807" s="1048"/>
      <c r="C807" s="83" t="s">
        <v>1697</v>
      </c>
      <c r="D807" s="467">
        <v>1570.94</v>
      </c>
      <c r="E807" s="101">
        <v>43440</v>
      </c>
      <c r="F807" s="83" t="s">
        <v>1300</v>
      </c>
    </row>
    <row r="808" spans="1:6" ht="15" customHeight="1" x14ac:dyDescent="0.3">
      <c r="A808" s="1046"/>
      <c r="B808" s="1048"/>
      <c r="C808" s="83" t="s">
        <v>1697</v>
      </c>
      <c r="D808" s="467">
        <v>1570.94</v>
      </c>
      <c r="E808" s="101">
        <v>43451</v>
      </c>
      <c r="F808" s="83" t="s">
        <v>1300</v>
      </c>
    </row>
    <row r="809" spans="1:6" ht="15" customHeight="1" x14ac:dyDescent="0.3">
      <c r="A809" s="1046"/>
      <c r="B809" s="1048"/>
      <c r="C809" s="83" t="s">
        <v>1708</v>
      </c>
      <c r="D809" s="467">
        <v>200</v>
      </c>
      <c r="E809" s="101">
        <v>43452</v>
      </c>
      <c r="F809" s="83" t="s">
        <v>628</v>
      </c>
    </row>
    <row r="810" spans="1:6" ht="15" customHeight="1" x14ac:dyDescent="0.3">
      <c r="A810" s="1046"/>
      <c r="B810" s="1048"/>
      <c r="C810" s="83" t="s">
        <v>1708</v>
      </c>
      <c r="D810" s="467">
        <v>1500</v>
      </c>
      <c r="E810" s="101">
        <v>43452</v>
      </c>
      <c r="F810" s="83" t="s">
        <v>628</v>
      </c>
    </row>
    <row r="811" spans="1:6" ht="15" customHeight="1" x14ac:dyDescent="0.3">
      <c r="A811" s="1046"/>
      <c r="B811" s="1048"/>
      <c r="C811" s="83" t="s">
        <v>1708</v>
      </c>
      <c r="D811" s="467">
        <v>88</v>
      </c>
      <c r="E811" s="101">
        <v>43454</v>
      </c>
      <c r="F811" s="83" t="s">
        <v>1300</v>
      </c>
    </row>
    <row r="812" spans="1:6" ht="15" customHeight="1" x14ac:dyDescent="0.3">
      <c r="A812" s="1046"/>
      <c r="B812" s="1049"/>
      <c r="C812" s="470" t="s">
        <v>1708</v>
      </c>
      <c r="D812" s="471">
        <v>41</v>
      </c>
      <c r="E812" s="478">
        <v>43454</v>
      </c>
      <c r="F812" s="470" t="s">
        <v>1300</v>
      </c>
    </row>
    <row r="813" spans="1:6" ht="15" customHeight="1" x14ac:dyDescent="0.3">
      <c r="A813" s="1046"/>
      <c r="B813" s="1041" t="s">
        <v>1723</v>
      </c>
      <c r="C813" s="83" t="s">
        <v>1724</v>
      </c>
      <c r="D813" s="467">
        <v>6703.4</v>
      </c>
      <c r="E813" s="101">
        <v>43111</v>
      </c>
      <c r="F813" s="83" t="s">
        <v>1725</v>
      </c>
    </row>
    <row r="814" spans="1:6" ht="15" customHeight="1" x14ac:dyDescent="0.3">
      <c r="A814" s="1046"/>
      <c r="B814" s="1041"/>
      <c r="C814" s="83" t="s">
        <v>1724</v>
      </c>
      <c r="D814" s="467">
        <v>3738.8</v>
      </c>
      <c r="E814" s="101">
        <v>43220</v>
      </c>
      <c r="F814" s="83" t="s">
        <v>1725</v>
      </c>
    </row>
    <row r="815" spans="1:6" ht="15" customHeight="1" x14ac:dyDescent="0.3">
      <c r="A815" s="1046"/>
      <c r="B815" s="1041"/>
      <c r="C815" s="83" t="s">
        <v>1724</v>
      </c>
      <c r="D815" s="467">
        <v>3996.8</v>
      </c>
      <c r="E815" s="101">
        <v>43356</v>
      </c>
      <c r="F815" s="83" t="s">
        <v>1725</v>
      </c>
    </row>
    <row r="816" spans="1:6" ht="15" customHeight="1" x14ac:dyDescent="0.3">
      <c r="A816" s="1046"/>
      <c r="B816" s="1041"/>
      <c r="C816" s="83" t="s">
        <v>1724</v>
      </c>
      <c r="D816" s="467">
        <v>13008.6</v>
      </c>
      <c r="E816" s="101">
        <v>43444</v>
      </c>
      <c r="F816" s="83" t="s">
        <v>1725</v>
      </c>
    </row>
    <row r="817" spans="1:6" ht="15" customHeight="1" x14ac:dyDescent="0.3">
      <c r="A817" s="1046"/>
      <c r="B817" s="1041"/>
      <c r="C817" s="83" t="s">
        <v>1726</v>
      </c>
      <c r="D817" s="467">
        <v>1339.12</v>
      </c>
      <c r="E817" s="101">
        <v>43109</v>
      </c>
      <c r="F817" s="83" t="s">
        <v>635</v>
      </c>
    </row>
    <row r="818" spans="1:6" ht="15" customHeight="1" x14ac:dyDescent="0.3">
      <c r="A818" s="1046"/>
      <c r="B818" s="1041"/>
      <c r="C818" s="83" t="s">
        <v>1726</v>
      </c>
      <c r="D818" s="467">
        <v>1665.68</v>
      </c>
      <c r="E818" s="101">
        <v>43132</v>
      </c>
      <c r="F818" s="83" t="s">
        <v>635</v>
      </c>
    </row>
    <row r="819" spans="1:6" ht="15" customHeight="1" x14ac:dyDescent="0.3">
      <c r="A819" s="1046"/>
      <c r="B819" s="1041"/>
      <c r="C819" s="83" t="s">
        <v>1726</v>
      </c>
      <c r="D819" s="467">
        <v>23.5</v>
      </c>
      <c r="E819" s="101">
        <v>43152</v>
      </c>
      <c r="F819" s="83" t="s">
        <v>635</v>
      </c>
    </row>
    <row r="820" spans="1:6" ht="15" customHeight="1" x14ac:dyDescent="0.3">
      <c r="A820" s="1046"/>
      <c r="B820" s="1041"/>
      <c r="C820" s="83" t="s">
        <v>1726</v>
      </c>
      <c r="D820" s="467">
        <v>2434.2399999999998</v>
      </c>
      <c r="E820" s="101">
        <v>43160</v>
      </c>
      <c r="F820" s="83" t="s">
        <v>635</v>
      </c>
    </row>
    <row r="821" spans="1:6" ht="15" customHeight="1" x14ac:dyDescent="0.3">
      <c r="A821" s="1046"/>
      <c r="B821" s="1041"/>
      <c r="C821" s="83" t="s">
        <v>1726</v>
      </c>
      <c r="D821" s="467">
        <v>745.4</v>
      </c>
      <c r="E821" s="101">
        <v>43178</v>
      </c>
      <c r="F821" s="83" t="s">
        <v>635</v>
      </c>
    </row>
    <row r="822" spans="1:6" ht="15" customHeight="1" x14ac:dyDescent="0.3">
      <c r="A822" s="1046"/>
      <c r="B822" s="1041"/>
      <c r="C822" s="83" t="s">
        <v>1726</v>
      </c>
      <c r="D822" s="467">
        <v>284.5</v>
      </c>
      <c r="E822" s="101">
        <v>43193</v>
      </c>
      <c r="F822" s="83" t="s">
        <v>635</v>
      </c>
    </row>
    <row r="823" spans="1:6" ht="15" customHeight="1" x14ac:dyDescent="0.3">
      <c r="A823" s="1046"/>
      <c r="B823" s="1041"/>
      <c r="C823" s="83" t="s">
        <v>1726</v>
      </c>
      <c r="D823" s="467">
        <v>8895.5</v>
      </c>
      <c r="E823" s="101">
        <v>43249</v>
      </c>
      <c r="F823" s="83" t="s">
        <v>635</v>
      </c>
    </row>
    <row r="824" spans="1:6" ht="15" customHeight="1" x14ac:dyDescent="0.3">
      <c r="A824" s="1046"/>
      <c r="B824" s="1041"/>
      <c r="C824" s="83" t="s">
        <v>1726</v>
      </c>
      <c r="D824" s="467">
        <v>5011.57</v>
      </c>
      <c r="E824" s="101">
        <v>43280</v>
      </c>
      <c r="F824" s="83" t="s">
        <v>635</v>
      </c>
    </row>
    <row r="825" spans="1:6" ht="15" customHeight="1" x14ac:dyDescent="0.3">
      <c r="A825" s="1046"/>
      <c r="B825" s="1041"/>
      <c r="C825" s="83" t="s">
        <v>1726</v>
      </c>
      <c r="D825" s="467">
        <v>15167.32</v>
      </c>
      <c r="E825" s="101">
        <v>43287</v>
      </c>
      <c r="F825" s="83" t="s">
        <v>635</v>
      </c>
    </row>
    <row r="826" spans="1:6" ht="15" customHeight="1" x14ac:dyDescent="0.3">
      <c r="A826" s="1046"/>
      <c r="B826" s="1041"/>
      <c r="C826" s="83" t="s">
        <v>1726</v>
      </c>
      <c r="D826" s="467">
        <v>2140.0500000000002</v>
      </c>
      <c r="E826" s="101">
        <v>43304</v>
      </c>
      <c r="F826" s="83" t="s">
        <v>635</v>
      </c>
    </row>
    <row r="827" spans="1:6" ht="15" customHeight="1" x14ac:dyDescent="0.3">
      <c r="A827" s="1046"/>
      <c r="B827" s="1041"/>
      <c r="C827" s="83" t="s">
        <v>1726</v>
      </c>
      <c r="D827" s="467">
        <v>575</v>
      </c>
      <c r="E827" s="101">
        <v>43311</v>
      </c>
      <c r="F827" s="83" t="s">
        <v>635</v>
      </c>
    </row>
    <row r="828" spans="1:6" ht="15" customHeight="1" x14ac:dyDescent="0.3">
      <c r="A828" s="1046"/>
      <c r="B828" s="1041"/>
      <c r="C828" s="83" t="s">
        <v>1726</v>
      </c>
      <c r="D828" s="467">
        <v>9845.2099999999991</v>
      </c>
      <c r="E828" s="101">
        <v>43360</v>
      </c>
      <c r="F828" s="83" t="s">
        <v>635</v>
      </c>
    </row>
    <row r="829" spans="1:6" ht="15" customHeight="1" x14ac:dyDescent="0.3">
      <c r="A829" s="1046"/>
      <c r="B829" s="1041"/>
      <c r="C829" s="83" t="s">
        <v>1726</v>
      </c>
      <c r="D829" s="467">
        <v>10023.14</v>
      </c>
      <c r="E829" s="101">
        <v>43398</v>
      </c>
      <c r="F829" s="83" t="s">
        <v>635</v>
      </c>
    </row>
    <row r="830" spans="1:6" ht="15" customHeight="1" x14ac:dyDescent="0.3">
      <c r="A830" s="1046"/>
      <c r="B830" s="1041"/>
      <c r="C830" s="83" t="s">
        <v>1726</v>
      </c>
      <c r="D830" s="467">
        <v>1504.13</v>
      </c>
      <c r="E830" s="101">
        <v>43410</v>
      </c>
      <c r="F830" s="83" t="s">
        <v>635</v>
      </c>
    </row>
    <row r="831" spans="1:6" ht="15" customHeight="1" x14ac:dyDescent="0.3">
      <c r="A831" s="1046"/>
      <c r="B831" s="1041"/>
      <c r="C831" s="83" t="s">
        <v>1726</v>
      </c>
      <c r="D831" s="467">
        <v>2770.03</v>
      </c>
      <c r="E831" s="101">
        <v>43432</v>
      </c>
      <c r="F831" s="83" t="s">
        <v>635</v>
      </c>
    </row>
    <row r="832" spans="1:6" ht="15" customHeight="1" x14ac:dyDescent="0.3">
      <c r="A832" s="1046"/>
      <c r="B832" s="1041"/>
      <c r="C832" s="83" t="s">
        <v>1726</v>
      </c>
      <c r="D832" s="467">
        <v>5011.57</v>
      </c>
      <c r="E832" s="101">
        <v>43439</v>
      </c>
      <c r="F832" s="83" t="s">
        <v>635</v>
      </c>
    </row>
    <row r="833" spans="1:6" ht="15" customHeight="1" x14ac:dyDescent="0.3">
      <c r="A833" s="1046"/>
      <c r="B833" s="1041"/>
      <c r="C833" s="83" t="s">
        <v>1726</v>
      </c>
      <c r="D833" s="467">
        <v>180.6</v>
      </c>
      <c r="E833" s="101">
        <v>43440</v>
      </c>
      <c r="F833" s="83" t="s">
        <v>635</v>
      </c>
    </row>
    <row r="834" spans="1:6" ht="15" customHeight="1" x14ac:dyDescent="0.3">
      <c r="A834" s="1046"/>
      <c r="B834" s="1041"/>
      <c r="C834" s="83" t="s">
        <v>1726</v>
      </c>
      <c r="D834" s="467">
        <v>5011.57</v>
      </c>
      <c r="E834" s="101">
        <v>43451</v>
      </c>
      <c r="F834" s="83" t="s">
        <v>635</v>
      </c>
    </row>
    <row r="835" spans="1:6" ht="15" customHeight="1" x14ac:dyDescent="0.3">
      <c r="A835" s="1046"/>
      <c r="B835" s="1041"/>
      <c r="C835" s="83" t="s">
        <v>1726</v>
      </c>
      <c r="D835" s="467">
        <v>6800.08</v>
      </c>
      <c r="E835" s="101">
        <v>43452</v>
      </c>
      <c r="F835" s="83" t="s">
        <v>635</v>
      </c>
    </row>
    <row r="836" spans="1:6" ht="15" customHeight="1" x14ac:dyDescent="0.3">
      <c r="A836" s="1046"/>
      <c r="B836" s="1041"/>
      <c r="C836" s="83" t="s">
        <v>1726</v>
      </c>
      <c r="D836" s="467">
        <v>269.60000000000002</v>
      </c>
      <c r="E836" s="101">
        <v>43452</v>
      </c>
      <c r="F836" s="83" t="s">
        <v>635</v>
      </c>
    </row>
    <row r="837" spans="1:6" ht="15" customHeight="1" x14ac:dyDescent="0.3">
      <c r="A837" s="1046"/>
      <c r="B837" s="1041"/>
      <c r="C837" s="83" t="s">
        <v>1727</v>
      </c>
      <c r="D837" s="467">
        <v>46</v>
      </c>
      <c r="E837" s="101">
        <v>43133</v>
      </c>
      <c r="F837" s="83" t="s">
        <v>1728</v>
      </c>
    </row>
    <row r="838" spans="1:6" ht="15" customHeight="1" x14ac:dyDescent="0.3">
      <c r="A838" s="1046"/>
      <c r="B838" s="1041"/>
      <c r="C838" s="83" t="s">
        <v>1727</v>
      </c>
      <c r="D838" s="467">
        <v>54</v>
      </c>
      <c r="E838" s="101">
        <v>43133</v>
      </c>
      <c r="F838" s="83" t="s">
        <v>1728</v>
      </c>
    </row>
    <row r="839" spans="1:6" ht="15" customHeight="1" x14ac:dyDescent="0.3">
      <c r="A839" s="1046"/>
      <c r="B839" s="1041"/>
      <c r="C839" s="83" t="s">
        <v>1727</v>
      </c>
      <c r="D839" s="467">
        <v>100</v>
      </c>
      <c r="E839" s="101">
        <v>43133</v>
      </c>
      <c r="F839" s="83" t="s">
        <v>1728</v>
      </c>
    </row>
    <row r="840" spans="1:6" ht="15" customHeight="1" x14ac:dyDescent="0.3">
      <c r="A840" s="1046"/>
      <c r="B840" s="1041"/>
      <c r="C840" s="83" t="s">
        <v>1727</v>
      </c>
      <c r="D840" s="467">
        <v>150</v>
      </c>
      <c r="E840" s="101">
        <v>43185</v>
      </c>
      <c r="F840" s="83" t="s">
        <v>1728</v>
      </c>
    </row>
    <row r="841" spans="1:6" ht="15" customHeight="1" x14ac:dyDescent="0.3">
      <c r="A841" s="1046"/>
      <c r="B841" s="1041"/>
      <c r="C841" s="83" t="s">
        <v>1727</v>
      </c>
      <c r="D841" s="467">
        <v>12.17</v>
      </c>
      <c r="E841" s="101">
        <v>43196</v>
      </c>
      <c r="F841" s="83" t="s">
        <v>1729</v>
      </c>
    </row>
    <row r="842" spans="1:6" ht="15" customHeight="1" x14ac:dyDescent="0.3">
      <c r="A842" s="1046"/>
      <c r="B842" s="1041"/>
      <c r="C842" s="83" t="s">
        <v>1727</v>
      </c>
      <c r="D842" s="467">
        <v>122.9</v>
      </c>
      <c r="E842" s="101">
        <v>43196</v>
      </c>
      <c r="F842" s="83" t="s">
        <v>1729</v>
      </c>
    </row>
    <row r="843" spans="1:6" ht="15" customHeight="1" x14ac:dyDescent="0.3">
      <c r="A843" s="1046"/>
      <c r="B843" s="1041"/>
      <c r="C843" s="83" t="s">
        <v>930</v>
      </c>
      <c r="D843" s="467">
        <v>954.41</v>
      </c>
      <c r="E843" s="101">
        <v>43259</v>
      </c>
      <c r="F843" s="83" t="s">
        <v>1730</v>
      </c>
    </row>
    <row r="844" spans="1:6" ht="15" customHeight="1" x14ac:dyDescent="0.3">
      <c r="A844" s="1046"/>
      <c r="B844" s="1041"/>
      <c r="C844" s="83" t="s">
        <v>1727</v>
      </c>
      <c r="D844" s="467">
        <v>3000</v>
      </c>
      <c r="E844" s="101">
        <v>43279</v>
      </c>
      <c r="F844" s="83" t="s">
        <v>1731</v>
      </c>
    </row>
    <row r="845" spans="1:6" ht="15" customHeight="1" x14ac:dyDescent="0.3">
      <c r="A845" s="1046"/>
      <c r="B845" s="1041"/>
      <c r="C845" s="83" t="s">
        <v>930</v>
      </c>
      <c r="D845" s="467">
        <v>1508.43</v>
      </c>
      <c r="E845" s="101">
        <v>43292</v>
      </c>
      <c r="F845" s="83" t="s">
        <v>1730</v>
      </c>
    </row>
    <row r="846" spans="1:6" ht="15" customHeight="1" x14ac:dyDescent="0.3">
      <c r="A846" s="1046"/>
      <c r="B846" s="1041"/>
      <c r="C846" s="83" t="s">
        <v>930</v>
      </c>
      <c r="D846" s="467">
        <v>3213.59</v>
      </c>
      <c r="E846" s="101">
        <v>43328</v>
      </c>
      <c r="F846" s="83" t="s">
        <v>1732</v>
      </c>
    </row>
    <row r="847" spans="1:6" ht="15" customHeight="1" x14ac:dyDescent="0.3">
      <c r="A847" s="1046"/>
      <c r="B847" s="1041"/>
      <c r="C847" s="83" t="s">
        <v>1733</v>
      </c>
      <c r="D847" s="467">
        <v>147.84</v>
      </c>
      <c r="E847" s="101">
        <v>43378</v>
      </c>
      <c r="F847" s="83" t="s">
        <v>929</v>
      </c>
    </row>
    <row r="848" spans="1:6" ht="15" customHeight="1" x14ac:dyDescent="0.3">
      <c r="A848" s="1046"/>
      <c r="B848" s="1041"/>
      <c r="C848" s="83" t="s">
        <v>1727</v>
      </c>
      <c r="D848" s="467">
        <v>5000</v>
      </c>
      <c r="E848" s="101" t="s">
        <v>1734</v>
      </c>
      <c r="F848" s="83" t="s">
        <v>1735</v>
      </c>
    </row>
    <row r="849" spans="1:6" ht="15" customHeight="1" x14ac:dyDescent="0.3">
      <c r="A849" s="1046"/>
      <c r="B849" s="1028" t="s">
        <v>1736</v>
      </c>
      <c r="C849" s="83" t="s">
        <v>1697</v>
      </c>
      <c r="D849" s="467">
        <v>6657.24</v>
      </c>
      <c r="E849" s="101">
        <v>43122</v>
      </c>
      <c r="F849" s="83" t="s">
        <v>1300</v>
      </c>
    </row>
    <row r="850" spans="1:6" ht="15" customHeight="1" x14ac:dyDescent="0.3">
      <c r="A850" s="1046"/>
      <c r="B850" s="1030"/>
      <c r="C850" s="83" t="s">
        <v>1697</v>
      </c>
      <c r="D850" s="467">
        <v>1829.4</v>
      </c>
      <c r="E850" s="101">
        <v>43132</v>
      </c>
      <c r="F850" s="83" t="s">
        <v>1300</v>
      </c>
    </row>
    <row r="851" spans="1:6" ht="15" customHeight="1" x14ac:dyDescent="0.3">
      <c r="A851" s="1046"/>
      <c r="B851" s="1030"/>
      <c r="C851" s="83" t="s">
        <v>1737</v>
      </c>
      <c r="D851" s="467">
        <v>3400</v>
      </c>
      <c r="E851" s="101">
        <v>43136</v>
      </c>
      <c r="F851" s="83" t="s">
        <v>921</v>
      </c>
    </row>
    <row r="852" spans="1:6" ht="15" customHeight="1" x14ac:dyDescent="0.3">
      <c r="A852" s="1046"/>
      <c r="B852" s="1030"/>
      <c r="C852" s="83" t="s">
        <v>1738</v>
      </c>
      <c r="D852" s="467">
        <v>500</v>
      </c>
      <c r="E852" s="101">
        <v>43139</v>
      </c>
      <c r="F852" s="83" t="s">
        <v>1739</v>
      </c>
    </row>
    <row r="853" spans="1:6" ht="15" customHeight="1" x14ac:dyDescent="0.3">
      <c r="A853" s="1046"/>
      <c r="B853" s="1030"/>
      <c r="C853" s="83" t="s">
        <v>1740</v>
      </c>
      <c r="D853" s="467">
        <v>763.36</v>
      </c>
      <c r="E853" s="101">
        <v>43140</v>
      </c>
      <c r="F853" s="83" t="s">
        <v>921</v>
      </c>
    </row>
    <row r="854" spans="1:6" ht="15" customHeight="1" x14ac:dyDescent="0.3">
      <c r="A854" s="1046"/>
      <c r="B854" s="1030"/>
      <c r="C854" s="83" t="s">
        <v>1697</v>
      </c>
      <c r="D854" s="467">
        <v>20</v>
      </c>
      <c r="E854" s="101">
        <v>43143</v>
      </c>
      <c r="F854" s="83" t="s">
        <v>1300</v>
      </c>
    </row>
    <row r="855" spans="1:6" ht="15" customHeight="1" x14ac:dyDescent="0.3">
      <c r="A855" s="1046"/>
      <c r="B855" s="1030"/>
      <c r="C855" s="83" t="s">
        <v>1697</v>
      </c>
      <c r="D855" s="467">
        <v>6661.14</v>
      </c>
      <c r="E855" s="101">
        <v>43152</v>
      </c>
      <c r="F855" s="83" t="s">
        <v>1300</v>
      </c>
    </row>
    <row r="856" spans="1:6" ht="15" customHeight="1" x14ac:dyDescent="0.3">
      <c r="A856" s="1046"/>
      <c r="B856" s="1030"/>
      <c r="C856" s="83" t="s">
        <v>1740</v>
      </c>
      <c r="D856" s="467">
        <v>9333.7000000000007</v>
      </c>
      <c r="E856" s="101">
        <v>43152</v>
      </c>
      <c r="F856" s="83" t="s">
        <v>921</v>
      </c>
    </row>
    <row r="857" spans="1:6" ht="15" customHeight="1" x14ac:dyDescent="0.3">
      <c r="A857" s="1046"/>
      <c r="B857" s="1030"/>
      <c r="C857" s="83" t="s">
        <v>1740</v>
      </c>
      <c r="D857" s="467">
        <v>9165.25</v>
      </c>
      <c r="E857" s="101">
        <v>43159</v>
      </c>
      <c r="F857" s="83" t="s">
        <v>921</v>
      </c>
    </row>
    <row r="858" spans="1:6" ht="15" customHeight="1" x14ac:dyDescent="0.3">
      <c r="A858" s="1046"/>
      <c r="B858" s="1030"/>
      <c r="C858" s="83" t="s">
        <v>1737</v>
      </c>
      <c r="D858" s="467">
        <v>1000</v>
      </c>
      <c r="E858" s="101">
        <v>43159</v>
      </c>
      <c r="F858" s="83" t="s">
        <v>1739</v>
      </c>
    </row>
    <row r="859" spans="1:6" ht="15" customHeight="1" x14ac:dyDescent="0.3">
      <c r="A859" s="1046"/>
      <c r="B859" s="1030"/>
      <c r="C859" s="83" t="s">
        <v>1740</v>
      </c>
      <c r="D859" s="467">
        <v>4472.55</v>
      </c>
      <c r="E859" s="101">
        <v>43159</v>
      </c>
      <c r="F859" s="83" t="s">
        <v>921</v>
      </c>
    </row>
    <row r="860" spans="1:6" ht="15" customHeight="1" x14ac:dyDescent="0.3">
      <c r="A860" s="1046"/>
      <c r="B860" s="1030"/>
      <c r="C860" s="83" t="s">
        <v>1697</v>
      </c>
      <c r="D860" s="467">
        <v>10</v>
      </c>
      <c r="E860" s="101">
        <v>43160</v>
      </c>
      <c r="F860" s="83" t="s">
        <v>1300</v>
      </c>
    </row>
    <row r="861" spans="1:6" ht="15" customHeight="1" x14ac:dyDescent="0.3">
      <c r="A861" s="1046"/>
      <c r="B861" s="1030"/>
      <c r="C861" s="83" t="s">
        <v>1740</v>
      </c>
      <c r="D861" s="467">
        <v>2057.1</v>
      </c>
      <c r="E861" s="101">
        <v>43165</v>
      </c>
      <c r="F861" s="83" t="s">
        <v>921</v>
      </c>
    </row>
    <row r="862" spans="1:6" ht="15" customHeight="1" x14ac:dyDescent="0.3">
      <c r="A862" s="1046"/>
      <c r="B862" s="1030"/>
      <c r="C862" s="83" t="s">
        <v>1740</v>
      </c>
      <c r="D862" s="467">
        <v>404.86</v>
      </c>
      <c r="E862" s="101">
        <v>43165</v>
      </c>
      <c r="F862" s="83" t="s">
        <v>921</v>
      </c>
    </row>
    <row r="863" spans="1:6" ht="15" customHeight="1" x14ac:dyDescent="0.3">
      <c r="A863" s="1046"/>
      <c r="B863" s="1030"/>
      <c r="C863" s="83" t="s">
        <v>1737</v>
      </c>
      <c r="D863" s="467">
        <v>500</v>
      </c>
      <c r="E863" s="101">
        <v>43171</v>
      </c>
      <c r="F863" s="83" t="s">
        <v>1739</v>
      </c>
    </row>
    <row r="864" spans="1:6" ht="15" customHeight="1" x14ac:dyDescent="0.3">
      <c r="A864" s="1046"/>
      <c r="B864" s="1030"/>
      <c r="C864" s="83" t="s">
        <v>1740</v>
      </c>
      <c r="D864" s="467">
        <v>17642.2</v>
      </c>
      <c r="E864" s="101">
        <v>43174</v>
      </c>
      <c r="F864" s="83" t="s">
        <v>921</v>
      </c>
    </row>
    <row r="865" spans="1:6" ht="15" customHeight="1" x14ac:dyDescent="0.3">
      <c r="A865" s="1046"/>
      <c r="B865" s="1030"/>
      <c r="C865" s="83" t="s">
        <v>1697</v>
      </c>
      <c r="D865" s="467">
        <v>23.5</v>
      </c>
      <c r="E865" s="101">
        <v>43178</v>
      </c>
      <c r="F865" s="83" t="s">
        <v>1300</v>
      </c>
    </row>
    <row r="866" spans="1:6" ht="15" customHeight="1" x14ac:dyDescent="0.3">
      <c r="A866" s="1046"/>
      <c r="B866" s="1030"/>
      <c r="C866" s="83" t="s">
        <v>1697</v>
      </c>
      <c r="D866" s="467">
        <v>37</v>
      </c>
      <c r="E866" s="101">
        <v>43185</v>
      </c>
      <c r="F866" s="83" t="s">
        <v>1300</v>
      </c>
    </row>
    <row r="867" spans="1:6" ht="15" customHeight="1" x14ac:dyDescent="0.3">
      <c r="A867" s="1046"/>
      <c r="B867" s="1030"/>
      <c r="C867" s="83" t="s">
        <v>1697</v>
      </c>
      <c r="D867" s="467">
        <v>133</v>
      </c>
      <c r="E867" s="101">
        <v>43207</v>
      </c>
      <c r="F867" s="83" t="s">
        <v>1300</v>
      </c>
    </row>
    <row r="868" spans="1:6" ht="15" customHeight="1" x14ac:dyDescent="0.3">
      <c r="A868" s="1046"/>
      <c r="B868" s="1030"/>
      <c r="C868" s="83" t="s">
        <v>1740</v>
      </c>
      <c r="D868" s="467">
        <v>18209.2</v>
      </c>
      <c r="E868" s="101">
        <v>43209</v>
      </c>
      <c r="F868" s="83" t="s">
        <v>921</v>
      </c>
    </row>
    <row r="869" spans="1:6" ht="15" customHeight="1" x14ac:dyDescent="0.3">
      <c r="A869" s="1046"/>
      <c r="B869" s="1030"/>
      <c r="C869" s="83" t="s">
        <v>1740</v>
      </c>
      <c r="D869" s="467">
        <v>476.51</v>
      </c>
      <c r="E869" s="101">
        <v>43209</v>
      </c>
      <c r="F869" s="83" t="s">
        <v>921</v>
      </c>
    </row>
    <row r="870" spans="1:6" ht="15" customHeight="1" x14ac:dyDescent="0.3">
      <c r="A870" s="1046"/>
      <c r="B870" s="1030"/>
      <c r="C870" s="83" t="s">
        <v>1740</v>
      </c>
      <c r="D870" s="467">
        <v>376.06</v>
      </c>
      <c r="E870" s="101">
        <v>43252</v>
      </c>
      <c r="F870" s="83" t="s">
        <v>921</v>
      </c>
    </row>
    <row r="871" spans="1:6" ht="15" customHeight="1" x14ac:dyDescent="0.3">
      <c r="A871" s="1046"/>
      <c r="B871" s="1030"/>
      <c r="C871" s="83" t="s">
        <v>1740</v>
      </c>
      <c r="D871" s="467">
        <v>18301</v>
      </c>
      <c r="E871" s="101">
        <v>43252</v>
      </c>
      <c r="F871" s="83" t="s">
        <v>921</v>
      </c>
    </row>
    <row r="872" spans="1:6" ht="15" customHeight="1" x14ac:dyDescent="0.3">
      <c r="A872" s="1046"/>
      <c r="B872" s="1030"/>
      <c r="C872" s="83" t="s">
        <v>1697</v>
      </c>
      <c r="D872" s="467">
        <v>34918.75</v>
      </c>
      <c r="E872" s="101">
        <v>43259</v>
      </c>
      <c r="F872" s="83" t="s">
        <v>1300</v>
      </c>
    </row>
    <row r="873" spans="1:6" ht="15" customHeight="1" x14ac:dyDescent="0.3">
      <c r="A873" s="1046"/>
      <c r="B873" s="1030"/>
      <c r="C873" s="83" t="s">
        <v>1741</v>
      </c>
      <c r="D873" s="467">
        <v>35</v>
      </c>
      <c r="E873" s="101">
        <v>43259</v>
      </c>
      <c r="F873" s="83" t="s">
        <v>628</v>
      </c>
    </row>
    <row r="874" spans="1:6" ht="15" customHeight="1" x14ac:dyDescent="0.3">
      <c r="A874" s="1046"/>
      <c r="B874" s="1030"/>
      <c r="C874" s="83" t="s">
        <v>1567</v>
      </c>
      <c r="D874" s="467">
        <v>1081.8900000000001</v>
      </c>
      <c r="E874" s="101">
        <v>43262</v>
      </c>
      <c r="F874" s="83" t="s">
        <v>1568</v>
      </c>
    </row>
    <row r="875" spans="1:6" ht="15" customHeight="1" x14ac:dyDescent="0.3">
      <c r="A875" s="1046"/>
      <c r="B875" s="1030"/>
      <c r="C875" s="83" t="s">
        <v>1697</v>
      </c>
      <c r="D875" s="467">
        <v>3106</v>
      </c>
      <c r="E875" s="101">
        <v>43263</v>
      </c>
      <c r="F875" s="83" t="s">
        <v>1300</v>
      </c>
    </row>
    <row r="876" spans="1:6" ht="15" customHeight="1" x14ac:dyDescent="0.3">
      <c r="A876" s="1046"/>
      <c r="B876" s="1030"/>
      <c r="C876" s="83" t="s">
        <v>1697</v>
      </c>
      <c r="D876" s="467">
        <v>25</v>
      </c>
      <c r="E876" s="101">
        <v>43263</v>
      </c>
      <c r="F876" s="83" t="s">
        <v>1300</v>
      </c>
    </row>
    <row r="877" spans="1:6" ht="15" customHeight="1" x14ac:dyDescent="0.3">
      <c r="A877" s="1046"/>
      <c r="B877" s="1030"/>
      <c r="C877" s="83" t="s">
        <v>1697</v>
      </c>
      <c r="D877" s="467">
        <v>6655.11</v>
      </c>
      <c r="E877" s="101">
        <v>43276</v>
      </c>
      <c r="F877" s="83" t="s">
        <v>1300</v>
      </c>
    </row>
    <row r="878" spans="1:6" ht="15" customHeight="1" x14ac:dyDescent="0.3">
      <c r="A878" s="1046"/>
      <c r="B878" s="1030"/>
      <c r="C878" s="83" t="s">
        <v>1742</v>
      </c>
      <c r="D878" s="467">
        <v>300</v>
      </c>
      <c r="E878" s="101">
        <v>43283</v>
      </c>
      <c r="F878" s="83" t="s">
        <v>1300</v>
      </c>
    </row>
    <row r="879" spans="1:6" ht="15" customHeight="1" x14ac:dyDescent="0.3">
      <c r="A879" s="1046"/>
      <c r="B879" s="1030"/>
      <c r="C879" s="83" t="s">
        <v>1743</v>
      </c>
      <c r="D879" s="467">
        <v>694.48</v>
      </c>
      <c r="E879" s="101">
        <v>43284</v>
      </c>
      <c r="F879" s="83" t="s">
        <v>921</v>
      </c>
    </row>
    <row r="880" spans="1:6" ht="15" customHeight="1" x14ac:dyDescent="0.3">
      <c r="A880" s="1046"/>
      <c r="B880" s="1030"/>
      <c r="C880" s="83" t="s">
        <v>1743</v>
      </c>
      <c r="D880" s="467">
        <v>16477.150000000001</v>
      </c>
      <c r="E880" s="101">
        <v>43284</v>
      </c>
      <c r="F880" s="83" t="s">
        <v>921</v>
      </c>
    </row>
    <row r="881" spans="1:6" ht="15" customHeight="1" x14ac:dyDescent="0.3">
      <c r="A881" s="1046"/>
      <c r="B881" s="1030"/>
      <c r="C881" s="83" t="s">
        <v>1697</v>
      </c>
      <c r="D881" s="467">
        <v>1425</v>
      </c>
      <c r="E881" s="101">
        <v>43286</v>
      </c>
      <c r="F881" s="83" t="s">
        <v>1300</v>
      </c>
    </row>
    <row r="882" spans="1:6" ht="15" customHeight="1" x14ac:dyDescent="0.3">
      <c r="A882" s="1046"/>
      <c r="B882" s="1030"/>
      <c r="C882" s="83" t="s">
        <v>1743</v>
      </c>
      <c r="D882" s="467">
        <v>20087.05</v>
      </c>
      <c r="E882" s="101">
        <v>43300</v>
      </c>
      <c r="F882" s="83" t="s">
        <v>921</v>
      </c>
    </row>
    <row r="883" spans="1:6" ht="15" customHeight="1" x14ac:dyDescent="0.3">
      <c r="A883" s="1046"/>
      <c r="B883" s="1030"/>
      <c r="C883" s="83" t="s">
        <v>1743</v>
      </c>
      <c r="D883" s="467">
        <v>721.29</v>
      </c>
      <c r="E883" s="101">
        <v>43300</v>
      </c>
      <c r="F883" s="83" t="s">
        <v>921</v>
      </c>
    </row>
    <row r="884" spans="1:6" ht="15" customHeight="1" x14ac:dyDescent="0.3">
      <c r="A884" s="1046"/>
      <c r="B884" s="1030"/>
      <c r="C884" s="83" t="s">
        <v>1697</v>
      </c>
      <c r="D884" s="467">
        <v>96</v>
      </c>
      <c r="E884" s="101">
        <v>43304</v>
      </c>
      <c r="F884" s="83" t="s">
        <v>1300</v>
      </c>
    </row>
    <row r="885" spans="1:6" ht="15" customHeight="1" x14ac:dyDescent="0.3">
      <c r="A885" s="1046"/>
      <c r="B885" s="1030"/>
      <c r="C885" s="83" t="s">
        <v>1697</v>
      </c>
      <c r="D885" s="467">
        <v>297</v>
      </c>
      <c r="E885" s="101">
        <v>43304</v>
      </c>
      <c r="F885" s="83" t="s">
        <v>1300</v>
      </c>
    </row>
    <row r="886" spans="1:6" ht="15" customHeight="1" x14ac:dyDescent="0.3">
      <c r="A886" s="1046"/>
      <c r="B886" s="1030"/>
      <c r="C886" s="83" t="s">
        <v>1697</v>
      </c>
      <c r="D886" s="467">
        <v>75</v>
      </c>
      <c r="E886" s="101">
        <v>43304</v>
      </c>
      <c r="F886" s="83" t="s">
        <v>1300</v>
      </c>
    </row>
    <row r="887" spans="1:6" ht="15" customHeight="1" x14ac:dyDescent="0.3">
      <c r="A887" s="1046"/>
      <c r="B887" s="1030"/>
      <c r="C887" s="83" t="s">
        <v>1737</v>
      </c>
      <c r="D887" s="467">
        <v>200</v>
      </c>
      <c r="E887" s="101">
        <v>43315</v>
      </c>
      <c r="F887" s="83" t="s">
        <v>1739</v>
      </c>
    </row>
    <row r="888" spans="1:6" ht="15" customHeight="1" x14ac:dyDescent="0.3">
      <c r="A888" s="1046"/>
      <c r="B888" s="1030"/>
      <c r="C888" s="83" t="s">
        <v>1741</v>
      </c>
      <c r="D888" s="467">
        <v>40</v>
      </c>
      <c r="E888" s="101">
        <v>43318</v>
      </c>
      <c r="F888" s="83" t="s">
        <v>628</v>
      </c>
    </row>
    <row r="889" spans="1:6" ht="15" customHeight="1" x14ac:dyDescent="0.3">
      <c r="A889" s="1046"/>
      <c r="B889" s="1030"/>
      <c r="C889" s="83" t="s">
        <v>1744</v>
      </c>
      <c r="D889" s="467">
        <v>500</v>
      </c>
      <c r="E889" s="101">
        <v>43318</v>
      </c>
      <c r="F889" s="83" t="s">
        <v>1739</v>
      </c>
    </row>
    <row r="890" spans="1:6" ht="15" customHeight="1" x14ac:dyDescent="0.3">
      <c r="A890" s="1046"/>
      <c r="B890" s="1030"/>
      <c r="C890" s="83" t="s">
        <v>1743</v>
      </c>
      <c r="D890" s="467">
        <v>12756.55</v>
      </c>
      <c r="E890" s="101">
        <v>43325</v>
      </c>
      <c r="F890" s="83" t="s">
        <v>921</v>
      </c>
    </row>
    <row r="891" spans="1:6" ht="15" customHeight="1" x14ac:dyDescent="0.3">
      <c r="A891" s="1046"/>
      <c r="B891" s="1030"/>
      <c r="C891" s="83" t="s">
        <v>1743</v>
      </c>
      <c r="D891" s="467">
        <v>413.08</v>
      </c>
      <c r="E891" s="101">
        <v>43328</v>
      </c>
      <c r="F891" s="83" t="s">
        <v>921</v>
      </c>
    </row>
    <row r="892" spans="1:6" ht="15" customHeight="1" x14ac:dyDescent="0.3">
      <c r="A892" s="1046"/>
      <c r="B892" s="1030"/>
      <c r="C892" s="83" t="s">
        <v>1567</v>
      </c>
      <c r="D892" s="467">
        <v>2589.83</v>
      </c>
      <c r="E892" s="101">
        <v>43328</v>
      </c>
      <c r="F892" s="83" t="s">
        <v>1568</v>
      </c>
    </row>
    <row r="893" spans="1:6" ht="15" customHeight="1" x14ac:dyDescent="0.3">
      <c r="A893" s="1046"/>
      <c r="B893" s="1030"/>
      <c r="C893" s="83" t="s">
        <v>1697</v>
      </c>
      <c r="D893" s="467">
        <v>5039.92</v>
      </c>
      <c r="E893" s="101">
        <v>43329</v>
      </c>
      <c r="F893" s="83" t="s">
        <v>1300</v>
      </c>
    </row>
    <row r="894" spans="1:6" ht="15" customHeight="1" x14ac:dyDescent="0.3">
      <c r="A894" s="1046"/>
      <c r="B894" s="1030"/>
      <c r="C894" s="83" t="s">
        <v>1743</v>
      </c>
      <c r="D894" s="467">
        <v>422.94</v>
      </c>
      <c r="E894" s="101">
        <v>43341</v>
      </c>
      <c r="F894" s="83" t="s">
        <v>921</v>
      </c>
    </row>
    <row r="895" spans="1:6" ht="15" customHeight="1" x14ac:dyDescent="0.3">
      <c r="A895" s="1046"/>
      <c r="B895" s="1030"/>
      <c r="C895" s="83" t="s">
        <v>1745</v>
      </c>
      <c r="D895" s="467">
        <v>198</v>
      </c>
      <c r="E895" s="101">
        <v>43354</v>
      </c>
      <c r="F895" s="83" t="s">
        <v>1300</v>
      </c>
    </row>
    <row r="896" spans="1:6" ht="15" customHeight="1" x14ac:dyDescent="0.3">
      <c r="A896" s="1046"/>
      <c r="B896" s="1030"/>
      <c r="C896" s="83" t="s">
        <v>1697</v>
      </c>
      <c r="D896" s="467">
        <v>6655.11</v>
      </c>
      <c r="E896" s="101">
        <v>43355</v>
      </c>
      <c r="F896" s="83" t="s">
        <v>1300</v>
      </c>
    </row>
    <row r="897" spans="1:6" ht="15" customHeight="1" x14ac:dyDescent="0.3">
      <c r="A897" s="1046"/>
      <c r="B897" s="1030"/>
      <c r="C897" s="83" t="s">
        <v>1743</v>
      </c>
      <c r="D897" s="467">
        <v>12805.15</v>
      </c>
      <c r="E897" s="101">
        <v>43357</v>
      </c>
      <c r="F897" s="83" t="s">
        <v>921</v>
      </c>
    </row>
    <row r="898" spans="1:6" ht="15" customHeight="1" x14ac:dyDescent="0.3">
      <c r="A898" s="1046"/>
      <c r="B898" s="1030"/>
      <c r="C898" s="83" t="s">
        <v>1697</v>
      </c>
      <c r="D898" s="467">
        <v>6655.11</v>
      </c>
      <c r="E898" s="101">
        <v>43363</v>
      </c>
      <c r="F898" s="83" t="s">
        <v>1300</v>
      </c>
    </row>
    <row r="899" spans="1:6" ht="15" customHeight="1" x14ac:dyDescent="0.3">
      <c r="A899" s="1046"/>
      <c r="B899" s="1030"/>
      <c r="C899" s="83" t="s">
        <v>1737</v>
      </c>
      <c r="D899" s="467">
        <v>10194.84</v>
      </c>
      <c r="E899" s="101">
        <v>43364</v>
      </c>
      <c r="F899" s="83" t="s">
        <v>921</v>
      </c>
    </row>
    <row r="900" spans="1:6" ht="15" customHeight="1" x14ac:dyDescent="0.3">
      <c r="A900" s="1046"/>
      <c r="B900" s="1030"/>
      <c r="C900" s="83" t="s">
        <v>1737</v>
      </c>
      <c r="D900" s="467">
        <v>6800</v>
      </c>
      <c r="E900" s="101">
        <v>43364</v>
      </c>
      <c r="F900" s="83" t="s">
        <v>921</v>
      </c>
    </row>
    <row r="901" spans="1:6" ht="15" customHeight="1" x14ac:dyDescent="0.3">
      <c r="A901" s="1046"/>
      <c r="B901" s="1030"/>
      <c r="C901" s="83" t="s">
        <v>1743</v>
      </c>
      <c r="D901" s="467">
        <v>218.39</v>
      </c>
      <c r="E901" s="101">
        <v>43397</v>
      </c>
      <c r="F901" s="83" t="s">
        <v>921</v>
      </c>
    </row>
    <row r="902" spans="1:6" ht="15" customHeight="1" x14ac:dyDescent="0.3">
      <c r="A902" s="1046"/>
      <c r="B902" s="1030"/>
      <c r="C902" s="83" t="s">
        <v>1743</v>
      </c>
      <c r="D902" s="467">
        <v>281.73</v>
      </c>
      <c r="E902" s="101">
        <v>43397</v>
      </c>
      <c r="F902" s="83" t="s">
        <v>921</v>
      </c>
    </row>
    <row r="903" spans="1:6" ht="15" customHeight="1" x14ac:dyDescent="0.3">
      <c r="A903" s="1046"/>
      <c r="B903" s="1030"/>
      <c r="C903" s="83" t="s">
        <v>1743</v>
      </c>
      <c r="D903" s="467">
        <v>5972.8</v>
      </c>
      <c r="E903" s="101">
        <v>43398</v>
      </c>
      <c r="F903" s="83" t="s">
        <v>921</v>
      </c>
    </row>
    <row r="904" spans="1:6" ht="15" customHeight="1" x14ac:dyDescent="0.3">
      <c r="A904" s="1046"/>
      <c r="B904" s="1030"/>
      <c r="C904" s="83" t="s">
        <v>1697</v>
      </c>
      <c r="D904" s="467">
        <v>35</v>
      </c>
      <c r="E904" s="101">
        <v>43410</v>
      </c>
      <c r="F904" s="83" t="s">
        <v>1300</v>
      </c>
    </row>
    <row r="905" spans="1:6" ht="15" customHeight="1" x14ac:dyDescent="0.3">
      <c r="A905" s="1046"/>
      <c r="B905" s="1030"/>
      <c r="C905" s="83" t="s">
        <v>1697</v>
      </c>
      <c r="D905" s="467">
        <v>15717.45</v>
      </c>
      <c r="E905" s="101">
        <v>43410</v>
      </c>
      <c r="F905" s="83" t="s">
        <v>1300</v>
      </c>
    </row>
    <row r="906" spans="1:6" ht="15" customHeight="1" x14ac:dyDescent="0.3">
      <c r="A906" s="1046"/>
      <c r="B906" s="1030"/>
      <c r="C906" s="83" t="s">
        <v>1743</v>
      </c>
      <c r="D906" s="467">
        <v>8976.9500000000007</v>
      </c>
      <c r="E906" s="101">
        <v>43427</v>
      </c>
      <c r="F906" s="83" t="s">
        <v>921</v>
      </c>
    </row>
    <row r="907" spans="1:6" ht="15" customHeight="1" x14ac:dyDescent="0.3">
      <c r="A907" s="1046"/>
      <c r="B907" s="1030"/>
      <c r="C907" s="83" t="s">
        <v>1743</v>
      </c>
      <c r="D907" s="467">
        <v>4726.3500000000004</v>
      </c>
      <c r="E907" s="101">
        <v>43427</v>
      </c>
      <c r="F907" s="83" t="s">
        <v>921</v>
      </c>
    </row>
    <row r="908" spans="1:6" ht="15" customHeight="1" x14ac:dyDescent="0.3">
      <c r="A908" s="1046"/>
      <c r="B908" s="1030"/>
      <c r="C908" s="83" t="s">
        <v>1697</v>
      </c>
      <c r="D908" s="467">
        <v>12051.53</v>
      </c>
      <c r="E908" s="101">
        <v>43433</v>
      </c>
      <c r="F908" s="83" t="s">
        <v>1300</v>
      </c>
    </row>
    <row r="909" spans="1:6" ht="15" customHeight="1" x14ac:dyDescent="0.3">
      <c r="A909" s="1046"/>
      <c r="B909" s="1030"/>
      <c r="C909" s="83" t="s">
        <v>1743</v>
      </c>
      <c r="D909" s="467">
        <v>506.32</v>
      </c>
      <c r="E909" s="101">
        <v>43444</v>
      </c>
      <c r="F909" s="83" t="s">
        <v>921</v>
      </c>
    </row>
    <row r="910" spans="1:6" ht="15" customHeight="1" x14ac:dyDescent="0.3">
      <c r="A910" s="1046"/>
      <c r="B910" s="1030"/>
      <c r="C910" s="83" t="s">
        <v>1743</v>
      </c>
      <c r="D910" s="467">
        <v>489.36</v>
      </c>
      <c r="E910" s="101">
        <v>43444</v>
      </c>
      <c r="F910" s="83" t="s">
        <v>921</v>
      </c>
    </row>
    <row r="911" spans="1:6" ht="15" customHeight="1" x14ac:dyDescent="0.3">
      <c r="A911" s="1046"/>
      <c r="B911" s="1030"/>
      <c r="C911" s="83" t="s">
        <v>1743</v>
      </c>
      <c r="D911" s="467">
        <v>19872.400000000001</v>
      </c>
      <c r="E911" s="101">
        <v>43445</v>
      </c>
      <c r="F911" s="83" t="s">
        <v>921</v>
      </c>
    </row>
    <row r="912" spans="1:6" ht="15" customHeight="1" x14ac:dyDescent="0.3">
      <c r="A912" s="1046"/>
      <c r="B912" s="1030"/>
      <c r="C912" s="83" t="s">
        <v>1743</v>
      </c>
      <c r="D912" s="467">
        <v>489.36</v>
      </c>
      <c r="E912" s="101">
        <v>43448</v>
      </c>
      <c r="F912" s="83" t="s">
        <v>921</v>
      </c>
    </row>
    <row r="913" spans="1:6" ht="15" customHeight="1" x14ac:dyDescent="0.3">
      <c r="A913" s="1046"/>
      <c r="B913" s="1030"/>
      <c r="C913" s="83" t="s">
        <v>1697</v>
      </c>
      <c r="D913" s="467">
        <v>6655.11</v>
      </c>
      <c r="E913" s="101">
        <v>43451</v>
      </c>
      <c r="F913" s="83" t="s">
        <v>1300</v>
      </c>
    </row>
    <row r="914" spans="1:6" ht="15" customHeight="1" x14ac:dyDescent="0.3">
      <c r="A914" s="1046"/>
      <c r="B914" s="1030"/>
      <c r="C914" s="83" t="s">
        <v>1697</v>
      </c>
      <c r="D914" s="467">
        <v>12673.33</v>
      </c>
      <c r="E914" s="101">
        <v>43452</v>
      </c>
      <c r="F914" s="83" t="s">
        <v>1300</v>
      </c>
    </row>
    <row r="915" spans="1:6" ht="15" customHeight="1" x14ac:dyDescent="0.3">
      <c r="A915" s="1047"/>
      <c r="B915" s="1032"/>
      <c r="C915" s="83" t="s">
        <v>1737</v>
      </c>
      <c r="D915" s="467">
        <v>45120</v>
      </c>
      <c r="E915" s="101">
        <v>2018</v>
      </c>
      <c r="F915" s="83" t="s">
        <v>1642</v>
      </c>
    </row>
    <row r="916" spans="1:6" x14ac:dyDescent="0.3">
      <c r="A916" s="1037" t="s">
        <v>1746</v>
      </c>
      <c r="B916" s="1040" t="s">
        <v>1747</v>
      </c>
      <c r="C916" s="83" t="s">
        <v>1748</v>
      </c>
      <c r="D916" s="467">
        <v>235534.74</v>
      </c>
      <c r="E916" s="101">
        <v>43125</v>
      </c>
      <c r="F916" s="83" t="s">
        <v>1749</v>
      </c>
    </row>
    <row r="917" spans="1:6" x14ac:dyDescent="0.3">
      <c r="A917" s="1038"/>
      <c r="B917" s="1040"/>
      <c r="C917" s="83" t="s">
        <v>1748</v>
      </c>
      <c r="D917" s="467">
        <v>2502</v>
      </c>
      <c r="E917" s="101">
        <v>43125</v>
      </c>
      <c r="F917" s="83" t="s">
        <v>1750</v>
      </c>
    </row>
    <row r="918" spans="1:6" x14ac:dyDescent="0.3">
      <c r="A918" s="1038"/>
      <c r="B918" s="1040"/>
      <c r="C918" s="83" t="s">
        <v>1748</v>
      </c>
      <c r="D918" s="467">
        <v>235534.74</v>
      </c>
      <c r="E918" s="101">
        <v>43157</v>
      </c>
      <c r="F918" s="83" t="s">
        <v>1749</v>
      </c>
    </row>
    <row r="919" spans="1:6" x14ac:dyDescent="0.3">
      <c r="A919" s="1038"/>
      <c r="B919" s="1040"/>
      <c r="C919" s="83" t="s">
        <v>1748</v>
      </c>
      <c r="D919" s="467">
        <v>241380.49</v>
      </c>
      <c r="E919" s="101">
        <v>43181</v>
      </c>
      <c r="F919" s="83" t="s">
        <v>1749</v>
      </c>
    </row>
    <row r="920" spans="1:6" x14ac:dyDescent="0.3">
      <c r="A920" s="1038"/>
      <c r="B920" s="1040"/>
      <c r="C920" s="83" t="s">
        <v>1748</v>
      </c>
      <c r="D920" s="467">
        <v>662</v>
      </c>
      <c r="E920" s="101">
        <v>43181</v>
      </c>
      <c r="F920" s="83" t="s">
        <v>679</v>
      </c>
    </row>
    <row r="921" spans="1:6" x14ac:dyDescent="0.3">
      <c r="A921" s="1038"/>
      <c r="B921" s="1040"/>
      <c r="C921" s="83" t="s">
        <v>1748</v>
      </c>
      <c r="D921" s="467">
        <v>18197.34</v>
      </c>
      <c r="E921" s="101">
        <v>43223</v>
      </c>
      <c r="F921" s="83" t="s">
        <v>1749</v>
      </c>
    </row>
    <row r="922" spans="1:6" x14ac:dyDescent="0.3">
      <c r="A922" s="1038"/>
      <c r="B922" s="1040"/>
      <c r="C922" s="83" t="s">
        <v>1748</v>
      </c>
      <c r="D922" s="467">
        <v>241380.49</v>
      </c>
      <c r="E922" s="101">
        <v>43230</v>
      </c>
      <c r="F922" s="83" t="s">
        <v>1749</v>
      </c>
    </row>
    <row r="923" spans="1:6" x14ac:dyDescent="0.3">
      <c r="A923" s="1038"/>
      <c r="B923" s="1040"/>
      <c r="C923" s="83" t="s">
        <v>1748</v>
      </c>
      <c r="D923" s="467">
        <v>241380.49</v>
      </c>
      <c r="E923" s="101">
        <v>43230</v>
      </c>
      <c r="F923" s="83" t="s">
        <v>1749</v>
      </c>
    </row>
    <row r="924" spans="1:6" x14ac:dyDescent="0.3">
      <c r="A924" s="1038"/>
      <c r="B924" s="1040"/>
      <c r="C924" s="83" t="s">
        <v>1748</v>
      </c>
      <c r="D924" s="467">
        <v>5457</v>
      </c>
      <c r="E924" s="101">
        <v>43271</v>
      </c>
      <c r="F924" s="83" t="s">
        <v>1749</v>
      </c>
    </row>
    <row r="925" spans="1:6" x14ac:dyDescent="0.3">
      <c r="A925" s="1038"/>
      <c r="B925" s="1040"/>
      <c r="C925" s="83" t="s">
        <v>1748</v>
      </c>
      <c r="D925" s="467">
        <v>660</v>
      </c>
      <c r="E925" s="101">
        <v>43271</v>
      </c>
      <c r="F925" s="83" t="s">
        <v>1751</v>
      </c>
    </row>
    <row r="926" spans="1:6" x14ac:dyDescent="0.3">
      <c r="A926" s="1038"/>
      <c r="B926" s="1040"/>
      <c r="C926" s="83" t="s">
        <v>1748</v>
      </c>
      <c r="D926" s="467">
        <v>540</v>
      </c>
      <c r="E926" s="101">
        <v>43271</v>
      </c>
      <c r="F926" s="83" t="s">
        <v>1751</v>
      </c>
    </row>
    <row r="927" spans="1:6" x14ac:dyDescent="0.3">
      <c r="A927" s="1038"/>
      <c r="B927" s="1040"/>
      <c r="C927" s="83" t="s">
        <v>1748</v>
      </c>
      <c r="D927" s="467">
        <v>241380.49</v>
      </c>
      <c r="E927" s="101">
        <v>43271</v>
      </c>
      <c r="F927" s="83" t="s">
        <v>1749</v>
      </c>
    </row>
    <row r="928" spans="1:6" x14ac:dyDescent="0.3">
      <c r="A928" s="1038"/>
      <c r="B928" s="1040"/>
      <c r="C928" s="83" t="s">
        <v>1748</v>
      </c>
      <c r="D928" s="467">
        <v>7008.5</v>
      </c>
      <c r="E928" s="101">
        <v>43271</v>
      </c>
      <c r="F928" s="83" t="s">
        <v>1749</v>
      </c>
    </row>
    <row r="929" spans="1:6" x14ac:dyDescent="0.3">
      <c r="A929" s="1038"/>
      <c r="B929" s="1040"/>
      <c r="C929" s="83" t="s">
        <v>1748</v>
      </c>
      <c r="D929" s="467">
        <v>6268.4</v>
      </c>
      <c r="E929" s="101">
        <v>43271</v>
      </c>
      <c r="F929" s="83" t="s">
        <v>1749</v>
      </c>
    </row>
    <row r="930" spans="1:6" x14ac:dyDescent="0.3">
      <c r="A930" s="1038"/>
      <c r="B930" s="1040"/>
      <c r="C930" s="83" t="s">
        <v>1748</v>
      </c>
      <c r="D930" s="467">
        <v>8185.5</v>
      </c>
      <c r="E930" s="101">
        <v>43301</v>
      </c>
      <c r="F930" s="83" t="s">
        <v>1749</v>
      </c>
    </row>
    <row r="931" spans="1:6" x14ac:dyDescent="0.3">
      <c r="A931" s="1038"/>
      <c r="B931" s="1040"/>
      <c r="C931" s="83" t="s">
        <v>1748</v>
      </c>
      <c r="D931" s="467">
        <v>241380.49</v>
      </c>
      <c r="E931" s="101">
        <v>43301</v>
      </c>
      <c r="F931" s="83" t="s">
        <v>1749</v>
      </c>
    </row>
    <row r="932" spans="1:6" x14ac:dyDescent="0.3">
      <c r="A932" s="1038"/>
      <c r="B932" s="1040"/>
      <c r="C932" s="83" t="s">
        <v>1748</v>
      </c>
      <c r="D932" s="467">
        <v>6969</v>
      </c>
      <c r="E932" s="101">
        <v>43301</v>
      </c>
      <c r="F932" s="83" t="s">
        <v>1749</v>
      </c>
    </row>
    <row r="933" spans="1:6" x14ac:dyDescent="0.3">
      <c r="A933" s="1038"/>
      <c r="B933" s="1040"/>
      <c r="C933" s="83" t="s">
        <v>1748</v>
      </c>
      <c r="D933" s="467">
        <v>17600</v>
      </c>
      <c r="E933" s="101">
        <v>43301</v>
      </c>
      <c r="F933" s="83" t="s">
        <v>1749</v>
      </c>
    </row>
    <row r="934" spans="1:6" x14ac:dyDescent="0.3">
      <c r="A934" s="1038"/>
      <c r="B934" s="1040"/>
      <c r="C934" s="83" t="s">
        <v>1748</v>
      </c>
      <c r="D934" s="467">
        <v>602</v>
      </c>
      <c r="E934" s="101">
        <v>43336</v>
      </c>
      <c r="F934" s="83" t="s">
        <v>1751</v>
      </c>
    </row>
    <row r="935" spans="1:6" x14ac:dyDescent="0.3">
      <c r="A935" s="1038"/>
      <c r="B935" s="1040"/>
      <c r="C935" s="83" t="s">
        <v>1748</v>
      </c>
      <c r="D935" s="467">
        <v>241380.49</v>
      </c>
      <c r="E935" s="101">
        <v>43336</v>
      </c>
      <c r="F935" s="83" t="s">
        <v>1749</v>
      </c>
    </row>
    <row r="936" spans="1:6" x14ac:dyDescent="0.3">
      <c r="A936" s="1038"/>
      <c r="B936" s="1040"/>
      <c r="C936" s="83" t="s">
        <v>1748</v>
      </c>
      <c r="D936" s="467">
        <v>6050</v>
      </c>
      <c r="E936" s="101">
        <v>43336</v>
      </c>
      <c r="F936" s="83" t="s">
        <v>1749</v>
      </c>
    </row>
    <row r="937" spans="1:6" x14ac:dyDescent="0.3">
      <c r="A937" s="1038"/>
      <c r="B937" s="1040"/>
      <c r="C937" s="83" t="s">
        <v>1748</v>
      </c>
      <c r="D937" s="467">
        <v>268173.49</v>
      </c>
      <c r="E937" s="101">
        <v>43361</v>
      </c>
      <c r="F937" s="83" t="s">
        <v>1749</v>
      </c>
    </row>
    <row r="938" spans="1:6" x14ac:dyDescent="0.3">
      <c r="A938" s="1038"/>
      <c r="B938" s="1040"/>
      <c r="C938" s="83" t="s">
        <v>1748</v>
      </c>
      <c r="D938" s="467">
        <v>268173.49</v>
      </c>
      <c r="E938" s="101">
        <v>43397</v>
      </c>
      <c r="F938" s="83" t="s">
        <v>1749</v>
      </c>
    </row>
    <row r="939" spans="1:6" x14ac:dyDescent="0.3">
      <c r="A939" s="1038"/>
      <c r="B939" s="1040"/>
      <c r="C939" s="83" t="s">
        <v>1748</v>
      </c>
      <c r="D939" s="467">
        <v>268173.49</v>
      </c>
      <c r="E939" s="101">
        <v>43397</v>
      </c>
      <c r="F939" s="83" t="s">
        <v>1749</v>
      </c>
    </row>
    <row r="940" spans="1:6" x14ac:dyDescent="0.3">
      <c r="A940" s="1038"/>
      <c r="B940" s="1040"/>
      <c r="C940" s="83" t="s">
        <v>1748</v>
      </c>
      <c r="D940" s="467">
        <v>268173.49</v>
      </c>
      <c r="E940" s="101">
        <v>43397</v>
      </c>
      <c r="F940" s="83" t="s">
        <v>1749</v>
      </c>
    </row>
    <row r="941" spans="1:6" x14ac:dyDescent="0.3">
      <c r="A941" s="1038"/>
      <c r="B941" s="1040"/>
      <c r="C941" s="83" t="s">
        <v>1748</v>
      </c>
      <c r="D941" s="467">
        <v>330</v>
      </c>
      <c r="E941" s="101">
        <v>43397</v>
      </c>
      <c r="F941" s="83" t="s">
        <v>355</v>
      </c>
    </row>
    <row r="942" spans="1:6" x14ac:dyDescent="0.3">
      <c r="A942" s="1038"/>
      <c r="B942" s="1040"/>
      <c r="C942" s="83" t="s">
        <v>1748</v>
      </c>
      <c r="D942" s="467">
        <v>450</v>
      </c>
      <c r="E942" s="101">
        <v>43397</v>
      </c>
      <c r="F942" s="83" t="s">
        <v>355</v>
      </c>
    </row>
    <row r="943" spans="1:6" x14ac:dyDescent="0.3">
      <c r="A943" s="1038"/>
      <c r="B943" s="1040"/>
      <c r="C943" s="83" t="s">
        <v>1748</v>
      </c>
      <c r="D943" s="467">
        <v>8132</v>
      </c>
      <c r="E943" s="101">
        <v>43399</v>
      </c>
      <c r="F943" s="83" t="s">
        <v>1749</v>
      </c>
    </row>
    <row r="944" spans="1:6" x14ac:dyDescent="0.3">
      <c r="A944" s="1038"/>
      <c r="B944" s="1040"/>
      <c r="C944" s="83" t="s">
        <v>1748</v>
      </c>
      <c r="D944" s="467">
        <v>4795.25</v>
      </c>
      <c r="E944" s="101">
        <v>43419</v>
      </c>
      <c r="F944" s="83" t="s">
        <v>1751</v>
      </c>
    </row>
    <row r="945" spans="1:6" x14ac:dyDescent="0.3">
      <c r="A945" s="1038"/>
      <c r="B945" s="1040"/>
      <c r="C945" s="83" t="s">
        <v>1748</v>
      </c>
      <c r="D945" s="467">
        <v>2956.5</v>
      </c>
      <c r="E945" s="101">
        <v>43419</v>
      </c>
      <c r="F945" s="83" t="s">
        <v>1751</v>
      </c>
    </row>
    <row r="946" spans="1:6" x14ac:dyDescent="0.3">
      <c r="A946" s="1038"/>
      <c r="B946" s="1040"/>
      <c r="C946" s="83" t="s">
        <v>1748</v>
      </c>
      <c r="D946" s="467">
        <v>268173.49</v>
      </c>
      <c r="E946" s="101">
        <v>43424</v>
      </c>
      <c r="F946" s="83" t="s">
        <v>1749</v>
      </c>
    </row>
    <row r="947" spans="1:6" x14ac:dyDescent="0.3">
      <c r="A947" s="1038"/>
      <c r="B947" s="1040"/>
      <c r="C947" s="83" t="s">
        <v>1748</v>
      </c>
      <c r="D947" s="467">
        <v>268173.49</v>
      </c>
      <c r="E947" s="101">
        <v>43438</v>
      </c>
      <c r="F947" s="83" t="s">
        <v>1749</v>
      </c>
    </row>
    <row r="948" spans="1:6" x14ac:dyDescent="0.3">
      <c r="A948" s="1038"/>
      <c r="B948" s="1040"/>
      <c r="C948" s="83" t="s">
        <v>1752</v>
      </c>
      <c r="D948" s="467">
        <v>14765.15</v>
      </c>
      <c r="E948" s="101">
        <v>43151</v>
      </c>
      <c r="F948" s="83" t="s">
        <v>1753</v>
      </c>
    </row>
    <row r="949" spans="1:6" x14ac:dyDescent="0.3">
      <c r="A949" s="1038"/>
      <c r="B949" s="1040"/>
      <c r="C949" s="83" t="s">
        <v>1752</v>
      </c>
      <c r="D949" s="467">
        <v>800</v>
      </c>
      <c r="E949" s="101">
        <v>43151</v>
      </c>
      <c r="F949" s="83" t="s">
        <v>355</v>
      </c>
    </row>
    <row r="950" spans="1:6" x14ac:dyDescent="0.3">
      <c r="A950" s="1038"/>
      <c r="B950" s="1040"/>
      <c r="C950" s="83" t="s">
        <v>1752</v>
      </c>
      <c r="D950" s="467">
        <v>14765.15</v>
      </c>
      <c r="E950" s="101">
        <v>43151</v>
      </c>
      <c r="F950" s="83" t="s">
        <v>1753</v>
      </c>
    </row>
    <row r="951" spans="1:6" x14ac:dyDescent="0.3">
      <c r="A951" s="1038"/>
      <c r="B951" s="1040"/>
      <c r="C951" s="83" t="s">
        <v>1752</v>
      </c>
      <c r="D951" s="467">
        <v>13579.18</v>
      </c>
      <c r="E951" s="101">
        <v>43171</v>
      </c>
      <c r="F951" s="83" t="s">
        <v>1753</v>
      </c>
    </row>
    <row r="952" spans="1:6" x14ac:dyDescent="0.3">
      <c r="A952" s="1038"/>
      <c r="B952" s="1040"/>
      <c r="C952" s="83" t="s">
        <v>1752</v>
      </c>
      <c r="D952" s="467">
        <v>424.1</v>
      </c>
      <c r="E952" s="101">
        <v>43171</v>
      </c>
      <c r="F952" s="83" t="s">
        <v>1753</v>
      </c>
    </row>
    <row r="953" spans="1:6" x14ac:dyDescent="0.3">
      <c r="A953" s="1038"/>
      <c r="B953" s="1040"/>
      <c r="C953" s="83" t="s">
        <v>1752</v>
      </c>
      <c r="D953" s="467">
        <v>191</v>
      </c>
      <c r="E953" s="101">
        <v>43178</v>
      </c>
      <c r="F953" s="83" t="s">
        <v>1753</v>
      </c>
    </row>
    <row r="954" spans="1:6" x14ac:dyDescent="0.3">
      <c r="A954" s="1038"/>
      <c r="B954" s="1040"/>
      <c r="C954" s="83" t="s">
        <v>1752</v>
      </c>
      <c r="D954" s="467">
        <v>203.6</v>
      </c>
      <c r="E954" s="101">
        <v>43178</v>
      </c>
      <c r="F954" s="83" t="s">
        <v>1753</v>
      </c>
    </row>
    <row r="955" spans="1:6" x14ac:dyDescent="0.3">
      <c r="A955" s="1038"/>
      <c r="B955" s="1040"/>
      <c r="C955" s="83" t="s">
        <v>1752</v>
      </c>
      <c r="D955" s="467">
        <v>146.9</v>
      </c>
      <c r="E955" s="101">
        <v>43178</v>
      </c>
      <c r="F955" s="83" t="s">
        <v>1753</v>
      </c>
    </row>
    <row r="956" spans="1:6" x14ac:dyDescent="0.3">
      <c r="A956" s="1038"/>
      <c r="B956" s="1040"/>
      <c r="C956" s="83" t="s">
        <v>1752</v>
      </c>
      <c r="D956" s="467">
        <v>121.7</v>
      </c>
      <c r="E956" s="101">
        <v>43178</v>
      </c>
      <c r="F956" s="83" t="s">
        <v>1753</v>
      </c>
    </row>
    <row r="957" spans="1:6" x14ac:dyDescent="0.3">
      <c r="A957" s="1038"/>
      <c r="B957" s="1040"/>
      <c r="C957" s="83" t="s">
        <v>1752</v>
      </c>
      <c r="D957" s="467">
        <v>14765.15</v>
      </c>
      <c r="E957" s="101">
        <v>43210</v>
      </c>
      <c r="F957" s="83" t="s">
        <v>1753</v>
      </c>
    </row>
    <row r="958" spans="1:6" x14ac:dyDescent="0.3">
      <c r="A958" s="1038"/>
      <c r="B958" s="1040"/>
      <c r="C958" s="83" t="s">
        <v>1752</v>
      </c>
      <c r="D958" s="467">
        <v>194.15</v>
      </c>
      <c r="E958" s="101">
        <v>43216</v>
      </c>
      <c r="F958" s="83" t="s">
        <v>1753</v>
      </c>
    </row>
    <row r="959" spans="1:6" x14ac:dyDescent="0.3">
      <c r="A959" s="1038"/>
      <c r="B959" s="1040"/>
      <c r="C959" s="83" t="s">
        <v>1752</v>
      </c>
      <c r="D959" s="467">
        <v>15591.5</v>
      </c>
      <c r="E959" s="101">
        <v>43270</v>
      </c>
      <c r="F959" s="83" t="s">
        <v>1753</v>
      </c>
    </row>
    <row r="960" spans="1:6" x14ac:dyDescent="0.3">
      <c r="A960" s="1038"/>
      <c r="B960" s="1040"/>
      <c r="C960" s="83" t="s">
        <v>1752</v>
      </c>
      <c r="D960" s="467">
        <v>14763.15</v>
      </c>
      <c r="E960" s="101">
        <v>43244</v>
      </c>
      <c r="F960" s="83" t="s">
        <v>1753</v>
      </c>
    </row>
    <row r="961" spans="1:6" x14ac:dyDescent="0.3">
      <c r="A961" s="1038"/>
      <c r="B961" s="1040"/>
      <c r="C961" s="83" t="s">
        <v>1752</v>
      </c>
      <c r="D961" s="467">
        <v>14763.15</v>
      </c>
      <c r="E961" s="101">
        <v>43251</v>
      </c>
      <c r="F961" s="83" t="s">
        <v>1753</v>
      </c>
    </row>
    <row r="962" spans="1:6" x14ac:dyDescent="0.3">
      <c r="A962" s="1038"/>
      <c r="B962" s="1040"/>
      <c r="C962" s="83" t="s">
        <v>1752</v>
      </c>
      <c r="D962" s="467">
        <v>15591.5</v>
      </c>
      <c r="E962" s="101">
        <v>43319</v>
      </c>
      <c r="F962" s="83" t="s">
        <v>1753</v>
      </c>
    </row>
    <row r="963" spans="1:6" x14ac:dyDescent="0.3">
      <c r="A963" s="1038"/>
      <c r="B963" s="1040"/>
      <c r="C963" s="83" t="s">
        <v>1752</v>
      </c>
      <c r="D963" s="467">
        <v>15591.5</v>
      </c>
      <c r="E963" s="101">
        <v>43325</v>
      </c>
      <c r="F963" s="83" t="s">
        <v>1753</v>
      </c>
    </row>
    <row r="964" spans="1:6" x14ac:dyDescent="0.3">
      <c r="A964" s="1038"/>
      <c r="B964" s="1040"/>
      <c r="C964" s="83" t="s">
        <v>1752</v>
      </c>
      <c r="D964" s="467">
        <v>15591.5</v>
      </c>
      <c r="E964" s="101">
        <v>43375</v>
      </c>
      <c r="F964" s="83" t="s">
        <v>1753</v>
      </c>
    </row>
    <row r="965" spans="1:6" x14ac:dyDescent="0.3">
      <c r="A965" s="1038"/>
      <c r="B965" s="1040"/>
      <c r="C965" s="83" t="s">
        <v>1752</v>
      </c>
      <c r="D965" s="467">
        <v>1444.45</v>
      </c>
      <c r="E965" s="101">
        <v>43403</v>
      </c>
      <c r="F965" s="83" t="s">
        <v>1753</v>
      </c>
    </row>
    <row r="966" spans="1:6" x14ac:dyDescent="0.3">
      <c r="A966" s="1038"/>
      <c r="B966" s="1040"/>
      <c r="C966" s="83" t="s">
        <v>1752</v>
      </c>
      <c r="D966" s="467">
        <v>1185.97</v>
      </c>
      <c r="E966" s="101">
        <v>43403</v>
      </c>
      <c r="F966" s="83" t="s">
        <v>1753</v>
      </c>
    </row>
    <row r="967" spans="1:6" x14ac:dyDescent="0.3">
      <c r="A967" s="1038"/>
      <c r="B967" s="1040"/>
      <c r="C967" s="83" t="s">
        <v>1752</v>
      </c>
      <c r="D967" s="467">
        <v>15591.5</v>
      </c>
      <c r="E967" s="101">
        <v>43403</v>
      </c>
      <c r="F967" s="83" t="s">
        <v>1753</v>
      </c>
    </row>
    <row r="968" spans="1:6" x14ac:dyDescent="0.3">
      <c r="A968" s="1038"/>
      <c r="B968" s="1040"/>
      <c r="C968" s="83" t="s">
        <v>1752</v>
      </c>
      <c r="D968" s="467">
        <v>15591.5</v>
      </c>
      <c r="E968" s="101">
        <v>43413</v>
      </c>
      <c r="F968" s="83" t="s">
        <v>1753</v>
      </c>
    </row>
    <row r="969" spans="1:6" ht="18.75" customHeight="1" x14ac:dyDescent="0.3">
      <c r="A969" s="1038"/>
      <c r="B969" s="1040"/>
      <c r="C969" s="83" t="s">
        <v>1752</v>
      </c>
      <c r="D969" s="467">
        <v>15591.5</v>
      </c>
      <c r="E969" s="101">
        <v>43455</v>
      </c>
      <c r="F969" s="83" t="s">
        <v>1753</v>
      </c>
    </row>
    <row r="970" spans="1:6" ht="18.75" customHeight="1" x14ac:dyDescent="0.3">
      <c r="A970" s="1038"/>
      <c r="B970" s="1040"/>
      <c r="C970" s="83" t="s">
        <v>1752</v>
      </c>
      <c r="D970" s="467">
        <v>1470</v>
      </c>
      <c r="E970" s="101">
        <v>43325</v>
      </c>
      <c r="F970" s="83" t="s">
        <v>1754</v>
      </c>
    </row>
    <row r="971" spans="1:6" ht="18.75" customHeight="1" x14ac:dyDescent="0.3">
      <c r="A971" s="1038"/>
      <c r="B971" s="1040"/>
      <c r="C971" s="83" t="s">
        <v>1752</v>
      </c>
      <c r="D971" s="467">
        <v>1890</v>
      </c>
      <c r="E971" s="101">
        <v>43325</v>
      </c>
      <c r="F971" s="83" t="s">
        <v>1754</v>
      </c>
    </row>
    <row r="972" spans="1:6" ht="18.75" customHeight="1" x14ac:dyDescent="0.3">
      <c r="A972" s="1038"/>
      <c r="B972" s="1040"/>
      <c r="C972" s="83" t="s">
        <v>1752</v>
      </c>
      <c r="D972" s="467">
        <v>1738</v>
      </c>
      <c r="E972" s="101">
        <v>43403</v>
      </c>
      <c r="F972" s="83" t="s">
        <v>1754</v>
      </c>
    </row>
    <row r="973" spans="1:6" ht="18.75" customHeight="1" x14ac:dyDescent="0.3">
      <c r="A973" s="1038"/>
      <c r="B973" s="1040"/>
      <c r="C973" s="83" t="s">
        <v>1752</v>
      </c>
      <c r="D973" s="467">
        <v>1680</v>
      </c>
      <c r="E973" s="101">
        <v>43375</v>
      </c>
      <c r="F973" s="83" t="s">
        <v>1754</v>
      </c>
    </row>
    <row r="974" spans="1:6" ht="18.75" customHeight="1" x14ac:dyDescent="0.3">
      <c r="A974" s="1038"/>
      <c r="B974" s="1040"/>
      <c r="C974" s="83" t="s">
        <v>1752</v>
      </c>
      <c r="D974" s="467">
        <v>1890</v>
      </c>
      <c r="E974" s="101">
        <v>43410</v>
      </c>
      <c r="F974" s="83" t="s">
        <v>1754</v>
      </c>
    </row>
    <row r="975" spans="1:6" ht="18.75" customHeight="1" x14ac:dyDescent="0.3">
      <c r="A975" s="1038"/>
      <c r="B975" s="1040"/>
      <c r="C975" s="83" t="s">
        <v>1752</v>
      </c>
      <c r="D975" s="467">
        <v>1890</v>
      </c>
      <c r="E975" s="101">
        <v>43413</v>
      </c>
      <c r="F975" s="83" t="s">
        <v>1754</v>
      </c>
    </row>
    <row r="976" spans="1:6" ht="18.75" customHeight="1" x14ac:dyDescent="0.3">
      <c r="A976" s="1038"/>
      <c r="B976" s="1040"/>
      <c r="C976" s="83" t="s">
        <v>1752</v>
      </c>
      <c r="D976" s="467">
        <v>1890</v>
      </c>
      <c r="E976" s="101">
        <v>43455</v>
      </c>
      <c r="F976" s="83" t="s">
        <v>1754</v>
      </c>
    </row>
    <row r="977" spans="1:6" ht="18.75" customHeight="1" x14ac:dyDescent="0.3">
      <c r="A977" s="1038"/>
      <c r="B977" s="1040"/>
      <c r="C977" s="83" t="s">
        <v>1755</v>
      </c>
      <c r="D977" s="467">
        <v>5920.66</v>
      </c>
      <c r="E977" s="101">
        <v>43171</v>
      </c>
      <c r="F977" s="83" t="s">
        <v>1756</v>
      </c>
    </row>
    <row r="978" spans="1:6" ht="18.75" customHeight="1" x14ac:dyDescent="0.3">
      <c r="A978" s="1038"/>
      <c r="B978" s="1040"/>
      <c r="C978" s="83" t="s">
        <v>1755</v>
      </c>
      <c r="D978" s="467">
        <v>5987.76</v>
      </c>
      <c r="E978" s="101">
        <v>43171</v>
      </c>
      <c r="F978" s="83" t="s">
        <v>1756</v>
      </c>
    </row>
    <row r="979" spans="1:6" ht="18.75" customHeight="1" x14ac:dyDescent="0.3">
      <c r="A979" s="1038"/>
      <c r="B979" s="1040"/>
      <c r="C979" s="83" t="s">
        <v>1755</v>
      </c>
      <c r="D979" s="467">
        <v>29735.06</v>
      </c>
      <c r="E979" s="101">
        <v>43171</v>
      </c>
      <c r="F979" s="83" t="s">
        <v>1756</v>
      </c>
    </row>
    <row r="980" spans="1:6" ht="18.75" customHeight="1" x14ac:dyDescent="0.3">
      <c r="A980" s="1038"/>
      <c r="B980" s="1040"/>
      <c r="C980" s="83" t="s">
        <v>1755</v>
      </c>
      <c r="D980" s="467">
        <v>4216.32</v>
      </c>
      <c r="E980" s="101">
        <v>43228</v>
      </c>
      <c r="F980" s="83" t="s">
        <v>1756</v>
      </c>
    </row>
    <row r="981" spans="1:6" ht="18.75" customHeight="1" x14ac:dyDescent="0.3">
      <c r="A981" s="1038"/>
      <c r="B981" s="1040"/>
      <c r="C981" s="83" t="s">
        <v>1755</v>
      </c>
      <c r="D981" s="467">
        <v>11920.62</v>
      </c>
      <c r="E981" s="101">
        <v>43252</v>
      </c>
      <c r="F981" s="83" t="s">
        <v>1756</v>
      </c>
    </row>
    <row r="982" spans="1:6" ht="18.75" customHeight="1" x14ac:dyDescent="0.3">
      <c r="A982" s="1038"/>
      <c r="B982" s="1040"/>
      <c r="C982" s="83" t="s">
        <v>1755</v>
      </c>
      <c r="D982" s="467">
        <v>5929.2</v>
      </c>
      <c r="E982" s="101">
        <v>43252</v>
      </c>
      <c r="F982" s="83" t="s">
        <v>1756</v>
      </c>
    </row>
    <row r="983" spans="1:6" ht="18.75" customHeight="1" x14ac:dyDescent="0.3">
      <c r="A983" s="1038"/>
      <c r="B983" s="1040"/>
      <c r="C983" s="83" t="s">
        <v>1755</v>
      </c>
      <c r="D983" s="467">
        <v>7288.28</v>
      </c>
      <c r="E983" s="101">
        <v>43252</v>
      </c>
      <c r="F983" s="83" t="s">
        <v>1756</v>
      </c>
    </row>
    <row r="984" spans="1:6" ht="18.75" customHeight="1" x14ac:dyDescent="0.3">
      <c r="A984" s="1038"/>
      <c r="B984" s="1040"/>
      <c r="C984" s="83" t="s">
        <v>1755</v>
      </c>
      <c r="D984" s="467">
        <v>1581.12</v>
      </c>
      <c r="E984" s="101">
        <v>43252</v>
      </c>
      <c r="F984" s="83" t="s">
        <v>1756</v>
      </c>
    </row>
    <row r="985" spans="1:6" ht="18.75" customHeight="1" x14ac:dyDescent="0.3">
      <c r="A985" s="1038"/>
      <c r="B985" s="1040"/>
      <c r="C985" s="83" t="s">
        <v>1755</v>
      </c>
      <c r="D985" s="467">
        <v>146.4</v>
      </c>
      <c r="E985" s="101">
        <v>43292</v>
      </c>
      <c r="F985" s="83" t="s">
        <v>355</v>
      </c>
    </row>
    <row r="986" spans="1:6" ht="18.75" customHeight="1" x14ac:dyDescent="0.3">
      <c r="A986" s="1038"/>
      <c r="B986" s="1040"/>
      <c r="C986" s="83" t="s">
        <v>1755</v>
      </c>
      <c r="D986" s="467">
        <v>7869</v>
      </c>
      <c r="E986" s="101">
        <v>43305</v>
      </c>
      <c r="F986" s="83" t="s">
        <v>1756</v>
      </c>
    </row>
    <row r="987" spans="1:6" ht="18.75" customHeight="1" x14ac:dyDescent="0.3">
      <c r="A987" s="1038"/>
      <c r="B987" s="1040"/>
      <c r="C987" s="83" t="s">
        <v>1755</v>
      </c>
      <c r="D987" s="467">
        <v>683.2</v>
      </c>
      <c r="E987" s="101">
        <v>43305</v>
      </c>
      <c r="F987" s="83" t="s">
        <v>355</v>
      </c>
    </row>
    <row r="988" spans="1:6" ht="18.75" customHeight="1" x14ac:dyDescent="0.3">
      <c r="A988" s="1038"/>
      <c r="B988" s="1040"/>
      <c r="C988" s="83" t="s">
        <v>1755</v>
      </c>
      <c r="D988" s="467">
        <v>7539.6</v>
      </c>
      <c r="E988" s="101">
        <v>43312</v>
      </c>
      <c r="F988" s="83" t="s">
        <v>1756</v>
      </c>
    </row>
    <row r="989" spans="1:6" ht="18.75" customHeight="1" x14ac:dyDescent="0.3">
      <c r="A989" s="1038"/>
      <c r="B989" s="1040"/>
      <c r="C989" s="83" t="s">
        <v>1755</v>
      </c>
      <c r="D989" s="467">
        <v>1054.08</v>
      </c>
      <c r="E989" s="101">
        <v>43354</v>
      </c>
      <c r="F989" s="83" t="s">
        <v>1756</v>
      </c>
    </row>
    <row r="990" spans="1:6" ht="18.75" customHeight="1" x14ac:dyDescent="0.3">
      <c r="A990" s="1038"/>
      <c r="B990" s="1040"/>
      <c r="C990" s="83" t="s">
        <v>1757</v>
      </c>
      <c r="D990" s="467">
        <v>2359</v>
      </c>
      <c r="E990" s="101">
        <v>43203</v>
      </c>
      <c r="F990" s="83" t="s">
        <v>1758</v>
      </c>
    </row>
    <row r="991" spans="1:6" ht="18.75" customHeight="1" x14ac:dyDescent="0.3">
      <c r="A991" s="1038"/>
      <c r="B991" s="1040"/>
      <c r="C991" s="83" t="s">
        <v>1757</v>
      </c>
      <c r="D991" s="467">
        <v>2631.25</v>
      </c>
      <c r="E991" s="101">
        <v>43203</v>
      </c>
      <c r="F991" s="83" t="s">
        <v>1759</v>
      </c>
    </row>
    <row r="992" spans="1:6" ht="18.75" customHeight="1" x14ac:dyDescent="0.3">
      <c r="A992" s="1038"/>
      <c r="B992" s="1040"/>
      <c r="C992" s="83" t="s">
        <v>1757</v>
      </c>
      <c r="D992" s="467">
        <v>12086</v>
      </c>
      <c r="E992" s="101">
        <v>43174</v>
      </c>
      <c r="F992" s="83" t="s">
        <v>1760</v>
      </c>
    </row>
    <row r="993" spans="1:6" ht="18.75" customHeight="1" x14ac:dyDescent="0.3">
      <c r="A993" s="1038"/>
      <c r="B993" s="1040"/>
      <c r="C993" s="83" t="s">
        <v>1757</v>
      </c>
      <c r="D993" s="467">
        <v>1912.3</v>
      </c>
      <c r="E993" s="101">
        <v>43220</v>
      </c>
      <c r="F993" s="83" t="s">
        <v>1760</v>
      </c>
    </row>
    <row r="994" spans="1:6" ht="18.75" customHeight="1" x14ac:dyDescent="0.3">
      <c r="A994" s="1038"/>
      <c r="B994" s="1040"/>
      <c r="C994" s="83" t="s">
        <v>1757</v>
      </c>
      <c r="D994" s="467">
        <v>2475</v>
      </c>
      <c r="E994" s="101">
        <v>43230</v>
      </c>
      <c r="F994" s="83" t="s">
        <v>1760</v>
      </c>
    </row>
    <row r="995" spans="1:6" ht="18.75" customHeight="1" x14ac:dyDescent="0.3">
      <c r="A995" s="1038"/>
      <c r="B995" s="1040"/>
      <c r="C995" s="83" t="s">
        <v>1757</v>
      </c>
      <c r="D995" s="467">
        <v>30347.5</v>
      </c>
      <c r="E995" s="101">
        <v>43290</v>
      </c>
      <c r="F995" s="83" t="s">
        <v>1760</v>
      </c>
    </row>
    <row r="996" spans="1:6" ht="18.75" customHeight="1" x14ac:dyDescent="0.3">
      <c r="A996" s="1038"/>
      <c r="B996" s="1040"/>
      <c r="C996" s="83" t="s">
        <v>1761</v>
      </c>
      <c r="D996" s="467">
        <v>265</v>
      </c>
      <c r="E996" s="101">
        <v>43195</v>
      </c>
      <c r="F996" s="83" t="s">
        <v>1760</v>
      </c>
    </row>
    <row r="997" spans="1:6" ht="18.75" customHeight="1" x14ac:dyDescent="0.3">
      <c r="A997" s="1038"/>
      <c r="B997" s="1040"/>
      <c r="C997" s="83" t="s">
        <v>1762</v>
      </c>
      <c r="D997" s="467">
        <v>519</v>
      </c>
      <c r="E997" s="101">
        <v>43173</v>
      </c>
      <c r="F997" s="83" t="s">
        <v>1760</v>
      </c>
    </row>
    <row r="998" spans="1:6" ht="18.75" customHeight="1" x14ac:dyDescent="0.3">
      <c r="A998" s="1038"/>
      <c r="B998" s="1040"/>
      <c r="C998" s="83" t="s">
        <v>1763</v>
      </c>
      <c r="D998" s="467">
        <v>171</v>
      </c>
      <c r="E998" s="101">
        <v>43208</v>
      </c>
      <c r="F998" s="83" t="s">
        <v>1760</v>
      </c>
    </row>
    <row r="999" spans="1:6" ht="18.75" customHeight="1" x14ac:dyDescent="0.3">
      <c r="A999" s="1038"/>
      <c r="B999" s="1040"/>
      <c r="C999" s="83" t="s">
        <v>1764</v>
      </c>
      <c r="D999" s="467">
        <v>1800</v>
      </c>
      <c r="E999" s="101">
        <v>43339</v>
      </c>
      <c r="F999" s="83" t="s">
        <v>1765</v>
      </c>
    </row>
    <row r="1000" spans="1:6" ht="18.75" customHeight="1" x14ac:dyDescent="0.3">
      <c r="A1000" s="1038"/>
      <c r="B1000" s="1040"/>
      <c r="C1000" s="83" t="s">
        <v>1764</v>
      </c>
      <c r="D1000" s="467">
        <v>2000</v>
      </c>
      <c r="E1000" s="101">
        <v>43432</v>
      </c>
      <c r="F1000" s="83" t="s">
        <v>1766</v>
      </c>
    </row>
    <row r="1001" spans="1:6" ht="18.75" customHeight="1" x14ac:dyDescent="0.3">
      <c r="A1001" s="1038"/>
      <c r="B1001" s="1040"/>
      <c r="C1001" s="83" t="s">
        <v>1764</v>
      </c>
      <c r="D1001" s="467">
        <v>8400</v>
      </c>
      <c r="E1001" s="101" t="s">
        <v>1504</v>
      </c>
      <c r="F1001" s="83" t="s">
        <v>1767</v>
      </c>
    </row>
    <row r="1002" spans="1:6" ht="18.75" customHeight="1" x14ac:dyDescent="0.3">
      <c r="A1002" s="1038"/>
      <c r="B1002" s="1040"/>
      <c r="C1002" s="83" t="s">
        <v>1768</v>
      </c>
      <c r="D1002" s="467">
        <v>2999</v>
      </c>
      <c r="E1002" s="101">
        <v>43119</v>
      </c>
      <c r="F1002" s="83" t="s">
        <v>1765</v>
      </c>
    </row>
    <row r="1003" spans="1:6" ht="18.75" customHeight="1" x14ac:dyDescent="0.3">
      <c r="A1003" s="1038"/>
      <c r="B1003" s="1040"/>
      <c r="C1003" s="83" t="s">
        <v>1768</v>
      </c>
      <c r="D1003" s="467">
        <v>500</v>
      </c>
      <c r="E1003" s="101">
        <v>43369</v>
      </c>
      <c r="F1003" s="83" t="s">
        <v>1769</v>
      </c>
    </row>
    <row r="1004" spans="1:6" ht="18.75" customHeight="1" x14ac:dyDescent="0.3">
      <c r="A1004" s="1038"/>
      <c r="B1004" s="1040"/>
      <c r="C1004" s="83" t="s">
        <v>1768</v>
      </c>
      <c r="D1004" s="467">
        <v>1250</v>
      </c>
      <c r="E1004" s="101">
        <v>43437</v>
      </c>
      <c r="F1004" s="83" t="s">
        <v>1769</v>
      </c>
    </row>
    <row r="1005" spans="1:6" ht="18.75" customHeight="1" x14ac:dyDescent="0.3">
      <c r="A1005" s="1038"/>
      <c r="B1005" s="1040"/>
      <c r="C1005" s="83" t="s">
        <v>1768</v>
      </c>
      <c r="D1005" s="467">
        <v>900</v>
      </c>
      <c r="E1005" s="101">
        <v>43446</v>
      </c>
      <c r="F1005" s="83" t="s">
        <v>1769</v>
      </c>
    </row>
    <row r="1006" spans="1:6" ht="18.75" customHeight="1" x14ac:dyDescent="0.3">
      <c r="A1006" s="1038"/>
      <c r="B1006" s="1040"/>
      <c r="C1006" s="83" t="s">
        <v>1768</v>
      </c>
      <c r="D1006" s="467">
        <v>630</v>
      </c>
      <c r="E1006" s="101">
        <v>43446</v>
      </c>
      <c r="F1006" s="83" t="s">
        <v>1769</v>
      </c>
    </row>
    <row r="1007" spans="1:6" ht="18.75" customHeight="1" x14ac:dyDescent="0.3">
      <c r="A1007" s="1038"/>
      <c r="B1007" s="1040"/>
      <c r="C1007" s="83" t="s">
        <v>1768</v>
      </c>
      <c r="D1007" s="467">
        <v>150</v>
      </c>
      <c r="E1007" s="101">
        <v>43118</v>
      </c>
      <c r="F1007" s="83" t="s">
        <v>1769</v>
      </c>
    </row>
    <row r="1008" spans="1:6" ht="18.75" customHeight="1" x14ac:dyDescent="0.3">
      <c r="A1008" s="1038"/>
      <c r="B1008" s="1040"/>
      <c r="C1008" s="83" t="s">
        <v>1768</v>
      </c>
      <c r="D1008" s="467">
        <v>3840</v>
      </c>
      <c r="E1008" s="101">
        <v>43138</v>
      </c>
      <c r="F1008" s="83" t="s">
        <v>1770</v>
      </c>
    </row>
    <row r="1009" spans="1:6" ht="18.75" customHeight="1" x14ac:dyDescent="0.3">
      <c r="A1009" s="1038"/>
      <c r="B1009" s="1040"/>
      <c r="C1009" s="83" t="s">
        <v>1768</v>
      </c>
      <c r="D1009" s="467">
        <v>4992</v>
      </c>
      <c r="E1009" s="101" t="s">
        <v>1504</v>
      </c>
      <c r="F1009" s="83" t="s">
        <v>1767</v>
      </c>
    </row>
    <row r="1010" spans="1:6" ht="18.75" customHeight="1" x14ac:dyDescent="0.3">
      <c r="A1010" s="1038"/>
      <c r="B1010" s="1041" t="s">
        <v>1771</v>
      </c>
      <c r="C1010" s="83" t="s">
        <v>1772</v>
      </c>
      <c r="D1010" s="467">
        <v>2148.2800000000002</v>
      </c>
      <c r="E1010" s="101">
        <v>43227</v>
      </c>
      <c r="F1010" s="83" t="s">
        <v>1773</v>
      </c>
    </row>
    <row r="1011" spans="1:6" ht="18.75" customHeight="1" x14ac:dyDescent="0.3">
      <c r="A1011" s="1038"/>
      <c r="B1011" s="1041"/>
      <c r="C1011" s="83" t="s">
        <v>1772</v>
      </c>
      <c r="D1011" s="467">
        <v>2417.04</v>
      </c>
      <c r="E1011" s="101">
        <v>43227</v>
      </c>
      <c r="F1011" s="83" t="s">
        <v>1774</v>
      </c>
    </row>
    <row r="1012" spans="1:6" ht="18.75" customHeight="1" x14ac:dyDescent="0.3">
      <c r="A1012" s="1038"/>
      <c r="B1012" s="1041"/>
      <c r="C1012" s="83" t="s">
        <v>1772</v>
      </c>
      <c r="D1012" s="467">
        <v>1633.65</v>
      </c>
      <c r="E1012" s="101">
        <v>43227</v>
      </c>
      <c r="F1012" s="83" t="s">
        <v>1775</v>
      </c>
    </row>
    <row r="1013" spans="1:6" ht="18.75" customHeight="1" x14ac:dyDescent="0.3">
      <c r="A1013" s="1038"/>
      <c r="B1013" s="1041"/>
      <c r="C1013" s="83" t="s">
        <v>1772</v>
      </c>
      <c r="D1013" s="467">
        <v>2604.16</v>
      </c>
      <c r="E1013" s="101">
        <v>43227</v>
      </c>
      <c r="F1013" s="83" t="s">
        <v>1776</v>
      </c>
    </row>
    <row r="1014" spans="1:6" ht="18.75" customHeight="1" x14ac:dyDescent="0.3">
      <c r="A1014" s="1038"/>
      <c r="B1014" s="1041"/>
      <c r="C1014" s="83" t="s">
        <v>1772</v>
      </c>
      <c r="D1014" s="467">
        <v>2358.0300000000002</v>
      </c>
      <c r="E1014" s="101">
        <v>43227</v>
      </c>
      <c r="F1014" s="83" t="s">
        <v>1777</v>
      </c>
    </row>
    <row r="1015" spans="1:6" ht="18.75" customHeight="1" x14ac:dyDescent="0.3">
      <c r="A1015" s="1038"/>
      <c r="B1015" s="1041"/>
      <c r="C1015" s="83" t="s">
        <v>1772</v>
      </c>
      <c r="D1015" s="467">
        <v>2491.81</v>
      </c>
      <c r="E1015" s="101">
        <v>43419</v>
      </c>
      <c r="F1015" s="83" t="s">
        <v>1778</v>
      </c>
    </row>
    <row r="1016" spans="1:6" ht="18.75" customHeight="1" x14ac:dyDescent="0.3">
      <c r="A1016" s="1038"/>
      <c r="B1016" s="1041"/>
      <c r="C1016" s="83" t="s">
        <v>1779</v>
      </c>
      <c r="D1016" s="467">
        <v>21748.26</v>
      </c>
      <c r="E1016" s="101">
        <v>43133</v>
      </c>
      <c r="F1016" s="83" t="s">
        <v>635</v>
      </c>
    </row>
    <row r="1017" spans="1:6" ht="18.75" customHeight="1" x14ac:dyDescent="0.3">
      <c r="A1017" s="1038"/>
      <c r="B1017" s="1041"/>
      <c r="C1017" s="83" t="s">
        <v>1779</v>
      </c>
      <c r="D1017" s="467">
        <v>652</v>
      </c>
      <c r="E1017" s="101">
        <v>43133</v>
      </c>
      <c r="F1017" s="83" t="s">
        <v>635</v>
      </c>
    </row>
    <row r="1018" spans="1:6" ht="18.75" customHeight="1" x14ac:dyDescent="0.3">
      <c r="A1018" s="1038"/>
      <c r="B1018" s="1041"/>
      <c r="C1018" s="83" t="s">
        <v>1779</v>
      </c>
      <c r="D1018" s="467">
        <v>652</v>
      </c>
      <c r="E1018" s="101">
        <v>43159</v>
      </c>
      <c r="F1018" s="83" t="s">
        <v>635</v>
      </c>
    </row>
    <row r="1019" spans="1:6" ht="18.75" customHeight="1" x14ac:dyDescent="0.3">
      <c r="A1019" s="1038"/>
      <c r="B1019" s="1041"/>
      <c r="C1019" s="83" t="s">
        <v>1779</v>
      </c>
      <c r="D1019" s="467">
        <v>20076.14</v>
      </c>
      <c r="E1019" s="101">
        <v>43161</v>
      </c>
      <c r="F1019" s="83" t="s">
        <v>635</v>
      </c>
    </row>
    <row r="1020" spans="1:6" ht="18.75" customHeight="1" x14ac:dyDescent="0.3">
      <c r="A1020" s="1038"/>
      <c r="B1020" s="1041"/>
      <c r="C1020" s="83" t="s">
        <v>1779</v>
      </c>
      <c r="D1020" s="467">
        <v>602</v>
      </c>
      <c r="E1020" s="101">
        <v>43172</v>
      </c>
      <c r="F1020" s="83" t="s">
        <v>635</v>
      </c>
    </row>
    <row r="1021" spans="1:6" ht="18.75" customHeight="1" x14ac:dyDescent="0.3">
      <c r="A1021" s="1038"/>
      <c r="B1021" s="1041"/>
      <c r="C1021" s="83" t="s">
        <v>1779</v>
      </c>
      <c r="D1021" s="467">
        <v>33620.78</v>
      </c>
      <c r="E1021" s="101">
        <v>43172</v>
      </c>
      <c r="F1021" s="83" t="s">
        <v>635</v>
      </c>
    </row>
    <row r="1022" spans="1:6" ht="18.75" customHeight="1" x14ac:dyDescent="0.3">
      <c r="A1022" s="1038"/>
      <c r="B1022" s="1041"/>
      <c r="C1022" s="83" t="s">
        <v>1779</v>
      </c>
      <c r="D1022" s="467">
        <v>21755.26</v>
      </c>
      <c r="E1022" s="101">
        <v>43210</v>
      </c>
      <c r="F1022" s="83" t="s">
        <v>635</v>
      </c>
    </row>
    <row r="1023" spans="1:6" ht="18.75" customHeight="1" x14ac:dyDescent="0.3">
      <c r="A1023" s="1038"/>
      <c r="B1023" s="1041"/>
      <c r="C1023" s="83" t="s">
        <v>1779</v>
      </c>
      <c r="D1023" s="467">
        <v>27153.71</v>
      </c>
      <c r="E1023" s="101">
        <v>43230</v>
      </c>
      <c r="F1023" s="83" t="s">
        <v>635</v>
      </c>
    </row>
    <row r="1024" spans="1:6" ht="18.75" customHeight="1" x14ac:dyDescent="0.3">
      <c r="A1024" s="1038"/>
      <c r="B1024" s="1041"/>
      <c r="C1024" s="83" t="s">
        <v>1779</v>
      </c>
      <c r="D1024" s="467">
        <v>27153.71</v>
      </c>
      <c r="E1024" s="101">
        <v>43251</v>
      </c>
      <c r="F1024" s="83" t="s">
        <v>635</v>
      </c>
    </row>
    <row r="1025" spans="1:6" ht="18.75" customHeight="1" x14ac:dyDescent="0.3">
      <c r="A1025" s="1038"/>
      <c r="B1025" s="1041"/>
      <c r="C1025" s="83" t="s">
        <v>1779</v>
      </c>
      <c r="D1025" s="467">
        <v>27153.71</v>
      </c>
      <c r="E1025" s="101">
        <v>43291</v>
      </c>
      <c r="F1025" s="83" t="s">
        <v>635</v>
      </c>
    </row>
    <row r="1026" spans="1:6" ht="18.75" customHeight="1" x14ac:dyDescent="0.3">
      <c r="A1026" s="1038"/>
      <c r="B1026" s="1041"/>
      <c r="C1026" s="83" t="s">
        <v>1779</v>
      </c>
      <c r="D1026" s="467">
        <v>22331.75</v>
      </c>
      <c r="E1026" s="101">
        <v>43313</v>
      </c>
      <c r="F1026" s="83" t="s">
        <v>635</v>
      </c>
    </row>
    <row r="1027" spans="1:6" ht="18.75" customHeight="1" x14ac:dyDescent="0.3">
      <c r="A1027" s="1038"/>
      <c r="B1027" s="1041"/>
      <c r="C1027" s="83" t="s">
        <v>1779</v>
      </c>
      <c r="D1027" s="467">
        <v>22331.75</v>
      </c>
      <c r="E1027" s="101">
        <v>43360</v>
      </c>
      <c r="F1027" s="83" t="s">
        <v>635</v>
      </c>
    </row>
    <row r="1028" spans="1:6" ht="18.75" customHeight="1" x14ac:dyDescent="0.3">
      <c r="A1028" s="1038"/>
      <c r="B1028" s="1041"/>
      <c r="C1028" s="83" t="s">
        <v>1779</v>
      </c>
      <c r="D1028" s="467">
        <v>22326.75</v>
      </c>
      <c r="E1028" s="101">
        <v>43403</v>
      </c>
      <c r="F1028" s="83" t="s">
        <v>635</v>
      </c>
    </row>
    <row r="1029" spans="1:6" ht="18.75" customHeight="1" x14ac:dyDescent="0.3">
      <c r="A1029" s="1038"/>
      <c r="B1029" s="1041"/>
      <c r="C1029" s="83" t="s">
        <v>1779</v>
      </c>
      <c r="D1029" s="467">
        <v>22326.75</v>
      </c>
      <c r="E1029" s="101">
        <v>43418</v>
      </c>
      <c r="F1029" s="83" t="s">
        <v>635</v>
      </c>
    </row>
    <row r="1030" spans="1:6" ht="18.75" customHeight="1" x14ac:dyDescent="0.3">
      <c r="A1030" s="1038"/>
      <c r="B1030" s="1041"/>
      <c r="C1030" s="83" t="s">
        <v>1779</v>
      </c>
      <c r="D1030" s="467">
        <v>22331.75</v>
      </c>
      <c r="E1030" s="101">
        <v>43441</v>
      </c>
      <c r="F1030" s="83" t="s">
        <v>635</v>
      </c>
    </row>
    <row r="1031" spans="1:6" ht="18.75" customHeight="1" x14ac:dyDescent="0.3">
      <c r="A1031" s="1038"/>
      <c r="B1031" s="1041"/>
      <c r="C1031" s="83" t="s">
        <v>1780</v>
      </c>
      <c r="D1031" s="467">
        <v>13410.21</v>
      </c>
      <c r="E1031" s="101">
        <v>43132</v>
      </c>
      <c r="F1031" s="83" t="s">
        <v>635</v>
      </c>
    </row>
    <row r="1032" spans="1:6" ht="18.75" customHeight="1" x14ac:dyDescent="0.3">
      <c r="A1032" s="1038"/>
      <c r="B1032" s="1041"/>
      <c r="C1032" s="83" t="s">
        <v>1780</v>
      </c>
      <c r="D1032" s="467">
        <v>25940.26</v>
      </c>
      <c r="E1032" s="101">
        <v>43188</v>
      </c>
      <c r="F1032" s="83" t="s">
        <v>635</v>
      </c>
    </row>
    <row r="1033" spans="1:6" ht="18.75" customHeight="1" x14ac:dyDescent="0.3">
      <c r="A1033" s="1038"/>
      <c r="B1033" s="1041"/>
      <c r="C1033" s="83" t="s">
        <v>1780</v>
      </c>
      <c r="D1033" s="467">
        <v>4538.99</v>
      </c>
      <c r="E1033" s="101">
        <v>43251</v>
      </c>
      <c r="F1033" s="83" t="s">
        <v>635</v>
      </c>
    </row>
    <row r="1034" spans="1:6" ht="18.75" customHeight="1" x14ac:dyDescent="0.3">
      <c r="A1034" s="1038"/>
      <c r="B1034" s="1041"/>
      <c r="C1034" s="83" t="s">
        <v>1780</v>
      </c>
      <c r="D1034" s="467">
        <v>9393.06</v>
      </c>
      <c r="E1034" s="101">
        <v>43222</v>
      </c>
      <c r="F1034" s="83" t="s">
        <v>635</v>
      </c>
    </row>
    <row r="1035" spans="1:6" ht="18.75" customHeight="1" x14ac:dyDescent="0.3">
      <c r="A1035" s="1038"/>
      <c r="B1035" s="1041"/>
      <c r="C1035" s="83" t="s">
        <v>1780</v>
      </c>
      <c r="D1035" s="467">
        <v>9393.06</v>
      </c>
      <c r="E1035" s="101">
        <v>43251</v>
      </c>
      <c r="F1035" s="83" t="s">
        <v>635</v>
      </c>
    </row>
    <row r="1036" spans="1:6" ht="18.75" customHeight="1" x14ac:dyDescent="0.3">
      <c r="A1036" s="1038"/>
      <c r="B1036" s="1041"/>
      <c r="C1036" s="83" t="s">
        <v>1780</v>
      </c>
      <c r="D1036" s="467">
        <v>1912.26</v>
      </c>
      <c r="E1036" s="101">
        <v>43251</v>
      </c>
      <c r="F1036" s="83" t="s">
        <v>635</v>
      </c>
    </row>
    <row r="1037" spans="1:6" ht="18.75" customHeight="1" x14ac:dyDescent="0.3">
      <c r="A1037" s="1038"/>
      <c r="B1037" s="1041"/>
      <c r="C1037" s="83" t="s">
        <v>1780</v>
      </c>
      <c r="D1037" s="467">
        <v>8242.83</v>
      </c>
      <c r="E1037" s="101">
        <v>43346</v>
      </c>
      <c r="F1037" s="83" t="s">
        <v>635</v>
      </c>
    </row>
    <row r="1038" spans="1:6" ht="18.75" customHeight="1" x14ac:dyDescent="0.3">
      <c r="A1038" s="1038"/>
      <c r="B1038" s="1041"/>
      <c r="C1038" s="83" t="s">
        <v>1780</v>
      </c>
      <c r="D1038" s="467">
        <v>2296.16</v>
      </c>
      <c r="E1038" s="101">
        <v>43283</v>
      </c>
      <c r="F1038" s="83" t="s">
        <v>635</v>
      </c>
    </row>
    <row r="1039" spans="1:6" ht="18.75" customHeight="1" x14ac:dyDescent="0.3">
      <c r="A1039" s="1038"/>
      <c r="B1039" s="1041"/>
      <c r="C1039" s="83" t="s">
        <v>1780</v>
      </c>
      <c r="D1039" s="467">
        <v>8242.83</v>
      </c>
      <c r="E1039" s="101">
        <v>43312</v>
      </c>
      <c r="F1039" s="83" t="s">
        <v>635</v>
      </c>
    </row>
    <row r="1040" spans="1:6" ht="18.75" customHeight="1" x14ac:dyDescent="0.3">
      <c r="A1040" s="1038"/>
      <c r="B1040" s="1041"/>
      <c r="C1040" s="83" t="s">
        <v>1780</v>
      </c>
      <c r="D1040" s="467">
        <v>2341.56</v>
      </c>
      <c r="E1040" s="101">
        <v>43388</v>
      </c>
      <c r="F1040" s="83" t="s">
        <v>635</v>
      </c>
    </row>
    <row r="1041" spans="1:6" ht="18.75" customHeight="1" x14ac:dyDescent="0.3">
      <c r="A1041" s="1038"/>
      <c r="B1041" s="1041"/>
      <c r="C1041" s="83" t="s">
        <v>1780</v>
      </c>
      <c r="D1041" s="467">
        <v>2764.48</v>
      </c>
      <c r="E1041" s="101">
        <v>43388</v>
      </c>
      <c r="F1041" s="83" t="s">
        <v>635</v>
      </c>
    </row>
    <row r="1042" spans="1:6" ht="18.75" customHeight="1" x14ac:dyDescent="0.3">
      <c r="A1042" s="1038"/>
      <c r="B1042" s="1041"/>
      <c r="C1042" s="83" t="s">
        <v>1780</v>
      </c>
      <c r="D1042" s="467">
        <v>8242.83</v>
      </c>
      <c r="E1042" s="101">
        <v>43346</v>
      </c>
      <c r="F1042" s="83" t="s">
        <v>635</v>
      </c>
    </row>
    <row r="1043" spans="1:6" ht="18.75" customHeight="1" x14ac:dyDescent="0.3">
      <c r="A1043" s="1038"/>
      <c r="B1043" s="1041"/>
      <c r="C1043" s="83" t="s">
        <v>1780</v>
      </c>
      <c r="D1043" s="467">
        <v>8242.83</v>
      </c>
      <c r="E1043" s="101">
        <v>43375</v>
      </c>
      <c r="F1043" s="83" t="s">
        <v>635</v>
      </c>
    </row>
    <row r="1044" spans="1:6" ht="18.75" customHeight="1" x14ac:dyDescent="0.3">
      <c r="A1044" s="1038"/>
      <c r="B1044" s="1041"/>
      <c r="C1044" s="83" t="s">
        <v>1780</v>
      </c>
      <c r="D1044" s="467">
        <v>1014.8</v>
      </c>
      <c r="E1044" s="101">
        <v>43388</v>
      </c>
      <c r="F1044" s="83" t="s">
        <v>635</v>
      </c>
    </row>
    <row r="1045" spans="1:6" ht="18.75" customHeight="1" x14ac:dyDescent="0.3">
      <c r="A1045" s="1038"/>
      <c r="B1045" s="1041"/>
      <c r="C1045" s="83" t="s">
        <v>1780</v>
      </c>
      <c r="D1045" s="467">
        <v>8242.83</v>
      </c>
      <c r="E1045" s="101">
        <v>43406</v>
      </c>
      <c r="F1045" s="83" t="s">
        <v>635</v>
      </c>
    </row>
    <row r="1046" spans="1:6" ht="18.75" customHeight="1" x14ac:dyDescent="0.3">
      <c r="A1046" s="1038"/>
      <c r="B1046" s="1041"/>
      <c r="C1046" s="83" t="s">
        <v>1780</v>
      </c>
      <c r="D1046" s="467">
        <v>3192.81</v>
      </c>
      <c r="E1046" s="101">
        <v>43462</v>
      </c>
      <c r="F1046" s="83" t="s">
        <v>635</v>
      </c>
    </row>
    <row r="1047" spans="1:6" ht="18.75" customHeight="1" x14ac:dyDescent="0.3">
      <c r="A1047" s="1038"/>
      <c r="B1047" s="1041"/>
      <c r="C1047" s="83" t="s">
        <v>1780</v>
      </c>
      <c r="D1047" s="467">
        <v>8242.83</v>
      </c>
      <c r="E1047" s="101">
        <v>43432</v>
      </c>
      <c r="F1047" s="83" t="s">
        <v>635</v>
      </c>
    </row>
    <row r="1048" spans="1:6" ht="18.75" customHeight="1" x14ac:dyDescent="0.3">
      <c r="A1048" s="1038"/>
      <c r="B1048" s="1041"/>
      <c r="C1048" s="83" t="s">
        <v>1780</v>
      </c>
      <c r="D1048" s="467">
        <v>2658.84</v>
      </c>
      <c r="E1048" s="101">
        <v>43462</v>
      </c>
      <c r="F1048" s="83" t="s">
        <v>635</v>
      </c>
    </row>
    <row r="1049" spans="1:6" ht="18.75" customHeight="1" x14ac:dyDescent="0.3">
      <c r="A1049" s="1038"/>
      <c r="B1049" s="1041"/>
      <c r="C1049" s="83" t="s">
        <v>1780</v>
      </c>
      <c r="D1049" s="467">
        <v>8242.83</v>
      </c>
      <c r="E1049" s="101">
        <v>43462</v>
      </c>
      <c r="F1049" s="83" t="s">
        <v>635</v>
      </c>
    </row>
    <row r="1050" spans="1:6" ht="18.75" customHeight="1" x14ac:dyDescent="0.3">
      <c r="A1050" s="1039"/>
      <c r="B1050" s="1041"/>
      <c r="C1050" s="83" t="s">
        <v>1780</v>
      </c>
      <c r="D1050" s="467">
        <v>3448.67</v>
      </c>
      <c r="E1050" s="101">
        <v>43462</v>
      </c>
      <c r="F1050" s="83" t="s">
        <v>635</v>
      </c>
    </row>
    <row r="1051" spans="1:6" ht="15" customHeight="1" x14ac:dyDescent="0.3">
      <c r="A1051" s="1022" t="s">
        <v>1781</v>
      </c>
      <c r="B1051" s="1041" t="s">
        <v>1782</v>
      </c>
      <c r="C1051" s="83" t="s">
        <v>1783</v>
      </c>
      <c r="D1051" s="467">
        <v>95</v>
      </c>
      <c r="E1051" s="101">
        <v>43138</v>
      </c>
      <c r="F1051" s="83" t="s">
        <v>1784</v>
      </c>
    </row>
    <row r="1052" spans="1:6" ht="15" customHeight="1" x14ac:dyDescent="0.3">
      <c r="A1052" s="1023"/>
      <c r="B1052" s="1041"/>
      <c r="C1052" s="83" t="s">
        <v>1785</v>
      </c>
      <c r="D1052" s="467">
        <v>306</v>
      </c>
      <c r="E1052" s="101">
        <v>43224</v>
      </c>
      <c r="F1052" s="83" t="s">
        <v>1786</v>
      </c>
    </row>
    <row r="1053" spans="1:6" ht="15" customHeight="1" x14ac:dyDescent="0.3">
      <c r="A1053" s="1023"/>
      <c r="B1053" s="1041"/>
      <c r="C1053" s="83" t="s">
        <v>1787</v>
      </c>
      <c r="D1053" s="467">
        <v>162</v>
      </c>
      <c r="E1053" s="101">
        <v>43216</v>
      </c>
      <c r="F1053" s="83" t="s">
        <v>1786</v>
      </c>
    </row>
    <row r="1054" spans="1:6" ht="15" customHeight="1" x14ac:dyDescent="0.3">
      <c r="A1054" s="1023"/>
      <c r="B1054" s="1041"/>
      <c r="C1054" s="83" t="s">
        <v>1788</v>
      </c>
      <c r="D1054" s="467">
        <v>1450</v>
      </c>
      <c r="E1054" s="101">
        <v>43152</v>
      </c>
      <c r="F1054" s="83" t="s">
        <v>1789</v>
      </c>
    </row>
    <row r="1055" spans="1:6" ht="15" customHeight="1" x14ac:dyDescent="0.3">
      <c r="A1055" s="1023"/>
      <c r="B1055" s="1041"/>
      <c r="C1055" s="83" t="s">
        <v>1788</v>
      </c>
      <c r="D1055" s="467">
        <v>4916.66</v>
      </c>
      <c r="E1055" s="101">
        <v>43152</v>
      </c>
      <c r="F1055" s="83" t="s">
        <v>1790</v>
      </c>
    </row>
    <row r="1056" spans="1:6" ht="15" customHeight="1" x14ac:dyDescent="0.3">
      <c r="A1056" s="1023"/>
      <c r="B1056" s="1041"/>
      <c r="C1056" s="83" t="s">
        <v>1788</v>
      </c>
      <c r="D1056" s="467">
        <v>2050</v>
      </c>
      <c r="E1056" s="101">
        <v>43152</v>
      </c>
      <c r="F1056" s="83" t="s">
        <v>1791</v>
      </c>
    </row>
    <row r="1057" spans="1:6" ht="15" customHeight="1" x14ac:dyDescent="0.3">
      <c r="A1057" s="1023"/>
      <c r="B1057" s="1041"/>
      <c r="C1057" s="83" t="s">
        <v>1788</v>
      </c>
      <c r="D1057" s="467">
        <v>3181.31</v>
      </c>
      <c r="E1057" s="101">
        <v>43299</v>
      </c>
      <c r="F1057" s="83" t="s">
        <v>1792</v>
      </c>
    </row>
    <row r="1058" spans="1:6" ht="15" customHeight="1" x14ac:dyDescent="0.3">
      <c r="A1058" s="1023"/>
      <c r="B1058" s="1041"/>
      <c r="C1058" s="83" t="s">
        <v>1788</v>
      </c>
      <c r="D1058" s="467">
        <v>135</v>
      </c>
      <c r="E1058" s="101">
        <v>43152</v>
      </c>
      <c r="F1058" s="83" t="s">
        <v>1793</v>
      </c>
    </row>
    <row r="1059" spans="1:6" ht="15" customHeight="1" x14ac:dyDescent="0.3">
      <c r="A1059" s="1023"/>
      <c r="B1059" s="1041"/>
      <c r="C1059" s="83" t="s">
        <v>1788</v>
      </c>
      <c r="D1059" s="467">
        <v>4126.67</v>
      </c>
      <c r="E1059" s="101">
        <v>43194</v>
      </c>
      <c r="F1059" s="83" t="s">
        <v>1794</v>
      </c>
    </row>
    <row r="1060" spans="1:6" ht="15" customHeight="1" x14ac:dyDescent="0.3">
      <c r="A1060" s="1023"/>
      <c r="B1060" s="1041"/>
      <c r="C1060" s="83" t="s">
        <v>1788</v>
      </c>
      <c r="D1060" s="467">
        <v>3853.33</v>
      </c>
      <c r="E1060" s="101">
        <v>43194</v>
      </c>
      <c r="F1060" s="83" t="s">
        <v>1795</v>
      </c>
    </row>
    <row r="1061" spans="1:6" ht="15" customHeight="1" x14ac:dyDescent="0.3">
      <c r="A1061" s="1023"/>
      <c r="B1061" s="1041"/>
      <c r="C1061" s="83" t="s">
        <v>1788</v>
      </c>
      <c r="D1061" s="467">
        <v>2040</v>
      </c>
      <c r="E1061" s="101">
        <v>43285</v>
      </c>
      <c r="F1061" s="83" t="s">
        <v>1796</v>
      </c>
    </row>
    <row r="1062" spans="1:6" ht="15" customHeight="1" x14ac:dyDescent="0.3">
      <c r="A1062" s="1023"/>
      <c r="B1062" s="1041"/>
      <c r="C1062" s="83" t="s">
        <v>1788</v>
      </c>
      <c r="D1062" s="467">
        <v>1746.75</v>
      </c>
      <c r="E1062" s="101">
        <v>43299</v>
      </c>
      <c r="F1062" s="83" t="s">
        <v>1797</v>
      </c>
    </row>
    <row r="1063" spans="1:6" ht="15" customHeight="1" x14ac:dyDescent="0.3">
      <c r="A1063" s="1023"/>
      <c r="B1063" s="1041"/>
      <c r="C1063" s="83" t="s">
        <v>1788</v>
      </c>
      <c r="D1063" s="467">
        <v>1846.76</v>
      </c>
      <c r="E1063" s="101">
        <v>43299</v>
      </c>
      <c r="F1063" s="83" t="s">
        <v>1798</v>
      </c>
    </row>
    <row r="1064" spans="1:6" ht="15" customHeight="1" x14ac:dyDescent="0.3">
      <c r="A1064" s="1023"/>
      <c r="B1064" s="1041"/>
      <c r="C1064" s="83" t="s">
        <v>1788</v>
      </c>
      <c r="D1064" s="467">
        <v>3930.2</v>
      </c>
      <c r="E1064" s="101">
        <v>43403</v>
      </c>
      <c r="F1064" s="83" t="s">
        <v>1799</v>
      </c>
    </row>
    <row r="1065" spans="1:6" ht="15" customHeight="1" x14ac:dyDescent="0.3">
      <c r="A1065" s="1023"/>
      <c r="B1065" s="1041"/>
      <c r="C1065" s="83" t="s">
        <v>1788</v>
      </c>
      <c r="D1065" s="467">
        <v>2003.43</v>
      </c>
      <c r="E1065" s="101">
        <v>43426</v>
      </c>
      <c r="F1065" s="83" t="s">
        <v>1800</v>
      </c>
    </row>
    <row r="1066" spans="1:6" ht="15" customHeight="1" x14ac:dyDescent="0.3">
      <c r="A1066" s="1023"/>
      <c r="B1066" s="1041"/>
      <c r="C1066" s="83" t="s">
        <v>1788</v>
      </c>
      <c r="D1066" s="467">
        <v>3500.18</v>
      </c>
      <c r="E1066" s="101" t="s">
        <v>1504</v>
      </c>
      <c r="F1066" s="83" t="s">
        <v>1801</v>
      </c>
    </row>
    <row r="1067" spans="1:6" ht="15" customHeight="1" x14ac:dyDescent="0.3">
      <c r="A1067" s="1023"/>
      <c r="B1067" s="1041"/>
      <c r="C1067" s="83" t="s">
        <v>1788</v>
      </c>
      <c r="D1067" s="467">
        <v>2006.77</v>
      </c>
      <c r="E1067" s="101" t="s">
        <v>1504</v>
      </c>
      <c r="F1067" s="83" t="s">
        <v>1802</v>
      </c>
    </row>
    <row r="1068" spans="1:6" ht="15" customHeight="1" x14ac:dyDescent="0.3">
      <c r="A1068" s="1023"/>
      <c r="B1068" s="1041"/>
      <c r="C1068" s="83" t="s">
        <v>1803</v>
      </c>
      <c r="D1068" s="467">
        <v>354.5</v>
      </c>
      <c r="E1068" s="101">
        <v>43291</v>
      </c>
      <c r="F1068" s="83" t="s">
        <v>1804</v>
      </c>
    </row>
    <row r="1069" spans="1:6" ht="15" customHeight="1" x14ac:dyDescent="0.3">
      <c r="A1069" s="1023"/>
      <c r="B1069" s="1041"/>
      <c r="C1069" s="83" t="s">
        <v>1803</v>
      </c>
      <c r="D1069" s="467">
        <v>534.04</v>
      </c>
      <c r="E1069" s="101">
        <v>43384</v>
      </c>
      <c r="F1069" s="83" t="s">
        <v>1805</v>
      </c>
    </row>
    <row r="1070" spans="1:6" ht="15" customHeight="1" x14ac:dyDescent="0.3">
      <c r="A1070" s="1023"/>
      <c r="B1070" s="1041"/>
      <c r="C1070" s="83" t="s">
        <v>1806</v>
      </c>
      <c r="D1070" s="467">
        <v>50</v>
      </c>
      <c r="E1070" s="101">
        <v>43259</v>
      </c>
      <c r="F1070" s="83" t="s">
        <v>1807</v>
      </c>
    </row>
    <row r="1071" spans="1:6" ht="15" customHeight="1" x14ac:dyDescent="0.3">
      <c r="A1071" s="1023"/>
      <c r="B1071" s="1041"/>
      <c r="C1071" s="83" t="s">
        <v>1808</v>
      </c>
      <c r="D1071" s="467">
        <v>44801.18</v>
      </c>
      <c r="E1071" s="101">
        <v>43111</v>
      </c>
      <c r="F1071" s="83" t="s">
        <v>1809</v>
      </c>
    </row>
    <row r="1072" spans="1:6" ht="15" customHeight="1" x14ac:dyDescent="0.3">
      <c r="A1072" s="1023"/>
      <c r="B1072" s="1041"/>
      <c r="C1072" s="83" t="s">
        <v>1808</v>
      </c>
      <c r="D1072" s="467">
        <v>-17897.68</v>
      </c>
      <c r="E1072" s="101">
        <v>43111</v>
      </c>
      <c r="F1072" s="83" t="s">
        <v>1810</v>
      </c>
    </row>
    <row r="1073" spans="1:6" ht="15" customHeight="1" x14ac:dyDescent="0.3">
      <c r="A1073" s="1023"/>
      <c r="B1073" s="1041"/>
      <c r="C1073" s="83" t="s">
        <v>1808</v>
      </c>
      <c r="D1073" s="467">
        <v>22400.59</v>
      </c>
      <c r="E1073" s="101">
        <v>43125</v>
      </c>
      <c r="F1073" s="83" t="s">
        <v>1811</v>
      </c>
    </row>
    <row r="1074" spans="1:6" ht="15" customHeight="1" x14ac:dyDescent="0.3">
      <c r="A1074" s="1023"/>
      <c r="B1074" s="1041"/>
      <c r="C1074" s="83" t="s">
        <v>1808</v>
      </c>
      <c r="D1074" s="467">
        <v>89602.36</v>
      </c>
      <c r="E1074" s="101">
        <v>43265</v>
      </c>
      <c r="F1074" s="83" t="s">
        <v>1812</v>
      </c>
    </row>
    <row r="1075" spans="1:6" ht="15" customHeight="1" x14ac:dyDescent="0.3">
      <c r="A1075" s="1023"/>
      <c r="B1075" s="1041"/>
      <c r="C1075" s="83" t="s">
        <v>1808</v>
      </c>
      <c r="D1075" s="467">
        <v>44801.18</v>
      </c>
      <c r="E1075" s="101">
        <v>43347</v>
      </c>
      <c r="F1075" s="83" t="s">
        <v>1813</v>
      </c>
    </row>
    <row r="1076" spans="1:6" ht="15" customHeight="1" x14ac:dyDescent="0.3">
      <c r="A1076" s="1023"/>
      <c r="B1076" s="1041"/>
      <c r="C1076" s="83" t="s">
        <v>1808</v>
      </c>
      <c r="D1076" s="467">
        <v>44801.18</v>
      </c>
      <c r="E1076" s="101">
        <v>43375</v>
      </c>
      <c r="F1076" s="83" t="s">
        <v>1814</v>
      </c>
    </row>
    <row r="1077" spans="1:6" ht="15" customHeight="1" x14ac:dyDescent="0.3">
      <c r="A1077" s="1023"/>
      <c r="B1077" s="1041"/>
      <c r="C1077" s="83" t="s">
        <v>1808</v>
      </c>
      <c r="D1077" s="467">
        <v>22400.59</v>
      </c>
      <c r="E1077" s="101">
        <v>43432</v>
      </c>
      <c r="F1077" s="83" t="s">
        <v>1815</v>
      </c>
    </row>
    <row r="1078" spans="1:6" ht="15" customHeight="1" x14ac:dyDescent="0.3">
      <c r="A1078" s="1023"/>
      <c r="B1078" s="1041"/>
      <c r="C1078" s="83" t="s">
        <v>1808</v>
      </c>
      <c r="D1078" s="467">
        <v>22400.59</v>
      </c>
      <c r="E1078" s="101">
        <v>43432</v>
      </c>
      <c r="F1078" s="83" t="s">
        <v>1816</v>
      </c>
    </row>
    <row r="1079" spans="1:6" ht="15" customHeight="1" x14ac:dyDescent="0.3">
      <c r="A1079" s="1023"/>
      <c r="B1079" s="1041"/>
      <c r="C1079" s="83" t="s">
        <v>1808</v>
      </c>
      <c r="D1079" s="467">
        <v>-74.05</v>
      </c>
      <c r="E1079" s="101" t="s">
        <v>1504</v>
      </c>
      <c r="F1079" s="83" t="s">
        <v>1817</v>
      </c>
    </row>
    <row r="1080" spans="1:6" ht="15" customHeight="1" x14ac:dyDescent="0.3">
      <c r="A1080" s="1023"/>
      <c r="B1080" s="1041"/>
      <c r="C1080" s="83" t="s">
        <v>1808</v>
      </c>
      <c r="D1080" s="467">
        <v>22400.59</v>
      </c>
      <c r="E1080" s="101" t="s">
        <v>1504</v>
      </c>
      <c r="F1080" s="83" t="s">
        <v>1818</v>
      </c>
    </row>
    <row r="1081" spans="1:6" ht="15" customHeight="1" x14ac:dyDescent="0.3">
      <c r="A1081" s="1023"/>
      <c r="B1081" s="1041"/>
      <c r="C1081" s="83" t="s">
        <v>1819</v>
      </c>
      <c r="D1081" s="467">
        <v>459</v>
      </c>
      <c r="E1081" s="101">
        <v>43276</v>
      </c>
      <c r="F1081" s="83" t="s">
        <v>1820</v>
      </c>
    </row>
    <row r="1082" spans="1:6" ht="15" customHeight="1" x14ac:dyDescent="0.3">
      <c r="A1082" s="1023"/>
      <c r="B1082" s="1041"/>
      <c r="C1082" s="83" t="s">
        <v>1752</v>
      </c>
      <c r="D1082" s="467">
        <v>132</v>
      </c>
      <c r="E1082" s="101">
        <v>43363</v>
      </c>
      <c r="F1082" s="83" t="s">
        <v>1821</v>
      </c>
    </row>
    <row r="1083" spans="1:6" ht="15" customHeight="1" x14ac:dyDescent="0.3">
      <c r="A1083" s="1023"/>
      <c r="B1083" s="1041"/>
      <c r="C1083" s="83" t="s">
        <v>1822</v>
      </c>
      <c r="D1083" s="467">
        <v>504</v>
      </c>
      <c r="E1083" s="101">
        <v>43423</v>
      </c>
      <c r="F1083" s="83" t="s">
        <v>1823</v>
      </c>
    </row>
    <row r="1084" spans="1:6" ht="15" customHeight="1" x14ac:dyDescent="0.3">
      <c r="A1084" s="1023"/>
      <c r="B1084" s="1041"/>
      <c r="C1084" s="83" t="s">
        <v>1824</v>
      </c>
      <c r="D1084" s="467">
        <v>1902</v>
      </c>
      <c r="E1084" s="101">
        <v>43411</v>
      </c>
      <c r="F1084" s="83" t="s">
        <v>1825</v>
      </c>
    </row>
    <row r="1085" spans="1:6" ht="15" customHeight="1" x14ac:dyDescent="0.3">
      <c r="A1085" s="1023"/>
      <c r="B1085" s="1041"/>
      <c r="C1085" s="83" t="s">
        <v>1826</v>
      </c>
      <c r="D1085" s="467">
        <v>200</v>
      </c>
      <c r="E1085" s="101" t="s">
        <v>1504</v>
      </c>
      <c r="F1085" s="83" t="s">
        <v>1827</v>
      </c>
    </row>
    <row r="1086" spans="1:6" ht="15" customHeight="1" x14ac:dyDescent="0.3">
      <c r="A1086" s="1023"/>
      <c r="B1086" s="1041"/>
      <c r="C1086" s="83" t="s">
        <v>1828</v>
      </c>
      <c r="D1086" s="467">
        <v>6141.86</v>
      </c>
      <c r="E1086" s="101">
        <v>43328</v>
      </c>
      <c r="F1086" s="83" t="s">
        <v>1829</v>
      </c>
    </row>
    <row r="1087" spans="1:6" ht="15" customHeight="1" x14ac:dyDescent="0.3">
      <c r="A1087" s="1023"/>
      <c r="B1087" s="1041"/>
      <c r="C1087" s="83" t="s">
        <v>1830</v>
      </c>
      <c r="D1087" s="467">
        <v>1099.5899999999999</v>
      </c>
      <c r="E1087" s="101">
        <v>43209</v>
      </c>
      <c r="F1087" s="83" t="s">
        <v>1831</v>
      </c>
    </row>
    <row r="1088" spans="1:6" ht="28.8" x14ac:dyDescent="0.3">
      <c r="A1088" s="1023"/>
      <c r="B1088" s="1041"/>
      <c r="C1088" s="83" t="s">
        <v>1832</v>
      </c>
      <c r="D1088" s="467">
        <v>1201.17</v>
      </c>
      <c r="E1088" s="119" t="s">
        <v>1833</v>
      </c>
      <c r="F1088" s="83" t="s">
        <v>1834</v>
      </c>
    </row>
    <row r="1089" spans="1:6" ht="15" customHeight="1" x14ac:dyDescent="0.3">
      <c r="A1089" s="1023"/>
      <c r="B1089" s="1041"/>
      <c r="C1089" s="83" t="s">
        <v>1832</v>
      </c>
      <c r="D1089" s="467">
        <v>1285.9000000000001</v>
      </c>
      <c r="E1089" s="101" t="s">
        <v>1504</v>
      </c>
      <c r="F1089" s="83" t="s">
        <v>1835</v>
      </c>
    </row>
    <row r="1090" spans="1:6" ht="15" customHeight="1" x14ac:dyDescent="0.3">
      <c r="A1090" s="1023"/>
      <c r="B1090" s="1041"/>
      <c r="C1090" s="83" t="s">
        <v>326</v>
      </c>
      <c r="D1090" s="467">
        <v>98000</v>
      </c>
      <c r="E1090" s="101">
        <v>43454</v>
      </c>
      <c r="F1090" s="83" t="s">
        <v>1836</v>
      </c>
    </row>
    <row r="1091" spans="1:6" ht="15" customHeight="1" x14ac:dyDescent="0.3">
      <c r="A1091" s="1023"/>
      <c r="B1091" s="1041"/>
      <c r="C1091" s="83" t="s">
        <v>1837</v>
      </c>
      <c r="D1091" s="467" t="s">
        <v>1504</v>
      </c>
      <c r="E1091" s="101">
        <v>39687</v>
      </c>
      <c r="F1091" s="83" t="s">
        <v>1838</v>
      </c>
    </row>
    <row r="1092" spans="1:6" ht="15" customHeight="1" x14ac:dyDescent="0.3">
      <c r="A1092" s="1023"/>
      <c r="B1092" s="1041"/>
      <c r="C1092" s="83" t="s">
        <v>1839</v>
      </c>
      <c r="D1092" s="467" t="s">
        <v>1504</v>
      </c>
      <c r="E1092" s="101">
        <v>41941</v>
      </c>
      <c r="F1092" s="83" t="s">
        <v>1840</v>
      </c>
    </row>
    <row r="1093" spans="1:6" ht="15" customHeight="1" x14ac:dyDescent="0.3">
      <c r="A1093" s="1023"/>
      <c r="B1093" s="1041"/>
      <c r="C1093" s="83" t="s">
        <v>1841</v>
      </c>
      <c r="D1093" s="467" t="s">
        <v>1504</v>
      </c>
      <c r="E1093" s="101">
        <v>42572</v>
      </c>
      <c r="F1093" s="83" t="s">
        <v>1842</v>
      </c>
    </row>
    <row r="1094" spans="1:6" ht="15" customHeight="1" x14ac:dyDescent="0.3">
      <c r="A1094" s="1023"/>
      <c r="B1094" s="1041"/>
      <c r="C1094" s="83" t="s">
        <v>1841</v>
      </c>
      <c r="D1094" s="467" t="s">
        <v>1504</v>
      </c>
      <c r="E1094" s="101">
        <v>43012</v>
      </c>
      <c r="F1094" s="83" t="s">
        <v>1843</v>
      </c>
    </row>
    <row r="1095" spans="1:6" ht="15" customHeight="1" x14ac:dyDescent="0.3">
      <c r="A1095" s="1023"/>
      <c r="B1095" s="1041"/>
      <c r="C1095" s="83" t="s">
        <v>1844</v>
      </c>
      <c r="D1095" s="467" t="s">
        <v>1504</v>
      </c>
      <c r="E1095" s="101">
        <v>43432</v>
      </c>
      <c r="F1095" s="83" t="s">
        <v>1845</v>
      </c>
    </row>
    <row r="1096" spans="1:6" ht="18.75" customHeight="1" x14ac:dyDescent="0.3">
      <c r="A1096" s="1024"/>
      <c r="B1096" s="910" t="s">
        <v>1846</v>
      </c>
      <c r="C1096" s="83" t="s">
        <v>1847</v>
      </c>
      <c r="D1096" s="467" t="s">
        <v>1848</v>
      </c>
      <c r="E1096" s="101">
        <v>2018</v>
      </c>
      <c r="F1096" s="83" t="s">
        <v>1504</v>
      </c>
    </row>
    <row r="1097" spans="1:6" ht="18.75" customHeight="1" x14ac:dyDescent="0.3">
      <c r="A1097" s="1022" t="s">
        <v>1849</v>
      </c>
      <c r="B1097" s="1025" t="s">
        <v>1850</v>
      </c>
      <c r="C1097" s="83" t="s">
        <v>1851</v>
      </c>
      <c r="D1097" s="467">
        <v>5000</v>
      </c>
      <c r="E1097" s="101">
        <v>43199</v>
      </c>
      <c r="F1097" s="83" t="s">
        <v>1852</v>
      </c>
    </row>
    <row r="1098" spans="1:6" ht="18.75" customHeight="1" x14ac:dyDescent="0.3">
      <c r="A1098" s="1023"/>
      <c r="B1098" s="1026"/>
      <c r="C1098" s="83" t="s">
        <v>1853</v>
      </c>
      <c r="D1098" s="467">
        <v>424.3</v>
      </c>
      <c r="E1098" s="101">
        <v>43216</v>
      </c>
      <c r="F1098" s="83" t="s">
        <v>1854</v>
      </c>
    </row>
    <row r="1099" spans="1:6" ht="18.75" customHeight="1" x14ac:dyDescent="0.3">
      <c r="A1099" s="1023"/>
      <c r="B1099" s="1026"/>
      <c r="C1099" s="83" t="s">
        <v>1855</v>
      </c>
      <c r="D1099" s="467">
        <v>90</v>
      </c>
      <c r="E1099" s="101">
        <v>43455</v>
      </c>
      <c r="F1099" s="83" t="s">
        <v>311</v>
      </c>
    </row>
    <row r="1100" spans="1:6" ht="18.75" customHeight="1" x14ac:dyDescent="0.3">
      <c r="A1100" s="1023"/>
      <c r="B1100" s="1026"/>
      <c r="C1100" s="83" t="s">
        <v>1856</v>
      </c>
      <c r="D1100" s="467">
        <v>180</v>
      </c>
      <c r="E1100" s="101">
        <v>43458</v>
      </c>
      <c r="F1100" s="83" t="s">
        <v>311</v>
      </c>
    </row>
    <row r="1101" spans="1:6" ht="18.75" customHeight="1" x14ac:dyDescent="0.3">
      <c r="A1101" s="1023"/>
      <c r="B1101" s="1026"/>
      <c r="C1101" s="83" t="s">
        <v>1857</v>
      </c>
      <c r="D1101" s="467">
        <v>53</v>
      </c>
      <c r="E1101" s="101">
        <v>43129</v>
      </c>
      <c r="F1101" s="83" t="s">
        <v>311</v>
      </c>
    </row>
    <row r="1102" spans="1:6" ht="18.75" customHeight="1" x14ac:dyDescent="0.3">
      <c r="A1102" s="1023"/>
      <c r="B1102" s="1027"/>
      <c r="C1102" s="83" t="s">
        <v>386</v>
      </c>
      <c r="D1102" s="467">
        <v>987.04</v>
      </c>
      <c r="E1102" s="101">
        <v>43328</v>
      </c>
      <c r="F1102" s="83" t="s">
        <v>1858</v>
      </c>
    </row>
    <row r="1103" spans="1:6" ht="15" customHeight="1" x14ac:dyDescent="0.3">
      <c r="A1103" s="1023"/>
      <c r="B1103" s="910" t="s">
        <v>1859</v>
      </c>
      <c r="C1103" s="83" t="s">
        <v>385</v>
      </c>
      <c r="D1103" s="467" t="s">
        <v>1504</v>
      </c>
      <c r="E1103" s="101">
        <v>43262</v>
      </c>
      <c r="F1103" s="83" t="s">
        <v>1342</v>
      </c>
    </row>
    <row r="1104" spans="1:6" ht="15" customHeight="1" x14ac:dyDescent="0.3">
      <c r="A1104" s="1023"/>
      <c r="B1104" s="1028" t="s">
        <v>1860</v>
      </c>
      <c r="C1104" s="83" t="s">
        <v>1861</v>
      </c>
      <c r="D1104" s="467">
        <v>29183.85</v>
      </c>
      <c r="E1104" s="101">
        <v>43140</v>
      </c>
      <c r="F1104" s="83" t="s">
        <v>1862</v>
      </c>
    </row>
    <row r="1105" spans="1:6" ht="15" customHeight="1" x14ac:dyDescent="0.3">
      <c r="A1105" s="1023"/>
      <c r="B1105" s="1042"/>
      <c r="C1105" s="83" t="s">
        <v>1861</v>
      </c>
      <c r="D1105" s="467">
        <v>28134.62</v>
      </c>
      <c r="E1105" s="101">
        <v>43161</v>
      </c>
      <c r="F1105" s="83" t="s">
        <v>1862</v>
      </c>
    </row>
    <row r="1106" spans="1:6" ht="15" customHeight="1" x14ac:dyDescent="0.3">
      <c r="A1106" s="1023"/>
      <c r="B1106" s="1042"/>
      <c r="C1106" s="83" t="s">
        <v>1861</v>
      </c>
      <c r="D1106" s="467">
        <v>18264.22</v>
      </c>
      <c r="E1106" s="101">
        <v>43206</v>
      </c>
      <c r="F1106" s="83" t="s">
        <v>1862</v>
      </c>
    </row>
    <row r="1107" spans="1:6" ht="15" customHeight="1" x14ac:dyDescent="0.3">
      <c r="A1107" s="1023"/>
      <c r="B1107" s="1042"/>
      <c r="C1107" s="83" t="s">
        <v>1861</v>
      </c>
      <c r="D1107" s="467">
        <v>26348.1</v>
      </c>
      <c r="E1107" s="101">
        <v>43231</v>
      </c>
      <c r="F1107" s="83" t="s">
        <v>1862</v>
      </c>
    </row>
    <row r="1108" spans="1:6" ht="15" customHeight="1" x14ac:dyDescent="0.3">
      <c r="A1108" s="1023"/>
      <c r="B1108" s="1042"/>
      <c r="C1108" s="83" t="s">
        <v>1861</v>
      </c>
      <c r="D1108" s="467">
        <v>33935.72</v>
      </c>
      <c r="E1108" s="101">
        <v>43277</v>
      </c>
      <c r="F1108" s="83" t="s">
        <v>1862</v>
      </c>
    </row>
    <row r="1109" spans="1:6" ht="15" customHeight="1" x14ac:dyDescent="0.3">
      <c r="A1109" s="1023"/>
      <c r="B1109" s="1042"/>
      <c r="C1109" s="83" t="s">
        <v>1861</v>
      </c>
      <c r="D1109" s="467">
        <v>33723.03</v>
      </c>
      <c r="E1109" s="101">
        <v>43280</v>
      </c>
      <c r="F1109" s="83" t="s">
        <v>1862</v>
      </c>
    </row>
    <row r="1110" spans="1:6" ht="15" customHeight="1" x14ac:dyDescent="0.3">
      <c r="A1110" s="1023"/>
      <c r="B1110" s="1042"/>
      <c r="C1110" s="83" t="s">
        <v>1861</v>
      </c>
      <c r="D1110" s="467">
        <v>22463.11</v>
      </c>
      <c r="E1110" s="101">
        <v>43311</v>
      </c>
      <c r="F1110" s="83" t="s">
        <v>1862</v>
      </c>
    </row>
    <row r="1111" spans="1:6" ht="15" customHeight="1" x14ac:dyDescent="0.3">
      <c r="A1111" s="1023"/>
      <c r="B1111" s="1042"/>
      <c r="C1111" s="83" t="s">
        <v>1861</v>
      </c>
      <c r="D1111" s="467">
        <v>31618.91</v>
      </c>
      <c r="E1111" s="101">
        <v>43343</v>
      </c>
      <c r="F1111" s="83" t="s">
        <v>1862</v>
      </c>
    </row>
    <row r="1112" spans="1:6" ht="15" customHeight="1" x14ac:dyDescent="0.3">
      <c r="A1112" s="1023"/>
      <c r="B1112" s="1042"/>
      <c r="C1112" s="83" t="s">
        <v>1861</v>
      </c>
      <c r="D1112" s="467">
        <v>21981.040000000001</v>
      </c>
      <c r="E1112" s="101">
        <v>43399</v>
      </c>
      <c r="F1112" s="83" t="s">
        <v>1862</v>
      </c>
    </row>
    <row r="1113" spans="1:6" ht="15" customHeight="1" x14ac:dyDescent="0.3">
      <c r="A1113" s="1023"/>
      <c r="B1113" s="1042"/>
      <c r="C1113" s="83" t="s">
        <v>1861</v>
      </c>
      <c r="D1113" s="467">
        <v>38265.06</v>
      </c>
      <c r="E1113" s="101">
        <v>43410</v>
      </c>
      <c r="F1113" s="83" t="s">
        <v>1862</v>
      </c>
    </row>
    <row r="1114" spans="1:6" ht="15" customHeight="1" x14ac:dyDescent="0.3">
      <c r="A1114" s="1023"/>
      <c r="B1114" s="1043"/>
      <c r="C1114" s="83" t="s">
        <v>1861</v>
      </c>
      <c r="D1114" s="467">
        <v>21101.96</v>
      </c>
      <c r="E1114" s="101">
        <v>43437</v>
      </c>
      <c r="F1114" s="83" t="s">
        <v>1862</v>
      </c>
    </row>
    <row r="1115" spans="1:6" ht="15" customHeight="1" x14ac:dyDescent="0.3">
      <c r="A1115" s="1024"/>
      <c r="B1115" s="912" t="s">
        <v>1863</v>
      </c>
      <c r="C1115" s="83" t="s">
        <v>1847</v>
      </c>
      <c r="D1115" s="467" t="s">
        <v>1848</v>
      </c>
      <c r="E1115" s="101">
        <v>2018</v>
      </c>
      <c r="F1115" s="83" t="s">
        <v>1504</v>
      </c>
    </row>
    <row r="1116" spans="1:6" ht="15" customHeight="1" x14ac:dyDescent="0.3">
      <c r="A1116" s="1022" t="s">
        <v>1864</v>
      </c>
      <c r="B1116" s="1059" t="s">
        <v>1865</v>
      </c>
      <c r="C1116" s="83" t="s">
        <v>1866</v>
      </c>
      <c r="D1116" s="467">
        <v>135</v>
      </c>
      <c r="E1116" s="101">
        <v>43111</v>
      </c>
      <c r="F1116" s="83" t="s">
        <v>1867</v>
      </c>
    </row>
    <row r="1117" spans="1:6" ht="15" customHeight="1" x14ac:dyDescent="0.3">
      <c r="A1117" s="1023"/>
      <c r="B1117" s="1060"/>
      <c r="C1117" s="83" t="s">
        <v>1868</v>
      </c>
      <c r="D1117" s="467">
        <v>2159.73</v>
      </c>
      <c r="E1117" s="101">
        <v>43115</v>
      </c>
      <c r="F1117" s="83" t="s">
        <v>635</v>
      </c>
    </row>
    <row r="1118" spans="1:6" ht="15" customHeight="1" x14ac:dyDescent="0.3">
      <c r="A1118" s="1023"/>
      <c r="B1118" s="1060"/>
      <c r="C1118" s="83" t="s">
        <v>1866</v>
      </c>
      <c r="D1118" s="467">
        <v>4509.5</v>
      </c>
      <c r="E1118" s="101">
        <v>43123</v>
      </c>
      <c r="F1118" s="83" t="s">
        <v>1869</v>
      </c>
    </row>
    <row r="1119" spans="1:6" ht="15" customHeight="1" x14ac:dyDescent="0.3">
      <c r="A1119" s="1023"/>
      <c r="B1119" s="1060"/>
      <c r="C1119" s="83" t="s">
        <v>1868</v>
      </c>
      <c r="D1119" s="467">
        <v>79593.72</v>
      </c>
      <c r="E1119" s="101">
        <v>43125</v>
      </c>
      <c r="F1119" s="83" t="s">
        <v>635</v>
      </c>
    </row>
    <row r="1120" spans="1:6" ht="15" customHeight="1" x14ac:dyDescent="0.3">
      <c r="A1120" s="1023"/>
      <c r="B1120" s="1060"/>
      <c r="C1120" s="83" t="s">
        <v>1870</v>
      </c>
      <c r="D1120" s="467">
        <v>29182.86</v>
      </c>
      <c r="E1120" s="101">
        <v>43136</v>
      </c>
      <c r="F1120" s="83" t="s">
        <v>1871</v>
      </c>
    </row>
    <row r="1121" spans="1:6" ht="15" customHeight="1" x14ac:dyDescent="0.3">
      <c r="A1121" s="1023"/>
      <c r="B1121" s="1060"/>
      <c r="C1121" s="83" t="s">
        <v>1872</v>
      </c>
      <c r="D1121" s="467">
        <v>320</v>
      </c>
      <c r="E1121" s="101">
        <v>43146</v>
      </c>
      <c r="F1121" s="83" t="s">
        <v>1873</v>
      </c>
    </row>
    <row r="1122" spans="1:6" ht="15" customHeight="1" x14ac:dyDescent="0.3">
      <c r="A1122" s="1023"/>
      <c r="B1122" s="1060"/>
      <c r="C1122" s="83" t="s">
        <v>1874</v>
      </c>
      <c r="D1122" s="467">
        <v>3234</v>
      </c>
      <c r="E1122" s="101">
        <v>43153</v>
      </c>
      <c r="F1122" s="83" t="s">
        <v>1875</v>
      </c>
    </row>
    <row r="1123" spans="1:6" ht="15" customHeight="1" x14ac:dyDescent="0.3">
      <c r="A1123" s="1023"/>
      <c r="B1123" s="1060"/>
      <c r="C1123" s="83" t="s">
        <v>930</v>
      </c>
      <c r="D1123" s="467">
        <v>10120</v>
      </c>
      <c r="E1123" s="101">
        <v>43157</v>
      </c>
      <c r="F1123" s="83" t="s">
        <v>1876</v>
      </c>
    </row>
    <row r="1124" spans="1:6" ht="15" customHeight="1" x14ac:dyDescent="0.3">
      <c r="A1124" s="1023"/>
      <c r="B1124" s="1060"/>
      <c r="C1124" s="83" t="s">
        <v>1877</v>
      </c>
      <c r="D1124" s="467">
        <v>196.72</v>
      </c>
      <c r="E1124" s="101">
        <v>43158</v>
      </c>
      <c r="F1124" s="83" t="s">
        <v>1873</v>
      </c>
    </row>
    <row r="1125" spans="1:6" ht="15" customHeight="1" x14ac:dyDescent="0.3">
      <c r="A1125" s="1023"/>
      <c r="B1125" s="1060"/>
      <c r="C1125" s="83" t="s">
        <v>1868</v>
      </c>
      <c r="D1125" s="467">
        <v>79593.72</v>
      </c>
      <c r="E1125" s="101">
        <v>43172</v>
      </c>
      <c r="F1125" s="83" t="s">
        <v>635</v>
      </c>
    </row>
    <row r="1126" spans="1:6" ht="15" customHeight="1" x14ac:dyDescent="0.3">
      <c r="A1126" s="1023"/>
      <c r="B1126" s="1060"/>
      <c r="C1126" s="83" t="s">
        <v>1868</v>
      </c>
      <c r="D1126" s="467">
        <v>1730.77</v>
      </c>
      <c r="E1126" s="101">
        <v>43180</v>
      </c>
      <c r="F1126" s="83" t="s">
        <v>635</v>
      </c>
    </row>
    <row r="1127" spans="1:6" ht="15" customHeight="1" x14ac:dyDescent="0.3">
      <c r="A1127" s="1023"/>
      <c r="B1127" s="1060"/>
      <c r="C1127" s="83" t="s">
        <v>1868</v>
      </c>
      <c r="D1127" s="467">
        <v>1633.58</v>
      </c>
      <c r="E1127" s="101">
        <v>43188</v>
      </c>
      <c r="F1127" s="83" t="s">
        <v>635</v>
      </c>
    </row>
    <row r="1128" spans="1:6" ht="15" customHeight="1" x14ac:dyDescent="0.3">
      <c r="A1128" s="1023"/>
      <c r="B1128" s="1060"/>
      <c r="C1128" s="83" t="s">
        <v>1878</v>
      </c>
      <c r="D1128" s="467">
        <v>600</v>
      </c>
      <c r="E1128" s="101">
        <v>43195</v>
      </c>
      <c r="F1128" s="83" t="s">
        <v>1873</v>
      </c>
    </row>
    <row r="1129" spans="1:6" ht="15" customHeight="1" x14ac:dyDescent="0.3">
      <c r="A1129" s="1023"/>
      <c r="B1129" s="1060"/>
      <c r="C1129" s="83" t="s">
        <v>1870</v>
      </c>
      <c r="D1129" s="467">
        <v>30161.74</v>
      </c>
      <c r="E1129" s="101">
        <v>43210</v>
      </c>
      <c r="F1129" s="83" t="s">
        <v>1871</v>
      </c>
    </row>
    <row r="1130" spans="1:6" ht="15" customHeight="1" x14ac:dyDescent="0.3">
      <c r="A1130" s="1023"/>
      <c r="B1130" s="1060"/>
      <c r="C1130" s="83" t="s">
        <v>1870</v>
      </c>
      <c r="D1130" s="467">
        <v>30467.64</v>
      </c>
      <c r="E1130" s="101">
        <v>43210</v>
      </c>
      <c r="F1130" s="83" t="s">
        <v>1871</v>
      </c>
    </row>
    <row r="1131" spans="1:6" ht="15" customHeight="1" x14ac:dyDescent="0.3">
      <c r="A1131" s="1023"/>
      <c r="B1131" s="1060"/>
      <c r="C1131" s="83" t="s">
        <v>1870</v>
      </c>
      <c r="D1131" s="467">
        <v>29366.400000000001</v>
      </c>
      <c r="E1131" s="101">
        <v>43210</v>
      </c>
      <c r="F1131" s="83" t="s">
        <v>1871</v>
      </c>
    </row>
    <row r="1132" spans="1:6" ht="15" customHeight="1" x14ac:dyDescent="0.3">
      <c r="A1132" s="1023"/>
      <c r="B1132" s="1060"/>
      <c r="C1132" s="83" t="s">
        <v>1866</v>
      </c>
      <c r="D1132" s="467">
        <v>450</v>
      </c>
      <c r="E1132" s="101">
        <v>43235</v>
      </c>
      <c r="F1132" s="83" t="s">
        <v>1879</v>
      </c>
    </row>
    <row r="1133" spans="1:6" ht="15" customHeight="1" x14ac:dyDescent="0.3">
      <c r="A1133" s="1023"/>
      <c r="B1133" s="1060"/>
      <c r="C1133" s="83" t="s">
        <v>1868</v>
      </c>
      <c r="D1133" s="467">
        <v>30000</v>
      </c>
      <c r="E1133" s="101">
        <v>43237</v>
      </c>
      <c r="F1133" s="83" t="s">
        <v>635</v>
      </c>
    </row>
    <row r="1134" spans="1:6" ht="15" customHeight="1" x14ac:dyDescent="0.3">
      <c r="A1134" s="1023"/>
      <c r="B1134" s="1060"/>
      <c r="C1134" s="83" t="s">
        <v>1868</v>
      </c>
      <c r="D1134" s="467">
        <v>47500</v>
      </c>
      <c r="E1134" s="101">
        <v>43237</v>
      </c>
      <c r="F1134" s="83" t="s">
        <v>635</v>
      </c>
    </row>
    <row r="1135" spans="1:6" ht="15" customHeight="1" x14ac:dyDescent="0.3">
      <c r="A1135" s="1023"/>
      <c r="B1135" s="1060"/>
      <c r="C1135" s="83" t="s">
        <v>1868</v>
      </c>
      <c r="D1135" s="467">
        <v>30000</v>
      </c>
      <c r="E1135" s="101">
        <v>43237</v>
      </c>
      <c r="F1135" s="83" t="s">
        <v>635</v>
      </c>
    </row>
    <row r="1136" spans="1:6" ht="15" customHeight="1" x14ac:dyDescent="0.3">
      <c r="A1136" s="1023"/>
      <c r="B1136" s="1060"/>
      <c r="C1136" s="83" t="s">
        <v>1868</v>
      </c>
      <c r="D1136" s="467">
        <v>47500</v>
      </c>
      <c r="E1136" s="101">
        <v>43237</v>
      </c>
      <c r="F1136" s="83" t="s">
        <v>635</v>
      </c>
    </row>
    <row r="1137" spans="1:6" ht="15" customHeight="1" x14ac:dyDescent="0.3">
      <c r="A1137" s="1023"/>
      <c r="B1137" s="1060"/>
      <c r="C1137" s="83" t="s">
        <v>1874</v>
      </c>
      <c r="D1137" s="467">
        <v>6921.5</v>
      </c>
      <c r="E1137" s="101">
        <v>43241</v>
      </c>
      <c r="F1137" s="83" t="s">
        <v>1875</v>
      </c>
    </row>
    <row r="1138" spans="1:6" ht="15" customHeight="1" x14ac:dyDescent="0.3">
      <c r="A1138" s="1023"/>
      <c r="B1138" s="1060"/>
      <c r="C1138" s="83" t="s">
        <v>1880</v>
      </c>
      <c r="D1138" s="467">
        <v>196.72</v>
      </c>
      <c r="E1138" s="101">
        <v>43242</v>
      </c>
      <c r="F1138" s="83" t="s">
        <v>1873</v>
      </c>
    </row>
    <row r="1139" spans="1:6" ht="15" customHeight="1" x14ac:dyDescent="0.3">
      <c r="A1139" s="1023"/>
      <c r="B1139" s="1060"/>
      <c r="C1139" s="83" t="s">
        <v>1881</v>
      </c>
      <c r="D1139" s="467">
        <v>360</v>
      </c>
      <c r="E1139" s="101">
        <v>43242</v>
      </c>
      <c r="F1139" s="83" t="s">
        <v>1873</v>
      </c>
    </row>
    <row r="1140" spans="1:6" ht="15" customHeight="1" x14ac:dyDescent="0.3">
      <c r="A1140" s="1023"/>
      <c r="B1140" s="1060"/>
      <c r="C1140" s="83" t="s">
        <v>1882</v>
      </c>
      <c r="D1140" s="467">
        <v>130</v>
      </c>
      <c r="E1140" s="101">
        <v>43243</v>
      </c>
      <c r="F1140" s="83" t="s">
        <v>1873</v>
      </c>
    </row>
    <row r="1141" spans="1:6" ht="15" customHeight="1" x14ac:dyDescent="0.3">
      <c r="A1141" s="1023"/>
      <c r="B1141" s="1060"/>
      <c r="C1141" s="83" t="s">
        <v>1883</v>
      </c>
      <c r="D1141" s="467">
        <v>1000</v>
      </c>
      <c r="E1141" s="101">
        <v>43243</v>
      </c>
      <c r="F1141" s="83" t="s">
        <v>1875</v>
      </c>
    </row>
    <row r="1142" spans="1:6" ht="15" customHeight="1" x14ac:dyDescent="0.3">
      <c r="A1142" s="1023"/>
      <c r="B1142" s="1060"/>
      <c r="C1142" s="83" t="s">
        <v>1880</v>
      </c>
      <c r="D1142" s="467">
        <v>195</v>
      </c>
      <c r="E1142" s="101">
        <v>43251</v>
      </c>
      <c r="F1142" s="83" t="s">
        <v>1867</v>
      </c>
    </row>
    <row r="1143" spans="1:6" ht="15" customHeight="1" x14ac:dyDescent="0.3">
      <c r="A1143" s="1023"/>
      <c r="B1143" s="1060"/>
      <c r="C1143" s="83" t="s">
        <v>1884</v>
      </c>
      <c r="D1143" s="467">
        <v>290</v>
      </c>
      <c r="E1143" s="101">
        <v>43255</v>
      </c>
      <c r="F1143" s="83" t="s">
        <v>1875</v>
      </c>
    </row>
    <row r="1144" spans="1:6" ht="15" customHeight="1" x14ac:dyDescent="0.3">
      <c r="A1144" s="1023"/>
      <c r="B1144" s="1060"/>
      <c r="C1144" s="83" t="s">
        <v>1884</v>
      </c>
      <c r="D1144" s="467">
        <v>255</v>
      </c>
      <c r="E1144" s="101">
        <v>43255</v>
      </c>
      <c r="F1144" s="83" t="s">
        <v>1875</v>
      </c>
    </row>
    <row r="1145" spans="1:6" ht="15" customHeight="1" x14ac:dyDescent="0.3">
      <c r="A1145" s="1023"/>
      <c r="B1145" s="1060"/>
      <c r="C1145" s="83" t="s">
        <v>930</v>
      </c>
      <c r="D1145" s="467">
        <v>24290.959999999999</v>
      </c>
      <c r="E1145" s="101">
        <v>43259</v>
      </c>
      <c r="F1145" s="83" t="s">
        <v>1885</v>
      </c>
    </row>
    <row r="1146" spans="1:6" ht="15" customHeight="1" x14ac:dyDescent="0.3">
      <c r="A1146" s="1023"/>
      <c r="B1146" s="1060"/>
      <c r="C1146" s="83" t="s">
        <v>1872</v>
      </c>
      <c r="D1146" s="467">
        <v>120</v>
      </c>
      <c r="E1146" s="101">
        <v>43259</v>
      </c>
      <c r="F1146" s="83" t="s">
        <v>1867</v>
      </c>
    </row>
    <row r="1147" spans="1:6" ht="15" customHeight="1" x14ac:dyDescent="0.3">
      <c r="A1147" s="1023"/>
      <c r="B1147" s="1060"/>
      <c r="C1147" s="83" t="s">
        <v>930</v>
      </c>
      <c r="D1147" s="467">
        <v>1150.04</v>
      </c>
      <c r="E1147" s="101">
        <v>43262</v>
      </c>
      <c r="F1147" s="83" t="s">
        <v>1886</v>
      </c>
    </row>
    <row r="1148" spans="1:6" ht="15" customHeight="1" x14ac:dyDescent="0.3">
      <c r="A1148" s="1023"/>
      <c r="B1148" s="1060"/>
      <c r="C1148" s="83" t="s">
        <v>1870</v>
      </c>
      <c r="D1148" s="467">
        <v>29825.25</v>
      </c>
      <c r="E1148" s="101">
        <v>43263</v>
      </c>
      <c r="F1148" s="83" t="s">
        <v>1871</v>
      </c>
    </row>
    <row r="1149" spans="1:6" ht="15" customHeight="1" x14ac:dyDescent="0.3">
      <c r="A1149" s="1023"/>
      <c r="B1149" s="1060"/>
      <c r="C1149" s="83" t="s">
        <v>1868</v>
      </c>
      <c r="D1149" s="467">
        <v>30000</v>
      </c>
      <c r="E1149" s="101">
        <v>43264</v>
      </c>
      <c r="F1149" s="83" t="s">
        <v>635</v>
      </c>
    </row>
    <row r="1150" spans="1:6" ht="15" customHeight="1" x14ac:dyDescent="0.3">
      <c r="A1150" s="1023"/>
      <c r="B1150" s="1060"/>
      <c r="C1150" s="83" t="s">
        <v>1868</v>
      </c>
      <c r="D1150" s="467">
        <v>47500</v>
      </c>
      <c r="E1150" s="101">
        <v>43264</v>
      </c>
      <c r="F1150" s="83" t="s">
        <v>635</v>
      </c>
    </row>
    <row r="1151" spans="1:6" ht="15" customHeight="1" x14ac:dyDescent="0.3">
      <c r="A1151" s="1023"/>
      <c r="B1151" s="1060"/>
      <c r="C1151" s="83" t="s">
        <v>1874</v>
      </c>
      <c r="D1151" s="467">
        <v>465</v>
      </c>
      <c r="E1151" s="101">
        <v>43265</v>
      </c>
      <c r="F1151" s="83" t="s">
        <v>1875</v>
      </c>
    </row>
    <row r="1152" spans="1:6" ht="15" customHeight="1" x14ac:dyDescent="0.3">
      <c r="A1152" s="1023"/>
      <c r="B1152" s="1060"/>
      <c r="C1152" s="83" t="s">
        <v>1868</v>
      </c>
      <c r="D1152" s="467">
        <v>30000</v>
      </c>
      <c r="E1152" s="101">
        <v>43287</v>
      </c>
      <c r="F1152" s="83" t="s">
        <v>635</v>
      </c>
    </row>
    <row r="1153" spans="1:6" ht="15" customHeight="1" x14ac:dyDescent="0.3">
      <c r="A1153" s="1023"/>
      <c r="B1153" s="1060"/>
      <c r="C1153" s="83" t="s">
        <v>1868</v>
      </c>
      <c r="D1153" s="467">
        <v>47500</v>
      </c>
      <c r="E1153" s="101">
        <v>43287</v>
      </c>
      <c r="F1153" s="83" t="s">
        <v>635</v>
      </c>
    </row>
    <row r="1154" spans="1:6" ht="15" customHeight="1" x14ac:dyDescent="0.3">
      <c r="A1154" s="1023"/>
      <c r="B1154" s="1060"/>
      <c r="C1154" s="83" t="s">
        <v>1884</v>
      </c>
      <c r="D1154" s="467">
        <v>79</v>
      </c>
      <c r="E1154" s="101">
        <v>43290</v>
      </c>
      <c r="F1154" s="83" t="s">
        <v>1875</v>
      </c>
    </row>
    <row r="1155" spans="1:6" ht="15" customHeight="1" x14ac:dyDescent="0.3">
      <c r="A1155" s="1023"/>
      <c r="B1155" s="1060"/>
      <c r="C1155" s="83" t="s">
        <v>930</v>
      </c>
      <c r="D1155" s="467">
        <v>625.02</v>
      </c>
      <c r="E1155" s="101">
        <v>43292</v>
      </c>
      <c r="F1155" s="83" t="s">
        <v>1885</v>
      </c>
    </row>
    <row r="1156" spans="1:6" ht="15" customHeight="1" x14ac:dyDescent="0.3">
      <c r="A1156" s="1023"/>
      <c r="B1156" s="1060"/>
      <c r="C1156" s="83" t="s">
        <v>1874</v>
      </c>
      <c r="D1156" s="467">
        <v>652.5</v>
      </c>
      <c r="E1156" s="101">
        <v>43294</v>
      </c>
      <c r="F1156" s="83" t="s">
        <v>1875</v>
      </c>
    </row>
    <row r="1157" spans="1:6" ht="15" customHeight="1" x14ac:dyDescent="0.3">
      <c r="A1157" s="1023"/>
      <c r="B1157" s="1060"/>
      <c r="C1157" s="83" t="s">
        <v>1866</v>
      </c>
      <c r="D1157" s="467">
        <v>155.5</v>
      </c>
      <c r="E1157" s="101">
        <v>43298</v>
      </c>
      <c r="F1157" s="83" t="s">
        <v>1867</v>
      </c>
    </row>
    <row r="1158" spans="1:6" ht="15" customHeight="1" x14ac:dyDescent="0.3">
      <c r="A1158" s="1023"/>
      <c r="B1158" s="1060"/>
      <c r="C1158" s="83" t="s">
        <v>1866</v>
      </c>
      <c r="D1158" s="467">
        <v>523</v>
      </c>
      <c r="E1158" s="101">
        <v>43321</v>
      </c>
      <c r="F1158" s="83" t="s">
        <v>1867</v>
      </c>
    </row>
    <row r="1159" spans="1:6" ht="15" customHeight="1" x14ac:dyDescent="0.3">
      <c r="A1159" s="1023"/>
      <c r="B1159" s="1060"/>
      <c r="C1159" s="83" t="s">
        <v>1874</v>
      </c>
      <c r="D1159" s="467">
        <v>4500</v>
      </c>
      <c r="E1159" s="101">
        <v>43322</v>
      </c>
      <c r="F1159" s="83" t="s">
        <v>1875</v>
      </c>
    </row>
    <row r="1160" spans="1:6" ht="15" customHeight="1" x14ac:dyDescent="0.3">
      <c r="A1160" s="1023"/>
      <c r="B1160" s="1060"/>
      <c r="C1160" s="83" t="s">
        <v>930</v>
      </c>
      <c r="D1160" s="467">
        <v>1170.5999999999999</v>
      </c>
      <c r="E1160" s="101">
        <v>43328</v>
      </c>
      <c r="F1160" s="83" t="s">
        <v>1887</v>
      </c>
    </row>
    <row r="1161" spans="1:6" ht="15" customHeight="1" x14ac:dyDescent="0.3">
      <c r="A1161" s="1023"/>
      <c r="B1161" s="1060"/>
      <c r="C1161" s="83" t="s">
        <v>1868</v>
      </c>
      <c r="D1161" s="467">
        <v>30000</v>
      </c>
      <c r="E1161" s="101">
        <v>43328</v>
      </c>
      <c r="F1161" s="83" t="s">
        <v>635</v>
      </c>
    </row>
    <row r="1162" spans="1:6" ht="15" customHeight="1" x14ac:dyDescent="0.3">
      <c r="A1162" s="1023"/>
      <c r="B1162" s="1060"/>
      <c r="C1162" s="83" t="s">
        <v>1868</v>
      </c>
      <c r="D1162" s="467">
        <v>47500</v>
      </c>
      <c r="E1162" s="101">
        <v>43328</v>
      </c>
      <c r="F1162" s="83" t="s">
        <v>635</v>
      </c>
    </row>
    <row r="1163" spans="1:6" ht="15" customHeight="1" x14ac:dyDescent="0.3">
      <c r="A1163" s="1023"/>
      <c r="B1163" s="1060"/>
      <c r="C1163" s="83" t="s">
        <v>1866</v>
      </c>
      <c r="D1163" s="467">
        <v>52.5</v>
      </c>
      <c r="E1163" s="101">
        <v>43343</v>
      </c>
      <c r="F1163" s="83" t="s">
        <v>1867</v>
      </c>
    </row>
    <row r="1164" spans="1:6" ht="15" customHeight="1" x14ac:dyDescent="0.3">
      <c r="A1164" s="1023"/>
      <c r="B1164" s="1060"/>
      <c r="C1164" s="83" t="s">
        <v>1874</v>
      </c>
      <c r="D1164" s="467">
        <v>495</v>
      </c>
      <c r="E1164" s="101">
        <v>43350</v>
      </c>
      <c r="F1164" s="83" t="s">
        <v>1875</v>
      </c>
    </row>
    <row r="1165" spans="1:6" ht="15" customHeight="1" x14ac:dyDescent="0.3">
      <c r="A1165" s="1023"/>
      <c r="B1165" s="1060"/>
      <c r="C1165" s="83" t="s">
        <v>1868</v>
      </c>
      <c r="D1165" s="467">
        <v>30000</v>
      </c>
      <c r="E1165" s="101">
        <v>43364</v>
      </c>
      <c r="F1165" s="83" t="s">
        <v>635</v>
      </c>
    </row>
    <row r="1166" spans="1:6" ht="15" customHeight="1" x14ac:dyDescent="0.3">
      <c r="A1166" s="1023"/>
      <c r="B1166" s="1060"/>
      <c r="C1166" s="83" t="s">
        <v>1868</v>
      </c>
      <c r="D1166" s="467">
        <v>47500</v>
      </c>
      <c r="E1166" s="101">
        <v>43364</v>
      </c>
      <c r="F1166" s="83" t="s">
        <v>635</v>
      </c>
    </row>
    <row r="1167" spans="1:6" ht="15" customHeight="1" x14ac:dyDescent="0.3">
      <c r="A1167" s="1023"/>
      <c r="B1167" s="1060"/>
      <c r="C1167" s="83" t="s">
        <v>1868</v>
      </c>
      <c r="D1167" s="467">
        <v>30000</v>
      </c>
      <c r="E1167" s="101">
        <v>43371</v>
      </c>
      <c r="F1167" s="83" t="s">
        <v>635</v>
      </c>
    </row>
    <row r="1168" spans="1:6" ht="15" customHeight="1" x14ac:dyDescent="0.3">
      <c r="A1168" s="1023"/>
      <c r="B1168" s="1060"/>
      <c r="C1168" s="83" t="s">
        <v>1868</v>
      </c>
      <c r="D1168" s="467">
        <v>47500</v>
      </c>
      <c r="E1168" s="101">
        <v>43371</v>
      </c>
      <c r="F1168" s="83" t="s">
        <v>635</v>
      </c>
    </row>
    <row r="1169" spans="1:6" ht="15" customHeight="1" x14ac:dyDescent="0.3">
      <c r="A1169" s="1023"/>
      <c r="B1169" s="1060"/>
      <c r="C1169" s="83" t="s">
        <v>1874</v>
      </c>
      <c r="D1169" s="467">
        <v>692.5</v>
      </c>
      <c r="E1169" s="101">
        <v>43374</v>
      </c>
      <c r="F1169" s="83" t="s">
        <v>1875</v>
      </c>
    </row>
    <row r="1170" spans="1:6" ht="15" customHeight="1" x14ac:dyDescent="0.3">
      <c r="A1170" s="1023"/>
      <c r="B1170" s="1060"/>
      <c r="C1170" s="83" t="s">
        <v>1874</v>
      </c>
      <c r="D1170" s="467">
        <v>575</v>
      </c>
      <c r="E1170" s="101">
        <v>43381</v>
      </c>
      <c r="F1170" s="83" t="s">
        <v>1875</v>
      </c>
    </row>
    <row r="1171" spans="1:6" ht="15" customHeight="1" x14ac:dyDescent="0.3">
      <c r="A1171" s="1023"/>
      <c r="B1171" s="1060"/>
      <c r="C1171" s="83" t="s">
        <v>1868</v>
      </c>
      <c r="D1171" s="467">
        <v>30000</v>
      </c>
      <c r="E1171" s="101">
        <v>43389</v>
      </c>
      <c r="F1171" s="83" t="s">
        <v>635</v>
      </c>
    </row>
    <row r="1172" spans="1:6" ht="15" customHeight="1" x14ac:dyDescent="0.3">
      <c r="A1172" s="1023"/>
      <c r="B1172" s="1060"/>
      <c r="C1172" s="83" t="s">
        <v>1868</v>
      </c>
      <c r="D1172" s="467">
        <v>47500</v>
      </c>
      <c r="E1172" s="101">
        <v>43389</v>
      </c>
      <c r="F1172" s="83" t="s">
        <v>635</v>
      </c>
    </row>
    <row r="1173" spans="1:6" ht="15" customHeight="1" x14ac:dyDescent="0.3">
      <c r="A1173" s="1023"/>
      <c r="B1173" s="1060"/>
      <c r="C1173" s="83" t="s">
        <v>1874</v>
      </c>
      <c r="D1173" s="467">
        <v>664.5</v>
      </c>
      <c r="E1173" s="101">
        <v>43404</v>
      </c>
      <c r="F1173" s="83" t="s">
        <v>1875</v>
      </c>
    </row>
    <row r="1174" spans="1:6" ht="15" customHeight="1" x14ac:dyDescent="0.3">
      <c r="A1174" s="1023"/>
      <c r="B1174" s="1060"/>
      <c r="C1174" s="83" t="s">
        <v>1884</v>
      </c>
      <c r="D1174" s="467">
        <v>86</v>
      </c>
      <c r="E1174" s="101">
        <v>43406</v>
      </c>
      <c r="F1174" s="83" t="s">
        <v>1875</v>
      </c>
    </row>
    <row r="1175" spans="1:6" ht="15" customHeight="1" x14ac:dyDescent="0.3">
      <c r="A1175" s="1023"/>
      <c r="B1175" s="1060"/>
      <c r="C1175" s="83" t="s">
        <v>1888</v>
      </c>
      <c r="D1175" s="467">
        <v>30</v>
      </c>
      <c r="E1175" s="101">
        <v>43409</v>
      </c>
      <c r="F1175" s="83" t="s">
        <v>1875</v>
      </c>
    </row>
    <row r="1176" spans="1:6" ht="15" customHeight="1" x14ac:dyDescent="0.3">
      <c r="A1176" s="1023"/>
      <c r="B1176" s="1060"/>
      <c r="C1176" s="83" t="s">
        <v>1866</v>
      </c>
      <c r="D1176" s="467">
        <v>562</v>
      </c>
      <c r="E1176" s="101">
        <v>43413</v>
      </c>
      <c r="F1176" s="83" t="s">
        <v>1867</v>
      </c>
    </row>
    <row r="1177" spans="1:6" ht="15" customHeight="1" x14ac:dyDescent="0.3">
      <c r="A1177" s="1023"/>
      <c r="B1177" s="1060"/>
      <c r="C1177" s="83" t="s">
        <v>1888</v>
      </c>
      <c r="D1177" s="467">
        <v>160</v>
      </c>
      <c r="E1177" s="101">
        <v>43420</v>
      </c>
      <c r="F1177" s="83" t="s">
        <v>1875</v>
      </c>
    </row>
    <row r="1178" spans="1:6" ht="15" customHeight="1" x14ac:dyDescent="0.3">
      <c r="A1178" s="1023"/>
      <c r="B1178" s="1060"/>
      <c r="C1178" s="83" t="s">
        <v>1868</v>
      </c>
      <c r="D1178" s="467">
        <v>30000</v>
      </c>
      <c r="E1178" s="101">
        <v>43432</v>
      </c>
      <c r="F1178" s="83" t="s">
        <v>635</v>
      </c>
    </row>
    <row r="1179" spans="1:6" ht="15" customHeight="1" x14ac:dyDescent="0.3">
      <c r="A1179" s="1023"/>
      <c r="B1179" s="1060"/>
      <c r="C1179" s="83" t="s">
        <v>1868</v>
      </c>
      <c r="D1179" s="467">
        <v>47500</v>
      </c>
      <c r="E1179" s="101">
        <v>43432</v>
      </c>
      <c r="F1179" s="83" t="s">
        <v>635</v>
      </c>
    </row>
    <row r="1180" spans="1:6" ht="15" customHeight="1" x14ac:dyDescent="0.3">
      <c r="A1180" s="1023"/>
      <c r="B1180" s="1060"/>
      <c r="C1180" s="83" t="s">
        <v>1884</v>
      </c>
      <c r="D1180" s="467">
        <v>87</v>
      </c>
      <c r="E1180" s="101">
        <v>43440</v>
      </c>
      <c r="F1180" s="83" t="s">
        <v>1875</v>
      </c>
    </row>
    <row r="1181" spans="1:6" ht="15" customHeight="1" x14ac:dyDescent="0.3">
      <c r="A1181" s="1023"/>
      <c r="B1181" s="1060"/>
      <c r="C1181" s="83" t="s">
        <v>1870</v>
      </c>
      <c r="D1181" s="467">
        <v>27898.080000000002</v>
      </c>
      <c r="E1181" s="101">
        <v>43440</v>
      </c>
      <c r="F1181" s="83" t="s">
        <v>1871</v>
      </c>
    </row>
    <row r="1182" spans="1:6" ht="15" customHeight="1" x14ac:dyDescent="0.3">
      <c r="A1182" s="1023"/>
      <c r="B1182" s="1060"/>
      <c r="C1182" s="83" t="s">
        <v>1889</v>
      </c>
      <c r="D1182" s="467">
        <v>4786.4399999999996</v>
      </c>
      <c r="E1182" s="101">
        <v>43465</v>
      </c>
      <c r="F1182" s="83" t="s">
        <v>1890</v>
      </c>
    </row>
    <row r="1183" spans="1:6" ht="15" customHeight="1" x14ac:dyDescent="0.3">
      <c r="A1183" s="1023"/>
      <c r="B1183" s="1060"/>
      <c r="C1183" s="83" t="s">
        <v>1891</v>
      </c>
      <c r="D1183" s="467">
        <v>3600</v>
      </c>
      <c r="E1183" s="101">
        <v>43465</v>
      </c>
      <c r="F1183" s="83" t="s">
        <v>1892</v>
      </c>
    </row>
    <row r="1184" spans="1:6" ht="15" customHeight="1" x14ac:dyDescent="0.3">
      <c r="A1184" s="1023"/>
      <c r="B1184" s="1060"/>
      <c r="C1184" s="83" t="s">
        <v>1893</v>
      </c>
      <c r="D1184" s="467" t="s">
        <v>1504</v>
      </c>
      <c r="E1184" s="101">
        <v>43465</v>
      </c>
      <c r="F1184" s="83" t="s">
        <v>1894</v>
      </c>
    </row>
    <row r="1185" spans="1:6" ht="15" customHeight="1" x14ac:dyDescent="0.3">
      <c r="A1185" s="1023"/>
      <c r="B1185" s="1041" t="s">
        <v>1895</v>
      </c>
      <c r="C1185" s="83" t="s">
        <v>1896</v>
      </c>
      <c r="D1185" s="467">
        <v>74356.87</v>
      </c>
      <c r="E1185" s="101">
        <v>43122</v>
      </c>
      <c r="F1185" s="83" t="s">
        <v>635</v>
      </c>
    </row>
    <row r="1186" spans="1:6" ht="15" customHeight="1" x14ac:dyDescent="0.3">
      <c r="A1186" s="1023"/>
      <c r="B1186" s="1041"/>
      <c r="C1186" s="83" t="s">
        <v>1896</v>
      </c>
      <c r="D1186" s="467">
        <v>76090.13</v>
      </c>
      <c r="E1186" s="101">
        <v>43160</v>
      </c>
      <c r="F1186" s="83" t="s">
        <v>635</v>
      </c>
    </row>
    <row r="1187" spans="1:6" ht="15" customHeight="1" x14ac:dyDescent="0.3">
      <c r="A1187" s="1023"/>
      <c r="B1187" s="1041"/>
      <c r="C1187" s="83" t="s">
        <v>1896</v>
      </c>
      <c r="D1187" s="467">
        <v>64500</v>
      </c>
      <c r="E1187" s="101">
        <v>43214</v>
      </c>
      <c r="F1187" s="83" t="s">
        <v>635</v>
      </c>
    </row>
    <row r="1188" spans="1:6" ht="15" customHeight="1" x14ac:dyDescent="0.3">
      <c r="A1188" s="1023"/>
      <c r="B1188" s="1041"/>
      <c r="C1188" s="83" t="s">
        <v>1896</v>
      </c>
      <c r="D1188" s="467">
        <v>64500</v>
      </c>
      <c r="E1188" s="101">
        <v>43220</v>
      </c>
      <c r="F1188" s="83" t="s">
        <v>635</v>
      </c>
    </row>
    <row r="1189" spans="1:6" ht="15" customHeight="1" x14ac:dyDescent="0.3">
      <c r="A1189" s="1023"/>
      <c r="B1189" s="1041"/>
      <c r="C1189" s="83" t="s">
        <v>1896</v>
      </c>
      <c r="D1189" s="467">
        <v>64500</v>
      </c>
      <c r="E1189" s="101">
        <v>43250</v>
      </c>
      <c r="F1189" s="83" t="s">
        <v>635</v>
      </c>
    </row>
    <row r="1190" spans="1:6" ht="15" customHeight="1" x14ac:dyDescent="0.3">
      <c r="A1190" s="1023"/>
      <c r="B1190" s="1041"/>
      <c r="C1190" s="83" t="s">
        <v>1896</v>
      </c>
      <c r="D1190" s="467">
        <v>64500</v>
      </c>
      <c r="E1190" s="101">
        <v>43287</v>
      </c>
      <c r="F1190" s="83" t="s">
        <v>635</v>
      </c>
    </row>
    <row r="1191" spans="1:6" ht="15" customHeight="1" x14ac:dyDescent="0.3">
      <c r="A1191" s="1023"/>
      <c r="B1191" s="1041"/>
      <c r="C1191" s="83" t="s">
        <v>1896</v>
      </c>
      <c r="D1191" s="467">
        <v>64500</v>
      </c>
      <c r="E1191" s="101">
        <v>43311</v>
      </c>
      <c r="F1191" s="83" t="s">
        <v>635</v>
      </c>
    </row>
    <row r="1192" spans="1:6" ht="15" customHeight="1" x14ac:dyDescent="0.3">
      <c r="A1192" s="1023"/>
      <c r="B1192" s="1041"/>
      <c r="C1192" s="83" t="s">
        <v>1896</v>
      </c>
      <c r="D1192" s="467">
        <v>64500</v>
      </c>
      <c r="E1192" s="101">
        <v>43339</v>
      </c>
      <c r="F1192" s="83" t="s">
        <v>635</v>
      </c>
    </row>
    <row r="1193" spans="1:6" ht="15" customHeight="1" x14ac:dyDescent="0.3">
      <c r="A1193" s="1023"/>
      <c r="B1193" s="1041"/>
      <c r="C1193" s="83" t="s">
        <v>1896</v>
      </c>
      <c r="D1193" s="467">
        <v>64500</v>
      </c>
      <c r="E1193" s="101">
        <v>43368</v>
      </c>
      <c r="F1193" s="83" t="s">
        <v>635</v>
      </c>
    </row>
    <row r="1194" spans="1:6" ht="15" customHeight="1" x14ac:dyDescent="0.3">
      <c r="A1194" s="1023"/>
      <c r="B1194" s="1041"/>
      <c r="C1194" s="83" t="s">
        <v>1896</v>
      </c>
      <c r="D1194" s="467">
        <v>64500</v>
      </c>
      <c r="E1194" s="101">
        <v>43389</v>
      </c>
      <c r="F1194" s="83" t="s">
        <v>635</v>
      </c>
    </row>
    <row r="1195" spans="1:6" ht="15" customHeight="1" x14ac:dyDescent="0.3">
      <c r="A1195" s="1023"/>
      <c r="B1195" s="1041"/>
      <c r="C1195" s="83" t="s">
        <v>1896</v>
      </c>
      <c r="D1195" s="467">
        <v>64500</v>
      </c>
      <c r="E1195" s="101">
        <v>43425</v>
      </c>
      <c r="F1195" s="83" t="s">
        <v>635</v>
      </c>
    </row>
    <row r="1196" spans="1:6" ht="15" customHeight="1" x14ac:dyDescent="0.3">
      <c r="A1196" s="1023"/>
      <c r="B1196" s="1041"/>
      <c r="C1196" s="83" t="s">
        <v>1896</v>
      </c>
      <c r="D1196" s="467">
        <v>64500</v>
      </c>
      <c r="E1196" s="101">
        <v>43441</v>
      </c>
      <c r="F1196" s="83" t="s">
        <v>635</v>
      </c>
    </row>
    <row r="1197" spans="1:6" ht="15" customHeight="1" x14ac:dyDescent="0.3">
      <c r="A1197" s="1023"/>
      <c r="B1197" s="1041"/>
      <c r="C1197" s="83" t="s">
        <v>1897</v>
      </c>
      <c r="D1197" s="467">
        <v>5369.99</v>
      </c>
      <c r="E1197" s="101">
        <v>43150</v>
      </c>
      <c r="F1197" s="83" t="s">
        <v>635</v>
      </c>
    </row>
    <row r="1198" spans="1:6" ht="15" customHeight="1" x14ac:dyDescent="0.3">
      <c r="A1198" s="1023"/>
      <c r="B1198" s="1041"/>
      <c r="C1198" s="83" t="s">
        <v>1897</v>
      </c>
      <c r="D1198" s="467">
        <v>6394.4</v>
      </c>
      <c r="E1198" s="101">
        <v>43332</v>
      </c>
      <c r="F1198" s="83" t="s">
        <v>635</v>
      </c>
    </row>
    <row r="1199" spans="1:6" ht="15" customHeight="1" x14ac:dyDescent="0.3">
      <c r="A1199" s="1023"/>
      <c r="B1199" s="1041"/>
      <c r="C1199" s="83" t="s">
        <v>1897</v>
      </c>
      <c r="D1199" s="467">
        <v>2724.2</v>
      </c>
      <c r="E1199" s="101">
        <v>43332</v>
      </c>
      <c r="F1199" s="83" t="s">
        <v>635</v>
      </c>
    </row>
    <row r="1200" spans="1:6" ht="15" customHeight="1" x14ac:dyDescent="0.3">
      <c r="A1200" s="1023"/>
      <c r="B1200" s="1041"/>
      <c r="C1200" s="83" t="s">
        <v>1897</v>
      </c>
      <c r="D1200" s="467">
        <v>2603.1999999999998</v>
      </c>
      <c r="E1200" s="101">
        <v>43382</v>
      </c>
      <c r="F1200" s="83" t="s">
        <v>635</v>
      </c>
    </row>
    <row r="1201" spans="1:6" ht="15" customHeight="1" x14ac:dyDescent="0.3">
      <c r="A1201" s="1023"/>
      <c r="B1201" s="1041"/>
      <c r="C1201" s="83" t="s">
        <v>1898</v>
      </c>
      <c r="D1201" s="467">
        <v>2000</v>
      </c>
      <c r="E1201" s="101">
        <v>43461</v>
      </c>
      <c r="F1201" s="83" t="s">
        <v>1899</v>
      </c>
    </row>
    <row r="1202" spans="1:6" ht="15" customHeight="1" x14ac:dyDescent="0.3">
      <c r="A1202" s="1023"/>
      <c r="B1202" s="1041"/>
      <c r="C1202" s="83" t="s">
        <v>930</v>
      </c>
      <c r="D1202" s="467">
        <v>225.35</v>
      </c>
      <c r="E1202" s="101">
        <v>43262</v>
      </c>
      <c r="F1202" s="83" t="s">
        <v>1900</v>
      </c>
    </row>
    <row r="1203" spans="1:6" ht="15" customHeight="1" x14ac:dyDescent="0.3">
      <c r="A1203" s="1023"/>
      <c r="B1203" s="1041"/>
      <c r="C1203" s="83" t="s">
        <v>930</v>
      </c>
      <c r="D1203" s="467">
        <v>1890.68</v>
      </c>
      <c r="E1203" s="101">
        <v>43328</v>
      </c>
      <c r="F1203" s="83" t="s">
        <v>1901</v>
      </c>
    </row>
    <row r="1204" spans="1:6" ht="15" customHeight="1" x14ac:dyDescent="0.3">
      <c r="A1204" s="1023"/>
      <c r="B1204" s="1041"/>
      <c r="C1204" s="83" t="s">
        <v>1585</v>
      </c>
      <c r="D1204" s="467">
        <v>16718.86</v>
      </c>
      <c r="E1204" s="101">
        <v>43213</v>
      </c>
      <c r="F1204" s="83" t="s">
        <v>1902</v>
      </c>
    </row>
    <row r="1205" spans="1:6" ht="15" customHeight="1" x14ac:dyDescent="0.3">
      <c r="A1205" s="1023"/>
      <c r="B1205" s="1041"/>
      <c r="C1205" s="83" t="s">
        <v>1585</v>
      </c>
      <c r="D1205" s="467">
        <v>15948.86</v>
      </c>
      <c r="E1205" s="101">
        <v>43363</v>
      </c>
      <c r="F1205" s="83" t="s">
        <v>1902</v>
      </c>
    </row>
    <row r="1206" spans="1:6" ht="15" customHeight="1" x14ac:dyDescent="0.3">
      <c r="A1206" s="1023"/>
      <c r="B1206" s="1041"/>
      <c r="C1206" s="83" t="s">
        <v>1585</v>
      </c>
      <c r="D1206" s="467">
        <v>15948.86</v>
      </c>
      <c r="E1206" s="101">
        <v>43363</v>
      </c>
      <c r="F1206" s="83" t="s">
        <v>1902</v>
      </c>
    </row>
    <row r="1207" spans="1:6" ht="15" customHeight="1" x14ac:dyDescent="0.3">
      <c r="A1207" s="1023"/>
      <c r="B1207" s="1041"/>
      <c r="C1207" s="83" t="s">
        <v>1903</v>
      </c>
      <c r="D1207" s="467">
        <v>200</v>
      </c>
      <c r="E1207" s="101">
        <v>43255</v>
      </c>
      <c r="F1207" s="83" t="s">
        <v>1904</v>
      </c>
    </row>
    <row r="1208" spans="1:6" ht="15" customHeight="1" x14ac:dyDescent="0.3">
      <c r="A1208" s="1023"/>
      <c r="B1208" s="1041"/>
      <c r="C1208" s="83" t="s">
        <v>1905</v>
      </c>
      <c r="D1208" s="467">
        <v>60</v>
      </c>
      <c r="E1208" s="101">
        <v>43291</v>
      </c>
      <c r="F1208" s="83" t="s">
        <v>1904</v>
      </c>
    </row>
    <row r="1209" spans="1:6" ht="15" customHeight="1" x14ac:dyDescent="0.3">
      <c r="A1209" s="1023"/>
      <c r="B1209" s="1041"/>
      <c r="C1209" s="83" t="s">
        <v>1906</v>
      </c>
      <c r="D1209" s="467">
        <v>90</v>
      </c>
      <c r="E1209" s="101">
        <v>43201</v>
      </c>
      <c r="F1209" s="83" t="s">
        <v>1904</v>
      </c>
    </row>
    <row r="1210" spans="1:6" ht="15" customHeight="1" x14ac:dyDescent="0.3">
      <c r="A1210" s="1023"/>
      <c r="B1210" s="1041"/>
      <c r="C1210" s="83" t="s">
        <v>1907</v>
      </c>
      <c r="D1210" s="467">
        <v>70</v>
      </c>
      <c r="E1210" s="101">
        <v>43280</v>
      </c>
      <c r="F1210" s="83" t="s">
        <v>1904</v>
      </c>
    </row>
    <row r="1211" spans="1:6" ht="15" customHeight="1" x14ac:dyDescent="0.3">
      <c r="A1211" s="1023"/>
      <c r="B1211" s="1041"/>
      <c r="C1211" s="83" t="s">
        <v>1908</v>
      </c>
      <c r="D1211" s="467">
        <v>240</v>
      </c>
      <c r="E1211" s="101">
        <v>43179</v>
      </c>
      <c r="F1211" s="83" t="s">
        <v>1904</v>
      </c>
    </row>
    <row r="1212" spans="1:6" ht="15" customHeight="1" x14ac:dyDescent="0.3">
      <c r="A1212" s="1023"/>
      <c r="B1212" s="1041"/>
      <c r="C1212" s="83" t="s">
        <v>1908</v>
      </c>
      <c r="D1212" s="467">
        <v>120</v>
      </c>
      <c r="E1212" s="101">
        <v>43256</v>
      </c>
      <c r="F1212" s="83" t="s">
        <v>1904</v>
      </c>
    </row>
    <row r="1213" spans="1:6" ht="15" customHeight="1" x14ac:dyDescent="0.3">
      <c r="A1213" s="1023"/>
      <c r="B1213" s="1041"/>
      <c r="C1213" s="83" t="s">
        <v>1909</v>
      </c>
      <c r="D1213" s="467">
        <v>90</v>
      </c>
      <c r="E1213" s="101">
        <v>43251</v>
      </c>
      <c r="F1213" s="83" t="s">
        <v>1904</v>
      </c>
    </row>
    <row r="1214" spans="1:6" ht="15" customHeight="1" x14ac:dyDescent="0.3">
      <c r="A1214" s="1023"/>
      <c r="B1214" s="1041"/>
      <c r="C1214" s="83" t="s">
        <v>1909</v>
      </c>
      <c r="D1214" s="467">
        <v>90</v>
      </c>
      <c r="E1214" s="101">
        <v>43311</v>
      </c>
      <c r="F1214" s="83" t="s">
        <v>1904</v>
      </c>
    </row>
    <row r="1215" spans="1:6" ht="15" customHeight="1" x14ac:dyDescent="0.3">
      <c r="A1215" s="1023"/>
      <c r="B1215" s="1041"/>
      <c r="C1215" s="83" t="s">
        <v>1909</v>
      </c>
      <c r="D1215" s="467">
        <v>90</v>
      </c>
      <c r="E1215" s="101">
        <v>43455</v>
      </c>
      <c r="F1215" s="83" t="s">
        <v>1904</v>
      </c>
    </row>
    <row r="1216" spans="1:6" ht="15" customHeight="1" x14ac:dyDescent="0.3">
      <c r="A1216" s="1023"/>
      <c r="B1216" s="1041"/>
      <c r="C1216" s="83" t="s">
        <v>1910</v>
      </c>
      <c r="D1216" s="467">
        <v>90</v>
      </c>
      <c r="E1216" s="101">
        <v>43461</v>
      </c>
      <c r="F1216" s="83" t="s">
        <v>1904</v>
      </c>
    </row>
    <row r="1217" spans="1:6" ht="15" customHeight="1" x14ac:dyDescent="0.3">
      <c r="A1217" s="1023"/>
      <c r="B1217" s="1041" t="s">
        <v>1911</v>
      </c>
      <c r="C1217" s="83" t="s">
        <v>1912</v>
      </c>
      <c r="D1217" s="467">
        <v>14317.26</v>
      </c>
      <c r="E1217" s="101">
        <v>43105</v>
      </c>
      <c r="F1217" s="83" t="s">
        <v>1913</v>
      </c>
    </row>
    <row r="1218" spans="1:6" ht="15" customHeight="1" x14ac:dyDescent="0.3">
      <c r="A1218" s="1023"/>
      <c r="B1218" s="1041"/>
      <c r="C1218" s="83" t="s">
        <v>1912</v>
      </c>
      <c r="D1218" s="467">
        <v>11717.91</v>
      </c>
      <c r="E1218" s="101">
        <v>43124</v>
      </c>
      <c r="F1218" s="83" t="s">
        <v>1913</v>
      </c>
    </row>
    <row r="1219" spans="1:6" ht="15" customHeight="1" x14ac:dyDescent="0.3">
      <c r="A1219" s="1023"/>
      <c r="B1219" s="1041"/>
      <c r="C1219" s="83" t="s">
        <v>1912</v>
      </c>
      <c r="D1219" s="467">
        <v>11717.91</v>
      </c>
      <c r="E1219" s="101">
        <v>43154</v>
      </c>
      <c r="F1219" s="83" t="s">
        <v>1913</v>
      </c>
    </row>
    <row r="1220" spans="1:6" ht="15" customHeight="1" x14ac:dyDescent="0.3">
      <c r="A1220" s="1023"/>
      <c r="B1220" s="1041"/>
      <c r="C1220" s="83" t="s">
        <v>1912</v>
      </c>
      <c r="D1220" s="467">
        <v>13500</v>
      </c>
      <c r="E1220" s="101">
        <v>43217</v>
      </c>
      <c r="F1220" s="83" t="s">
        <v>1913</v>
      </c>
    </row>
    <row r="1221" spans="1:6" ht="15" customHeight="1" x14ac:dyDescent="0.3">
      <c r="A1221" s="1023"/>
      <c r="B1221" s="1041"/>
      <c r="C1221" s="83" t="s">
        <v>1912</v>
      </c>
      <c r="D1221" s="467">
        <v>13500</v>
      </c>
      <c r="E1221" s="101">
        <v>43236</v>
      </c>
      <c r="F1221" s="83" t="s">
        <v>1913</v>
      </c>
    </row>
    <row r="1222" spans="1:6" ht="15" customHeight="1" x14ac:dyDescent="0.3">
      <c r="A1222" s="1023"/>
      <c r="B1222" s="1041"/>
      <c r="C1222" s="83" t="s">
        <v>1912</v>
      </c>
      <c r="D1222" s="467">
        <v>13500</v>
      </c>
      <c r="E1222" s="101">
        <v>43263</v>
      </c>
      <c r="F1222" s="83" t="s">
        <v>1913</v>
      </c>
    </row>
    <row r="1223" spans="1:6" ht="15" customHeight="1" x14ac:dyDescent="0.3">
      <c r="A1223" s="1023"/>
      <c r="B1223" s="1041"/>
      <c r="C1223" s="83" t="s">
        <v>1912</v>
      </c>
      <c r="D1223" s="467">
        <v>13500</v>
      </c>
      <c r="E1223" s="101">
        <v>43286</v>
      </c>
      <c r="F1223" s="83" t="s">
        <v>1913</v>
      </c>
    </row>
    <row r="1224" spans="1:6" ht="15" customHeight="1" x14ac:dyDescent="0.3">
      <c r="A1224" s="1023"/>
      <c r="B1224" s="1041"/>
      <c r="C1224" s="83" t="s">
        <v>1912</v>
      </c>
      <c r="D1224" s="467">
        <v>13500</v>
      </c>
      <c r="E1224" s="101">
        <v>43326</v>
      </c>
      <c r="F1224" s="83" t="s">
        <v>1913</v>
      </c>
    </row>
    <row r="1225" spans="1:6" ht="15" customHeight="1" x14ac:dyDescent="0.3">
      <c r="A1225" s="1023"/>
      <c r="B1225" s="1041"/>
      <c r="C1225" s="83" t="s">
        <v>1912</v>
      </c>
      <c r="D1225" s="467">
        <v>13500</v>
      </c>
      <c r="E1225" s="101">
        <v>43336</v>
      </c>
      <c r="F1225" s="83" t="s">
        <v>1913</v>
      </c>
    </row>
    <row r="1226" spans="1:6" ht="15" customHeight="1" x14ac:dyDescent="0.3">
      <c r="A1226" s="1023"/>
      <c r="B1226" s="1041"/>
      <c r="C1226" s="83" t="s">
        <v>1912</v>
      </c>
      <c r="D1226" s="467">
        <v>13500</v>
      </c>
      <c r="E1226" s="101">
        <v>43370</v>
      </c>
      <c r="F1226" s="83" t="s">
        <v>1913</v>
      </c>
    </row>
    <row r="1227" spans="1:6" ht="15" customHeight="1" x14ac:dyDescent="0.3">
      <c r="A1227" s="1023"/>
      <c r="B1227" s="1041"/>
      <c r="C1227" s="83" t="s">
        <v>1912</v>
      </c>
      <c r="D1227" s="467">
        <v>13500</v>
      </c>
      <c r="E1227" s="101">
        <v>43388</v>
      </c>
      <c r="F1227" s="83" t="s">
        <v>1913</v>
      </c>
    </row>
    <row r="1228" spans="1:6" ht="15" customHeight="1" x14ac:dyDescent="0.3">
      <c r="A1228" s="1023"/>
      <c r="B1228" s="1041"/>
      <c r="C1228" s="83" t="s">
        <v>1912</v>
      </c>
      <c r="D1228" s="467">
        <v>13500</v>
      </c>
      <c r="E1228" s="101">
        <v>43430</v>
      </c>
      <c r="F1228" s="83" t="s">
        <v>1913</v>
      </c>
    </row>
    <row r="1229" spans="1:6" ht="15" customHeight="1" x14ac:dyDescent="0.3">
      <c r="A1229" s="1023"/>
      <c r="B1229" s="1041"/>
      <c r="C1229" s="83" t="s">
        <v>1585</v>
      </c>
      <c r="D1229" s="467">
        <v>16236</v>
      </c>
      <c r="E1229" s="101">
        <v>43266</v>
      </c>
      <c r="F1229" s="83" t="s">
        <v>1914</v>
      </c>
    </row>
    <row r="1230" spans="1:6" ht="15" customHeight="1" x14ac:dyDescent="0.3">
      <c r="A1230" s="1023"/>
      <c r="B1230" s="1041"/>
      <c r="C1230" s="83" t="s">
        <v>1912</v>
      </c>
      <c r="D1230" s="467">
        <v>13495</v>
      </c>
      <c r="E1230" s="101">
        <v>43441</v>
      </c>
      <c r="F1230" s="83" t="s">
        <v>1913</v>
      </c>
    </row>
    <row r="1231" spans="1:6" ht="15" customHeight="1" x14ac:dyDescent="0.3">
      <c r="A1231" s="1023"/>
      <c r="B1231" s="1041"/>
      <c r="C1231" s="1034" t="s">
        <v>1912</v>
      </c>
      <c r="D1231" s="467">
        <v>1981.83</v>
      </c>
      <c r="E1231" s="101">
        <v>43110</v>
      </c>
      <c r="F1231" s="83" t="s">
        <v>1913</v>
      </c>
    </row>
    <row r="1232" spans="1:6" ht="15" customHeight="1" x14ac:dyDescent="0.3">
      <c r="A1232" s="1023"/>
      <c r="B1232" s="1041"/>
      <c r="C1232" s="1035"/>
      <c r="D1232" s="467">
        <v>2716.53</v>
      </c>
      <c r="E1232" s="101">
        <v>43144</v>
      </c>
      <c r="F1232" s="83" t="s">
        <v>1913</v>
      </c>
    </row>
    <row r="1233" spans="1:6" ht="15" customHeight="1" x14ac:dyDescent="0.3">
      <c r="A1233" s="1023"/>
      <c r="B1233" s="1041"/>
      <c r="C1233" s="1036"/>
      <c r="D1233" s="467">
        <v>2903.46</v>
      </c>
      <c r="E1233" s="101">
        <v>43154</v>
      </c>
      <c r="F1233" s="83" t="s">
        <v>1913</v>
      </c>
    </row>
    <row r="1234" spans="1:6" ht="15" customHeight="1" x14ac:dyDescent="0.3">
      <c r="A1234" s="1023"/>
      <c r="B1234" s="1041"/>
      <c r="C1234" s="1034" t="s">
        <v>1884</v>
      </c>
      <c r="D1234" s="467">
        <v>330</v>
      </c>
      <c r="E1234" s="101">
        <v>43112</v>
      </c>
      <c r="F1234" s="83" t="s">
        <v>1784</v>
      </c>
    </row>
    <row r="1235" spans="1:6" ht="15" customHeight="1" x14ac:dyDescent="0.3">
      <c r="A1235" s="1023"/>
      <c r="B1235" s="1041"/>
      <c r="C1235" s="1035"/>
      <c r="D1235" s="467">
        <v>107</v>
      </c>
      <c r="E1235" s="101">
        <v>43139</v>
      </c>
      <c r="F1235" s="83" t="s">
        <v>1784</v>
      </c>
    </row>
    <row r="1236" spans="1:6" ht="15" customHeight="1" x14ac:dyDescent="0.3">
      <c r="A1236" s="1023"/>
      <c r="B1236" s="1041"/>
      <c r="C1236" s="1035"/>
      <c r="D1236" s="467">
        <v>58</v>
      </c>
      <c r="E1236" s="101">
        <v>43255</v>
      </c>
      <c r="F1236" s="83" t="s">
        <v>1784</v>
      </c>
    </row>
    <row r="1237" spans="1:6" ht="15" customHeight="1" x14ac:dyDescent="0.3">
      <c r="A1237" s="1023"/>
      <c r="B1237" s="1041"/>
      <c r="C1237" s="1035"/>
      <c r="D1237" s="467">
        <v>86</v>
      </c>
      <c r="E1237" s="101">
        <v>43328</v>
      </c>
      <c r="F1237" s="83" t="s">
        <v>1784</v>
      </c>
    </row>
    <row r="1238" spans="1:6" ht="15" customHeight="1" x14ac:dyDescent="0.3">
      <c r="A1238" s="1023"/>
      <c r="B1238" s="1041"/>
      <c r="C1238" s="1035"/>
      <c r="D1238" s="467">
        <v>279</v>
      </c>
      <c r="E1238" s="101">
        <v>43406</v>
      </c>
      <c r="F1238" s="83" t="s">
        <v>1784</v>
      </c>
    </row>
    <row r="1239" spans="1:6" ht="15" customHeight="1" x14ac:dyDescent="0.3">
      <c r="A1239" s="1023"/>
      <c r="B1239" s="1041"/>
      <c r="C1239" s="1036"/>
      <c r="D1239" s="467">
        <v>170</v>
      </c>
      <c r="E1239" s="101">
        <v>43440</v>
      </c>
      <c r="F1239" s="83" t="s">
        <v>1784</v>
      </c>
    </row>
    <row r="1240" spans="1:6" ht="15" customHeight="1" x14ac:dyDescent="0.3">
      <c r="A1240" s="1023"/>
      <c r="B1240" s="1041"/>
      <c r="C1240" s="1034" t="s">
        <v>1915</v>
      </c>
      <c r="D1240" s="467">
        <v>5156.68</v>
      </c>
      <c r="E1240" s="101">
        <v>43139</v>
      </c>
      <c r="F1240" s="83" t="s">
        <v>1913</v>
      </c>
    </row>
    <row r="1241" spans="1:6" ht="15" customHeight="1" x14ac:dyDescent="0.3">
      <c r="A1241" s="1023"/>
      <c r="B1241" s="1041"/>
      <c r="C1241" s="1035"/>
      <c r="D1241" s="467">
        <v>3232.66</v>
      </c>
      <c r="E1241" s="101">
        <v>43224</v>
      </c>
      <c r="F1241" s="83" t="s">
        <v>1913</v>
      </c>
    </row>
    <row r="1242" spans="1:6" ht="15" customHeight="1" x14ac:dyDescent="0.3">
      <c r="A1242" s="1023"/>
      <c r="B1242" s="1041"/>
      <c r="C1242" s="1035"/>
      <c r="D1242" s="467">
        <v>2116.66</v>
      </c>
      <c r="E1242" s="101">
        <v>43300</v>
      </c>
      <c r="F1242" s="83" t="s">
        <v>1913</v>
      </c>
    </row>
    <row r="1243" spans="1:6" ht="15" customHeight="1" x14ac:dyDescent="0.3">
      <c r="A1243" s="1023"/>
      <c r="B1243" s="1041"/>
      <c r="C1243" s="1036"/>
      <c r="D1243" s="467">
        <v>1404</v>
      </c>
      <c r="E1243" s="101">
        <v>43322</v>
      </c>
      <c r="F1243" s="83" t="s">
        <v>1913</v>
      </c>
    </row>
    <row r="1244" spans="1:6" ht="15" customHeight="1" x14ac:dyDescent="0.3">
      <c r="A1244" s="1023"/>
      <c r="B1244" s="1041"/>
      <c r="C1244" s="83" t="s">
        <v>1915</v>
      </c>
      <c r="D1244" s="467">
        <v>120</v>
      </c>
      <c r="E1244" s="101">
        <v>43264</v>
      </c>
      <c r="F1244" s="83" t="s">
        <v>1916</v>
      </c>
    </row>
    <row r="1245" spans="1:6" ht="15" customHeight="1" x14ac:dyDescent="0.3">
      <c r="A1245" s="1023"/>
      <c r="B1245" s="1041"/>
      <c r="C1245" s="83" t="s">
        <v>1917</v>
      </c>
      <c r="D1245" s="467">
        <v>1230</v>
      </c>
      <c r="E1245" s="101">
        <v>43236</v>
      </c>
      <c r="F1245" s="83" t="s">
        <v>1918</v>
      </c>
    </row>
    <row r="1246" spans="1:6" ht="15" customHeight="1" x14ac:dyDescent="0.3">
      <c r="A1246" s="1023"/>
      <c r="B1246" s="1041"/>
      <c r="C1246" s="1034" t="s">
        <v>1917</v>
      </c>
      <c r="D1246" s="467">
        <v>540</v>
      </c>
      <c r="E1246" s="101">
        <v>43304</v>
      </c>
      <c r="F1246" s="83" t="s">
        <v>1919</v>
      </c>
    </row>
    <row r="1247" spans="1:6" ht="15" customHeight="1" x14ac:dyDescent="0.3">
      <c r="A1247" s="1023"/>
      <c r="B1247" s="1041"/>
      <c r="C1247" s="1036"/>
      <c r="D1247" s="467">
        <v>140</v>
      </c>
      <c r="E1247" s="101">
        <v>43329</v>
      </c>
      <c r="F1247" s="83" t="s">
        <v>1919</v>
      </c>
    </row>
    <row r="1248" spans="1:6" ht="15" customHeight="1" x14ac:dyDescent="0.3">
      <c r="A1248" s="1023"/>
      <c r="B1248" s="1041"/>
      <c r="C1248" s="83" t="s">
        <v>1917</v>
      </c>
      <c r="D1248" s="467">
        <v>820</v>
      </c>
      <c r="E1248" s="101">
        <v>43305</v>
      </c>
      <c r="F1248" s="83" t="s">
        <v>1918</v>
      </c>
    </row>
    <row r="1249" spans="1:6" ht="15" customHeight="1" x14ac:dyDescent="0.3">
      <c r="A1249" s="1023"/>
      <c r="B1249" s="1041"/>
      <c r="C1249" s="83" t="s">
        <v>1917</v>
      </c>
      <c r="D1249" s="467">
        <v>500</v>
      </c>
      <c r="E1249" s="101">
        <v>43438</v>
      </c>
      <c r="F1249" s="83" t="s">
        <v>1422</v>
      </c>
    </row>
    <row r="1250" spans="1:6" ht="15" customHeight="1" x14ac:dyDescent="0.3">
      <c r="A1250" s="1023"/>
      <c r="B1250" s="1041"/>
      <c r="C1250" s="83" t="s">
        <v>1915</v>
      </c>
      <c r="D1250" s="467">
        <v>1200</v>
      </c>
      <c r="E1250" s="101">
        <v>43444</v>
      </c>
      <c r="F1250" s="83" t="s">
        <v>1918</v>
      </c>
    </row>
    <row r="1251" spans="1:6" ht="15" customHeight="1" x14ac:dyDescent="0.3">
      <c r="A1251" s="1023"/>
      <c r="B1251" s="1041"/>
      <c r="C1251" s="1034" t="s">
        <v>1585</v>
      </c>
      <c r="D1251" s="467">
        <v>911.79</v>
      </c>
      <c r="E1251" s="101">
        <v>43262</v>
      </c>
      <c r="F1251" s="83" t="s">
        <v>1342</v>
      </c>
    </row>
    <row r="1252" spans="1:6" ht="15" customHeight="1" x14ac:dyDescent="0.3">
      <c r="A1252" s="1023"/>
      <c r="B1252" s="1041"/>
      <c r="C1252" s="1036"/>
      <c r="D1252" s="467">
        <v>1020.65</v>
      </c>
      <c r="E1252" s="101">
        <v>43328</v>
      </c>
      <c r="F1252" s="83" t="s">
        <v>1342</v>
      </c>
    </row>
    <row r="1253" spans="1:6" ht="15" customHeight="1" x14ac:dyDescent="0.3">
      <c r="A1253" s="1023"/>
      <c r="B1253" s="1041" t="s">
        <v>1920</v>
      </c>
      <c r="C1253" s="83" t="s">
        <v>1921</v>
      </c>
      <c r="D1253" s="469">
        <v>32318.11</v>
      </c>
      <c r="E1253" s="101">
        <v>43117</v>
      </c>
      <c r="F1253" s="83" t="s">
        <v>1922</v>
      </c>
    </row>
    <row r="1254" spans="1:6" ht="15" customHeight="1" x14ac:dyDescent="0.3">
      <c r="A1254" s="1023"/>
      <c r="B1254" s="1041"/>
      <c r="C1254" s="83" t="s">
        <v>1921</v>
      </c>
      <c r="D1254" s="469">
        <v>33464.31</v>
      </c>
      <c r="E1254" s="101">
        <v>43125</v>
      </c>
      <c r="F1254" s="83" t="s">
        <v>1923</v>
      </c>
    </row>
    <row r="1255" spans="1:6" ht="15" customHeight="1" x14ac:dyDescent="0.3">
      <c r="A1255" s="1023"/>
      <c r="B1255" s="1041"/>
      <c r="C1255" s="83" t="s">
        <v>1921</v>
      </c>
      <c r="D1255" s="469">
        <v>35157.68</v>
      </c>
      <c r="E1255" s="101">
        <v>43160</v>
      </c>
      <c r="F1255" s="83" t="s">
        <v>1924</v>
      </c>
    </row>
    <row r="1256" spans="1:6" ht="15" customHeight="1" x14ac:dyDescent="0.3">
      <c r="A1256" s="1023"/>
      <c r="B1256" s="1041"/>
      <c r="C1256" s="83" t="s">
        <v>1921</v>
      </c>
      <c r="D1256" s="469">
        <v>68995</v>
      </c>
      <c r="E1256" s="101">
        <v>43220</v>
      </c>
      <c r="F1256" s="83" t="s">
        <v>1925</v>
      </c>
    </row>
    <row r="1257" spans="1:6" ht="15" customHeight="1" x14ac:dyDescent="0.3">
      <c r="A1257" s="1023"/>
      <c r="B1257" s="1041"/>
      <c r="C1257" s="83" t="s">
        <v>1921</v>
      </c>
      <c r="D1257" s="469">
        <v>68995</v>
      </c>
      <c r="E1257" s="101">
        <v>43287</v>
      </c>
      <c r="F1257" s="83" t="s">
        <v>1926</v>
      </c>
    </row>
    <row r="1258" spans="1:6" ht="15" customHeight="1" x14ac:dyDescent="0.3">
      <c r="A1258" s="1023"/>
      <c r="B1258" s="1041"/>
      <c r="C1258" s="83" t="s">
        <v>1921</v>
      </c>
      <c r="D1258" s="469">
        <v>68995</v>
      </c>
      <c r="E1258" s="101">
        <v>43346</v>
      </c>
      <c r="F1258" s="83" t="s">
        <v>1927</v>
      </c>
    </row>
    <row r="1259" spans="1:6" ht="15" customHeight="1" x14ac:dyDescent="0.3">
      <c r="A1259" s="1023"/>
      <c r="B1259" s="1041"/>
      <c r="C1259" s="83" t="s">
        <v>1921</v>
      </c>
      <c r="D1259" s="469">
        <v>34495</v>
      </c>
      <c r="E1259" s="101">
        <v>43389</v>
      </c>
      <c r="F1259" s="83" t="s">
        <v>1928</v>
      </c>
    </row>
    <row r="1260" spans="1:6" ht="15" customHeight="1" x14ac:dyDescent="0.3">
      <c r="A1260" s="1024"/>
      <c r="B1260" s="1041"/>
      <c r="C1260" s="83" t="s">
        <v>1921</v>
      </c>
      <c r="D1260" s="469">
        <v>68995</v>
      </c>
      <c r="E1260" s="101">
        <v>43446</v>
      </c>
      <c r="F1260" s="83" t="s">
        <v>1929</v>
      </c>
    </row>
    <row r="1261" spans="1:6" ht="15" customHeight="1" x14ac:dyDescent="0.3">
      <c r="A1261" s="1022" t="s">
        <v>1930</v>
      </c>
      <c r="B1261" s="1025" t="s">
        <v>1931</v>
      </c>
      <c r="C1261" s="83" t="s">
        <v>1932</v>
      </c>
      <c r="D1261" s="469">
        <v>723113.79</v>
      </c>
      <c r="E1261" s="489">
        <v>2018</v>
      </c>
      <c r="F1261" s="83" t="s">
        <v>1504</v>
      </c>
    </row>
    <row r="1262" spans="1:6" ht="15" customHeight="1" x14ac:dyDescent="0.3">
      <c r="A1262" s="1023"/>
      <c r="B1262" s="1026"/>
      <c r="C1262" s="83" t="s">
        <v>1504</v>
      </c>
      <c r="D1262" s="469" t="s">
        <v>1504</v>
      </c>
      <c r="E1262" s="489">
        <v>2018</v>
      </c>
      <c r="F1262" s="83" t="s">
        <v>1933</v>
      </c>
    </row>
    <row r="1263" spans="1:6" ht="15" customHeight="1" x14ac:dyDescent="0.3">
      <c r="A1263" s="1023"/>
      <c r="B1263" s="1026"/>
      <c r="C1263" s="83" t="s">
        <v>1504</v>
      </c>
      <c r="D1263" s="469" t="s">
        <v>1504</v>
      </c>
      <c r="E1263" s="489">
        <v>2018</v>
      </c>
      <c r="F1263" s="83" t="s">
        <v>1934</v>
      </c>
    </row>
    <row r="1264" spans="1:6" ht="15" customHeight="1" x14ac:dyDescent="0.3">
      <c r="A1264" s="1023"/>
      <c r="B1264" s="1026"/>
      <c r="C1264" s="83" t="s">
        <v>1504</v>
      </c>
      <c r="D1264" s="469" t="s">
        <v>1504</v>
      </c>
      <c r="E1264" s="489">
        <v>2018</v>
      </c>
      <c r="F1264" s="83" t="s">
        <v>1935</v>
      </c>
    </row>
    <row r="1265" spans="1:6" ht="15" customHeight="1" x14ac:dyDescent="0.3">
      <c r="A1265" s="1023"/>
      <c r="B1265" s="1027"/>
      <c r="C1265" s="83" t="s">
        <v>1504</v>
      </c>
      <c r="D1265" s="467" t="s">
        <v>1504</v>
      </c>
      <c r="E1265" s="489">
        <v>2018</v>
      </c>
      <c r="F1265" s="83" t="s">
        <v>1936</v>
      </c>
    </row>
    <row r="1266" spans="1:6" ht="15" customHeight="1" x14ac:dyDescent="0.3">
      <c r="A1266" s="1023"/>
      <c r="B1266" s="490" t="s">
        <v>1937</v>
      </c>
      <c r="C1266" s="83" t="s">
        <v>1847</v>
      </c>
      <c r="D1266" s="469">
        <v>0</v>
      </c>
      <c r="E1266" s="489">
        <v>2018</v>
      </c>
      <c r="F1266" s="83" t="s">
        <v>1504</v>
      </c>
    </row>
    <row r="1267" spans="1:6" ht="15" customHeight="1" x14ac:dyDescent="0.3">
      <c r="A1267" s="1024"/>
      <c r="B1267" s="490" t="s">
        <v>1938</v>
      </c>
      <c r="C1267" s="83" t="s">
        <v>1847</v>
      </c>
      <c r="D1267" s="469">
        <v>0</v>
      </c>
      <c r="E1267" s="489">
        <v>2018</v>
      </c>
      <c r="F1267" s="83" t="s">
        <v>1504</v>
      </c>
    </row>
    <row r="1268" spans="1:6" ht="15" customHeight="1" x14ac:dyDescent="0.3">
      <c r="A1268" s="1028" t="s">
        <v>7483</v>
      </c>
      <c r="B1268" s="1029"/>
      <c r="C1268" s="83" t="s">
        <v>7484</v>
      </c>
      <c r="D1268" s="491">
        <v>11990</v>
      </c>
      <c r="E1268" s="1007">
        <v>43147</v>
      </c>
      <c r="F1268" s="83" t="s">
        <v>7485</v>
      </c>
    </row>
    <row r="1269" spans="1:6" ht="15" customHeight="1" x14ac:dyDescent="0.3">
      <c r="A1269" s="1030"/>
      <c r="B1269" s="1031"/>
      <c r="C1269" s="83" t="s">
        <v>7484</v>
      </c>
      <c r="D1269" s="491">
        <v>11092</v>
      </c>
      <c r="E1269" s="1007">
        <v>43147</v>
      </c>
      <c r="F1269" s="83" t="s">
        <v>7485</v>
      </c>
    </row>
    <row r="1270" spans="1:6" ht="15" customHeight="1" x14ac:dyDescent="0.3">
      <c r="A1270" s="1030"/>
      <c r="B1270" s="1031"/>
      <c r="C1270" s="83" t="s">
        <v>7486</v>
      </c>
      <c r="D1270" s="491">
        <v>594</v>
      </c>
      <c r="E1270" s="1007">
        <v>43147</v>
      </c>
      <c r="F1270" s="83" t="s">
        <v>7485</v>
      </c>
    </row>
    <row r="1271" spans="1:6" ht="15" customHeight="1" x14ac:dyDescent="0.3">
      <c r="A1271" s="1030"/>
      <c r="B1271" s="1031"/>
      <c r="C1271" s="83" t="s">
        <v>7487</v>
      </c>
      <c r="D1271" s="491">
        <v>127450</v>
      </c>
      <c r="E1271" s="1007">
        <v>43262</v>
      </c>
      <c r="F1271" s="83" t="s">
        <v>7488</v>
      </c>
    </row>
    <row r="1272" spans="1:6" ht="15" customHeight="1" x14ac:dyDescent="0.3">
      <c r="A1272" s="1030"/>
      <c r="B1272" s="1031"/>
      <c r="C1272" s="83" t="s">
        <v>326</v>
      </c>
      <c r="D1272" s="491">
        <v>50000</v>
      </c>
      <c r="E1272" s="1007">
        <v>43271</v>
      </c>
      <c r="F1272" s="83" t="s">
        <v>7489</v>
      </c>
    </row>
    <row r="1273" spans="1:6" ht="15" customHeight="1" x14ac:dyDescent="0.3">
      <c r="A1273" s="1030"/>
      <c r="B1273" s="1031"/>
      <c r="C1273" s="83" t="s">
        <v>7487</v>
      </c>
      <c r="D1273" s="491">
        <v>761.2</v>
      </c>
      <c r="E1273" s="1007">
        <v>43332</v>
      </c>
      <c r="F1273" s="83" t="s">
        <v>7490</v>
      </c>
    </row>
    <row r="1274" spans="1:6" ht="15" customHeight="1" x14ac:dyDescent="0.3">
      <c r="A1274" s="1030"/>
      <c r="B1274" s="1031"/>
      <c r="C1274" s="83" t="s">
        <v>7487</v>
      </c>
      <c r="D1274" s="491">
        <v>19230.240000000002</v>
      </c>
      <c r="E1274" s="1007">
        <v>43398</v>
      </c>
      <c r="F1274" s="83" t="s">
        <v>7490</v>
      </c>
    </row>
    <row r="1275" spans="1:6" ht="15" customHeight="1" x14ac:dyDescent="0.3">
      <c r="A1275" s="1030"/>
      <c r="B1275" s="1031"/>
      <c r="C1275" s="83" t="s">
        <v>7487</v>
      </c>
      <c r="D1275" s="491">
        <v>12500</v>
      </c>
      <c r="E1275" s="1007">
        <v>43438</v>
      </c>
      <c r="F1275" s="83" t="s">
        <v>7491</v>
      </c>
    </row>
    <row r="1276" spans="1:6" ht="15" customHeight="1" x14ac:dyDescent="0.3">
      <c r="A1276" s="1030"/>
      <c r="B1276" s="1031"/>
      <c r="C1276" s="83" t="s">
        <v>7487</v>
      </c>
      <c r="D1276" s="491">
        <v>14993</v>
      </c>
      <c r="E1276" s="1007">
        <v>43452</v>
      </c>
      <c r="F1276" s="83" t="s">
        <v>7488</v>
      </c>
    </row>
    <row r="1277" spans="1:6" ht="15" customHeight="1" x14ac:dyDescent="0.3">
      <c r="A1277" s="1030"/>
      <c r="B1277" s="1031"/>
      <c r="C1277" s="83" t="s">
        <v>7487</v>
      </c>
      <c r="D1277" s="491">
        <v>2145.2800000000002</v>
      </c>
      <c r="E1277" s="1007">
        <v>43454</v>
      </c>
      <c r="F1277" s="83" t="s">
        <v>7492</v>
      </c>
    </row>
    <row r="1278" spans="1:6" ht="15" customHeight="1" x14ac:dyDescent="0.3">
      <c r="A1278" s="1032"/>
      <c r="B1278" s="1033"/>
      <c r="C1278" s="83" t="s">
        <v>7493</v>
      </c>
      <c r="D1278" s="491">
        <v>81000</v>
      </c>
      <c r="E1278" s="1008">
        <v>2018</v>
      </c>
      <c r="F1278" s="83" t="s">
        <v>1939</v>
      </c>
    </row>
    <row r="1279" spans="1:6" x14ac:dyDescent="0.3">
      <c r="B1279" s="111"/>
      <c r="E1279" s="42"/>
    </row>
    <row r="1280" spans="1:6" x14ac:dyDescent="0.3">
      <c r="B1280" s="111"/>
    </row>
    <row r="1281" spans="2:2" x14ac:dyDescent="0.3">
      <c r="B1281" s="111"/>
    </row>
    <row r="1282" spans="2:2" x14ac:dyDescent="0.3">
      <c r="B1282" s="111"/>
    </row>
    <row r="1283" spans="2:2" x14ac:dyDescent="0.3">
      <c r="B1283" s="111"/>
    </row>
    <row r="1284" spans="2:2" x14ac:dyDescent="0.3">
      <c r="B1284" s="111"/>
    </row>
    <row r="1285" spans="2:2" x14ac:dyDescent="0.3">
      <c r="B1285" s="111"/>
    </row>
    <row r="1286" spans="2:2" x14ac:dyDescent="0.3">
      <c r="B1286" s="111"/>
    </row>
    <row r="1287" spans="2:2" x14ac:dyDescent="0.3">
      <c r="B1287" s="111"/>
    </row>
    <row r="1288" spans="2:2" x14ac:dyDescent="0.3">
      <c r="B1288" s="111"/>
    </row>
    <row r="1289" spans="2:2" x14ac:dyDescent="0.3">
      <c r="B1289" s="111"/>
    </row>
    <row r="1290" spans="2:2" x14ac:dyDescent="0.3">
      <c r="B1290" s="111"/>
    </row>
    <row r="1291" spans="2:2" x14ac:dyDescent="0.3">
      <c r="B1291" s="111"/>
    </row>
    <row r="1292" spans="2:2" x14ac:dyDescent="0.3">
      <c r="B1292" s="111"/>
    </row>
    <row r="1293" spans="2:2" x14ac:dyDescent="0.3">
      <c r="B1293" s="111"/>
    </row>
    <row r="1294" spans="2:2" x14ac:dyDescent="0.3">
      <c r="B1294" s="111"/>
    </row>
    <row r="1295" spans="2:2" x14ac:dyDescent="0.3">
      <c r="B1295" s="111"/>
    </row>
    <row r="1296" spans="2:2" x14ac:dyDescent="0.3">
      <c r="B1296" s="111"/>
    </row>
    <row r="1297" spans="2:2" x14ac:dyDescent="0.3">
      <c r="B1297" s="111"/>
    </row>
    <row r="1298" spans="2:2" x14ac:dyDescent="0.3">
      <c r="B1298" s="111"/>
    </row>
    <row r="1299" spans="2:2" x14ac:dyDescent="0.3">
      <c r="B1299" s="111"/>
    </row>
    <row r="1300" spans="2:2" x14ac:dyDescent="0.3">
      <c r="B1300" s="111"/>
    </row>
    <row r="1301" spans="2:2" x14ac:dyDescent="0.3">
      <c r="B1301" s="111"/>
    </row>
    <row r="1302" spans="2:2" x14ac:dyDescent="0.3">
      <c r="B1302" s="111"/>
    </row>
    <row r="1303" spans="2:2" x14ac:dyDescent="0.3">
      <c r="B1303" s="111"/>
    </row>
    <row r="1304" spans="2:2" x14ac:dyDescent="0.3">
      <c r="B1304" s="111"/>
    </row>
    <row r="1305" spans="2:2" x14ac:dyDescent="0.3">
      <c r="B1305" s="111"/>
    </row>
    <row r="1306" spans="2:2" x14ac:dyDescent="0.3">
      <c r="B1306" s="111"/>
    </row>
    <row r="1307" spans="2:2" x14ac:dyDescent="0.3">
      <c r="B1307" s="111"/>
    </row>
    <row r="1308" spans="2:2" x14ac:dyDescent="0.3">
      <c r="B1308" s="111"/>
    </row>
    <row r="1309" spans="2:2" x14ac:dyDescent="0.3">
      <c r="B1309" s="111"/>
    </row>
    <row r="1310" spans="2:2" x14ac:dyDescent="0.3">
      <c r="B1310" s="111"/>
    </row>
    <row r="1311" spans="2:2" x14ac:dyDescent="0.3">
      <c r="B1311" s="111"/>
    </row>
    <row r="1312" spans="2:2" x14ac:dyDescent="0.3">
      <c r="B1312" s="111"/>
    </row>
    <row r="1313" spans="2:2" x14ac:dyDescent="0.3">
      <c r="B1313" s="111"/>
    </row>
    <row r="1314" spans="2:2" x14ac:dyDescent="0.3">
      <c r="B1314" s="111"/>
    </row>
    <row r="1315" spans="2:2" x14ac:dyDescent="0.3">
      <c r="B1315" s="111"/>
    </row>
    <row r="1316" spans="2:2" x14ac:dyDescent="0.3">
      <c r="B1316" s="111"/>
    </row>
    <row r="1317" spans="2:2" x14ac:dyDescent="0.3">
      <c r="B1317" s="111"/>
    </row>
    <row r="1318" spans="2:2" x14ac:dyDescent="0.3">
      <c r="B1318" s="111"/>
    </row>
    <row r="1319" spans="2:2" x14ac:dyDescent="0.3">
      <c r="B1319" s="111"/>
    </row>
    <row r="1320" spans="2:2" x14ac:dyDescent="0.3">
      <c r="B1320" s="111"/>
    </row>
    <row r="1321" spans="2:2" x14ac:dyDescent="0.3">
      <c r="B1321" s="111"/>
    </row>
    <row r="1322" spans="2:2" x14ac:dyDescent="0.3">
      <c r="B1322" s="111"/>
    </row>
    <row r="1323" spans="2:2" x14ac:dyDescent="0.3">
      <c r="B1323" s="111"/>
    </row>
    <row r="1324" spans="2:2" x14ac:dyDescent="0.3">
      <c r="B1324" s="111"/>
    </row>
    <row r="1325" spans="2:2" x14ac:dyDescent="0.3">
      <c r="B1325" s="111"/>
    </row>
    <row r="1326" spans="2:2" x14ac:dyDescent="0.3">
      <c r="B1326" s="111"/>
    </row>
    <row r="1327" spans="2:2" x14ac:dyDescent="0.3">
      <c r="B1327" s="111"/>
    </row>
    <row r="1328" spans="2:2" x14ac:dyDescent="0.3">
      <c r="B1328" s="111"/>
    </row>
    <row r="1329" spans="2:2" x14ac:dyDescent="0.3">
      <c r="B1329" s="111"/>
    </row>
    <row r="1330" spans="2:2" x14ac:dyDescent="0.3">
      <c r="B1330" s="111"/>
    </row>
    <row r="1331" spans="2:2" x14ac:dyDescent="0.3">
      <c r="B1331" s="111"/>
    </row>
    <row r="1332" spans="2:2" x14ac:dyDescent="0.3">
      <c r="B1332" s="111"/>
    </row>
    <row r="1333" spans="2:2" x14ac:dyDescent="0.3">
      <c r="B1333" s="111"/>
    </row>
    <row r="1334" spans="2:2" x14ac:dyDescent="0.3">
      <c r="B1334" s="111"/>
    </row>
    <row r="1335" spans="2:2" x14ac:dyDescent="0.3">
      <c r="B1335" s="111"/>
    </row>
    <row r="1336" spans="2:2" x14ac:dyDescent="0.3">
      <c r="B1336" s="111"/>
    </row>
    <row r="1337" spans="2:2" x14ac:dyDescent="0.3">
      <c r="B1337" s="111"/>
    </row>
    <row r="1338" spans="2:2" x14ac:dyDescent="0.3">
      <c r="B1338" s="111"/>
    </row>
    <row r="1339" spans="2:2" x14ac:dyDescent="0.3">
      <c r="B1339" s="111"/>
    </row>
    <row r="1340" spans="2:2" x14ac:dyDescent="0.3">
      <c r="B1340" s="111"/>
    </row>
    <row r="1341" spans="2:2" x14ac:dyDescent="0.3">
      <c r="B1341" s="111"/>
    </row>
    <row r="1342" spans="2:2" x14ac:dyDescent="0.3">
      <c r="B1342" s="111"/>
    </row>
    <row r="1343" spans="2:2" x14ac:dyDescent="0.3">
      <c r="B1343" s="111"/>
    </row>
    <row r="1344" spans="2:2" x14ac:dyDescent="0.3">
      <c r="B1344" s="111"/>
    </row>
    <row r="1345" spans="2:2" x14ac:dyDescent="0.3">
      <c r="B1345" s="111"/>
    </row>
    <row r="1346" spans="2:2" x14ac:dyDescent="0.3">
      <c r="B1346" s="111"/>
    </row>
    <row r="1347" spans="2:2" x14ac:dyDescent="0.3">
      <c r="B1347" s="111"/>
    </row>
    <row r="1348" spans="2:2" x14ac:dyDescent="0.3">
      <c r="B1348" s="111"/>
    </row>
    <row r="1349" spans="2:2" x14ac:dyDescent="0.3">
      <c r="B1349" s="111"/>
    </row>
    <row r="1350" spans="2:2" x14ac:dyDescent="0.3">
      <c r="B1350" s="111"/>
    </row>
    <row r="1351" spans="2:2" x14ac:dyDescent="0.3">
      <c r="B1351" s="111"/>
    </row>
    <row r="1352" spans="2:2" x14ac:dyDescent="0.3">
      <c r="B1352" s="111"/>
    </row>
    <row r="1353" spans="2:2" x14ac:dyDescent="0.3">
      <c r="B1353" s="111"/>
    </row>
    <row r="1354" spans="2:2" x14ac:dyDescent="0.3">
      <c r="B1354" s="111"/>
    </row>
    <row r="1355" spans="2:2" x14ac:dyDescent="0.3">
      <c r="B1355" s="111"/>
    </row>
    <row r="1356" spans="2:2" x14ac:dyDescent="0.3">
      <c r="B1356" s="111"/>
    </row>
    <row r="1357" spans="2:2" x14ac:dyDescent="0.3">
      <c r="B1357" s="111"/>
    </row>
    <row r="1358" spans="2:2" x14ac:dyDescent="0.3">
      <c r="B1358" s="111"/>
    </row>
    <row r="1359" spans="2:2" x14ac:dyDescent="0.3">
      <c r="B1359" s="111"/>
    </row>
    <row r="1360" spans="2:2" x14ac:dyDescent="0.3">
      <c r="B1360" s="111"/>
    </row>
    <row r="1361" spans="2:2" x14ac:dyDescent="0.3">
      <c r="B1361" s="111"/>
    </row>
    <row r="1362" spans="2:2" x14ac:dyDescent="0.3">
      <c r="B1362" s="111"/>
    </row>
    <row r="1363" spans="2:2" x14ac:dyDescent="0.3">
      <c r="B1363" s="111"/>
    </row>
    <row r="1364" spans="2:2" x14ac:dyDescent="0.3">
      <c r="B1364" s="111"/>
    </row>
    <row r="1365" spans="2:2" x14ac:dyDescent="0.3">
      <c r="B1365" s="111"/>
    </row>
    <row r="1366" spans="2:2" x14ac:dyDescent="0.3">
      <c r="B1366" s="111"/>
    </row>
    <row r="1367" spans="2:2" x14ac:dyDescent="0.3">
      <c r="B1367" s="111"/>
    </row>
    <row r="1368" spans="2:2" x14ac:dyDescent="0.3">
      <c r="B1368" s="111"/>
    </row>
    <row r="1369" spans="2:2" x14ac:dyDescent="0.3">
      <c r="B1369" s="111"/>
    </row>
    <row r="1370" spans="2:2" x14ac:dyDescent="0.3">
      <c r="B1370" s="111"/>
    </row>
    <row r="1371" spans="2:2" x14ac:dyDescent="0.3">
      <c r="B1371" s="111"/>
    </row>
    <row r="1372" spans="2:2" x14ac:dyDescent="0.3">
      <c r="B1372" s="111"/>
    </row>
    <row r="1373" spans="2:2" x14ac:dyDescent="0.3">
      <c r="B1373" s="111"/>
    </row>
    <row r="1374" spans="2:2" x14ac:dyDescent="0.3">
      <c r="B1374" s="111"/>
    </row>
    <row r="1375" spans="2:2" x14ac:dyDescent="0.3">
      <c r="B1375" s="111"/>
    </row>
    <row r="1376" spans="2:2" x14ac:dyDescent="0.3">
      <c r="B1376" s="111"/>
    </row>
    <row r="1377" spans="2:2" x14ac:dyDescent="0.3">
      <c r="B1377" s="111"/>
    </row>
    <row r="1378" spans="2:2" x14ac:dyDescent="0.3">
      <c r="B1378" s="111"/>
    </row>
    <row r="1379" spans="2:2" x14ac:dyDescent="0.3">
      <c r="B1379" s="111"/>
    </row>
    <row r="1380" spans="2:2" x14ac:dyDescent="0.3">
      <c r="B1380" s="111"/>
    </row>
    <row r="1381" spans="2:2" x14ac:dyDescent="0.3">
      <c r="B1381" s="111"/>
    </row>
    <row r="1382" spans="2:2" x14ac:dyDescent="0.3">
      <c r="B1382" s="111"/>
    </row>
    <row r="1383" spans="2:2" x14ac:dyDescent="0.3">
      <c r="B1383" s="111"/>
    </row>
    <row r="1384" spans="2:2" x14ac:dyDescent="0.3">
      <c r="B1384" s="111"/>
    </row>
    <row r="1385" spans="2:2" x14ac:dyDescent="0.3">
      <c r="B1385" s="111"/>
    </row>
    <row r="1386" spans="2:2" x14ac:dyDescent="0.3">
      <c r="B1386" s="111"/>
    </row>
    <row r="1387" spans="2:2" x14ac:dyDescent="0.3">
      <c r="B1387" s="111"/>
    </row>
    <row r="1388" spans="2:2" x14ac:dyDescent="0.3">
      <c r="B1388" s="111"/>
    </row>
    <row r="1389" spans="2:2" x14ac:dyDescent="0.3">
      <c r="B1389" s="111"/>
    </row>
    <row r="1390" spans="2:2" x14ac:dyDescent="0.3">
      <c r="B1390" s="111"/>
    </row>
    <row r="1391" spans="2:2" x14ac:dyDescent="0.3">
      <c r="B1391" s="111"/>
    </row>
    <row r="1392" spans="2:2" x14ac:dyDescent="0.3">
      <c r="B1392" s="111"/>
    </row>
    <row r="1393" spans="2:2" x14ac:dyDescent="0.3">
      <c r="B1393" s="111"/>
    </row>
    <row r="1394" spans="2:2" x14ac:dyDescent="0.3">
      <c r="B1394" s="111"/>
    </row>
    <row r="1395" spans="2:2" x14ac:dyDescent="0.3">
      <c r="B1395" s="111"/>
    </row>
    <row r="1396" spans="2:2" x14ac:dyDescent="0.3">
      <c r="B1396" s="111"/>
    </row>
    <row r="1397" spans="2:2" x14ac:dyDescent="0.3">
      <c r="B1397" s="111"/>
    </row>
    <row r="1398" spans="2:2" x14ac:dyDescent="0.3">
      <c r="B1398" s="111"/>
    </row>
    <row r="1399" spans="2:2" x14ac:dyDescent="0.3">
      <c r="B1399" s="111"/>
    </row>
    <row r="1400" spans="2:2" x14ac:dyDescent="0.3">
      <c r="B1400" s="111"/>
    </row>
    <row r="1401" spans="2:2" x14ac:dyDescent="0.3">
      <c r="B1401" s="111"/>
    </row>
    <row r="1402" spans="2:2" x14ac:dyDescent="0.3">
      <c r="B1402" s="111"/>
    </row>
    <row r="1403" spans="2:2" x14ac:dyDescent="0.3">
      <c r="B1403" s="111"/>
    </row>
    <row r="1404" spans="2:2" x14ac:dyDescent="0.3">
      <c r="B1404" s="111"/>
    </row>
    <row r="1405" spans="2:2" x14ac:dyDescent="0.3">
      <c r="B1405" s="111"/>
    </row>
    <row r="1406" spans="2:2" x14ac:dyDescent="0.3">
      <c r="B1406" s="111"/>
    </row>
    <row r="1407" spans="2:2" x14ac:dyDescent="0.3">
      <c r="B1407" s="111"/>
    </row>
    <row r="1408" spans="2:2" x14ac:dyDescent="0.3">
      <c r="B1408" s="111"/>
    </row>
    <row r="1409" spans="2:2" x14ac:dyDescent="0.3">
      <c r="B1409" s="111"/>
    </row>
    <row r="1410" spans="2:2" x14ac:dyDescent="0.3">
      <c r="B1410" s="111"/>
    </row>
    <row r="1411" spans="2:2" x14ac:dyDescent="0.3">
      <c r="B1411" s="111"/>
    </row>
    <row r="1412" spans="2:2" x14ac:dyDescent="0.3">
      <c r="B1412" s="111"/>
    </row>
    <row r="1413" spans="2:2" x14ac:dyDescent="0.3">
      <c r="B1413" s="111"/>
    </row>
    <row r="1414" spans="2:2" x14ac:dyDescent="0.3">
      <c r="B1414" s="111"/>
    </row>
    <row r="1415" spans="2:2" x14ac:dyDescent="0.3">
      <c r="B1415" s="111"/>
    </row>
    <row r="1416" spans="2:2" x14ac:dyDescent="0.3">
      <c r="B1416" s="111"/>
    </row>
    <row r="1417" spans="2:2" x14ac:dyDescent="0.3">
      <c r="B1417" s="111"/>
    </row>
    <row r="1418" spans="2:2" x14ac:dyDescent="0.3">
      <c r="B1418" s="111"/>
    </row>
  </sheetData>
  <sheetProtection algorithmName="SHA-512" hashValue="iRkWw6CCv9Ypq3T2bUiY3qFFy9E7BquX/26D0U5nfJZrLSXj5iDh6Vby4RIOzKgrD3e9jLz/tfGKKMTCYVuRog==" saltValue="iVIkLj1ma07D60uMP+mp9A==" spinCount="100000" sheet="1" formatCells="0" formatColumns="0" formatRows="0" insertColumns="0" insertRows="0" insertHyperlinks="0" deleteColumns="0" deleteRows="0" sort="0" autoFilter="0" pivotTables="0"/>
  <mergeCells count="56">
    <mergeCell ref="A1097:A1115"/>
    <mergeCell ref="B1097:B1102"/>
    <mergeCell ref="B1104:B1114"/>
    <mergeCell ref="A1116:A1260"/>
    <mergeCell ref="B1116:B1184"/>
    <mergeCell ref="B1185:B1216"/>
    <mergeCell ref="B1217:B1252"/>
    <mergeCell ref="B1253:B1260"/>
    <mergeCell ref="B56:B58"/>
    <mergeCell ref="B59:B62"/>
    <mergeCell ref="B63:B92"/>
    <mergeCell ref="B93:B143"/>
    <mergeCell ref="A25:A212"/>
    <mergeCell ref="B170:B174"/>
    <mergeCell ref="B175:B199"/>
    <mergeCell ref="B201:B212"/>
    <mergeCell ref="B144:B169"/>
    <mergeCell ref="A5:A24"/>
    <mergeCell ref="B5:B24"/>
    <mergeCell ref="B25:B30"/>
    <mergeCell ref="B31:B34"/>
    <mergeCell ref="B35:B55"/>
    <mergeCell ref="B213:B259"/>
    <mergeCell ref="B260:B278"/>
    <mergeCell ref="B279:B331"/>
    <mergeCell ref="B332:B362"/>
    <mergeCell ref="B363:B379"/>
    <mergeCell ref="B380:B399"/>
    <mergeCell ref="B400:B413"/>
    <mergeCell ref="B414:B458"/>
    <mergeCell ref="B459:B509"/>
    <mergeCell ref="B510:B541"/>
    <mergeCell ref="B542:B573"/>
    <mergeCell ref="B574:B633"/>
    <mergeCell ref="B634:B667"/>
    <mergeCell ref="B668:B669"/>
    <mergeCell ref="A670:A915"/>
    <mergeCell ref="B670:B745"/>
    <mergeCell ref="B746:B790"/>
    <mergeCell ref="B791:B812"/>
    <mergeCell ref="B813:B848"/>
    <mergeCell ref="B849:B915"/>
    <mergeCell ref="A213:A669"/>
    <mergeCell ref="A916:A1050"/>
    <mergeCell ref="B916:B1009"/>
    <mergeCell ref="B1010:B1050"/>
    <mergeCell ref="A1051:A1096"/>
    <mergeCell ref="B1051:B1095"/>
    <mergeCell ref="A1261:A1267"/>
    <mergeCell ref="B1261:B1265"/>
    <mergeCell ref="A1268:B1278"/>
    <mergeCell ref="C1231:C1233"/>
    <mergeCell ref="C1234:C1239"/>
    <mergeCell ref="C1240:C1243"/>
    <mergeCell ref="C1246:C1247"/>
    <mergeCell ref="C1251:C1252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E490"/>
  <sheetViews>
    <sheetView workbookViewId="0">
      <selection activeCell="D5" sqref="D5"/>
    </sheetView>
  </sheetViews>
  <sheetFormatPr defaultRowHeight="14.4" x14ac:dyDescent="0.3"/>
  <cols>
    <col min="1" max="1" width="36.88671875" customWidth="1"/>
    <col min="2" max="2" width="45.6640625" customWidth="1"/>
    <col min="3" max="4" width="34.44140625" customWidth="1"/>
    <col min="5" max="5" width="41" customWidth="1"/>
  </cols>
  <sheetData>
    <row r="1" spans="1:5" x14ac:dyDescent="0.3">
      <c r="B1" s="1" t="s">
        <v>0</v>
      </c>
    </row>
    <row r="2" spans="1:5" x14ac:dyDescent="0.3">
      <c r="C2" t="s">
        <v>5254</v>
      </c>
    </row>
    <row r="3" spans="1:5" s="451" customFormat="1" ht="30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s="451" customFormat="1" ht="98.25" customHeight="1" x14ac:dyDescent="0.3">
      <c r="A4" s="45" t="s">
        <v>7</v>
      </c>
      <c r="B4" s="46" t="s">
        <v>8</v>
      </c>
      <c r="C4" s="46" t="s">
        <v>9</v>
      </c>
      <c r="D4" s="45" t="s">
        <v>10</v>
      </c>
      <c r="E4" s="45" t="s">
        <v>11</v>
      </c>
    </row>
    <row r="5" spans="1:5" s="690" customFormat="1" ht="230.4" x14ac:dyDescent="0.3">
      <c r="A5" s="687" t="s">
        <v>5261</v>
      </c>
      <c r="B5" s="687" t="s">
        <v>5262</v>
      </c>
      <c r="C5" s="688">
        <v>550402.66</v>
      </c>
      <c r="D5" s="692" t="s">
        <v>5263</v>
      </c>
      <c r="E5" s="687" t="s">
        <v>5086</v>
      </c>
    </row>
    <row r="6" spans="1:5" s="690" customFormat="1" ht="28.8" x14ac:dyDescent="0.3">
      <c r="A6" s="687" t="s">
        <v>5261</v>
      </c>
      <c r="B6" s="687" t="s">
        <v>5264</v>
      </c>
      <c r="C6" s="688">
        <v>257</v>
      </c>
      <c r="D6" s="689">
        <v>43444</v>
      </c>
      <c r="E6" s="687" t="s">
        <v>5086</v>
      </c>
    </row>
    <row r="7" spans="1:5" s="690" customFormat="1" x14ac:dyDescent="0.3">
      <c r="A7" s="687" t="s">
        <v>5261</v>
      </c>
      <c r="B7" s="687" t="s">
        <v>5265</v>
      </c>
      <c r="C7" s="688">
        <v>80</v>
      </c>
      <c r="D7" s="689">
        <v>43277</v>
      </c>
      <c r="E7" s="687" t="s">
        <v>5266</v>
      </c>
    </row>
    <row r="8" spans="1:5" s="690" customFormat="1" x14ac:dyDescent="0.3">
      <c r="A8" s="687" t="s">
        <v>5261</v>
      </c>
      <c r="B8" s="687" t="s">
        <v>5267</v>
      </c>
      <c r="C8" s="688">
        <v>136</v>
      </c>
      <c r="D8" s="689">
        <v>43389</v>
      </c>
      <c r="E8" s="687" t="s">
        <v>5268</v>
      </c>
    </row>
    <row r="9" spans="1:5" s="690" customFormat="1" x14ac:dyDescent="0.3">
      <c r="A9" s="687" t="s">
        <v>5261</v>
      </c>
      <c r="B9" s="687" t="s">
        <v>5269</v>
      </c>
      <c r="C9" s="688">
        <v>2500</v>
      </c>
      <c r="D9" s="689">
        <v>43374</v>
      </c>
      <c r="E9" s="687" t="s">
        <v>5270</v>
      </c>
    </row>
    <row r="10" spans="1:5" s="690" customFormat="1" ht="28.8" x14ac:dyDescent="0.3">
      <c r="A10" s="687" t="s">
        <v>5261</v>
      </c>
      <c r="B10" s="687" t="s">
        <v>5269</v>
      </c>
      <c r="C10" s="688">
        <v>542</v>
      </c>
      <c r="D10" s="692" t="s">
        <v>5271</v>
      </c>
      <c r="E10" s="687" t="s">
        <v>5266</v>
      </c>
    </row>
    <row r="11" spans="1:5" s="690" customFormat="1" ht="28.8" x14ac:dyDescent="0.3">
      <c r="A11" s="687" t="s">
        <v>5261</v>
      </c>
      <c r="B11" s="687" t="s">
        <v>5272</v>
      </c>
      <c r="C11" s="688">
        <v>2744</v>
      </c>
      <c r="D11" s="692" t="s">
        <v>5273</v>
      </c>
      <c r="E11" s="687" t="s">
        <v>5266</v>
      </c>
    </row>
    <row r="12" spans="1:5" s="690" customFormat="1" ht="43.2" x14ac:dyDescent="0.3">
      <c r="A12" s="687" t="s">
        <v>5261</v>
      </c>
      <c r="B12" s="687" t="s">
        <v>5272</v>
      </c>
      <c r="C12" s="688">
        <v>410</v>
      </c>
      <c r="D12" s="692" t="s">
        <v>5274</v>
      </c>
      <c r="E12" s="687" t="s">
        <v>5275</v>
      </c>
    </row>
    <row r="13" spans="1:5" s="690" customFormat="1" ht="100.8" x14ac:dyDescent="0.3">
      <c r="A13" s="687" t="s">
        <v>5261</v>
      </c>
      <c r="B13" s="687" t="s">
        <v>5272</v>
      </c>
      <c r="C13" s="688">
        <v>2452</v>
      </c>
      <c r="D13" s="692" t="s">
        <v>5276</v>
      </c>
      <c r="E13" s="687" t="s">
        <v>5277</v>
      </c>
    </row>
    <row r="14" spans="1:5" s="690" customFormat="1" x14ac:dyDescent="0.3">
      <c r="A14" s="687" t="s">
        <v>5261</v>
      </c>
      <c r="B14" s="687" t="s">
        <v>5272</v>
      </c>
      <c r="C14" s="688">
        <v>4000</v>
      </c>
      <c r="D14" s="689">
        <v>43461</v>
      </c>
      <c r="E14" s="687" t="s">
        <v>5278</v>
      </c>
    </row>
    <row r="15" spans="1:5" s="690" customFormat="1" ht="57.6" x14ac:dyDescent="0.3">
      <c r="A15" s="687" t="s">
        <v>5261</v>
      </c>
      <c r="B15" s="687" t="s">
        <v>5272</v>
      </c>
      <c r="C15" s="688">
        <v>3140</v>
      </c>
      <c r="D15" s="692" t="s">
        <v>5279</v>
      </c>
      <c r="E15" s="687" t="s">
        <v>5086</v>
      </c>
    </row>
    <row r="16" spans="1:5" s="690" customFormat="1" x14ac:dyDescent="0.3">
      <c r="A16" s="687" t="s">
        <v>5261</v>
      </c>
      <c r="B16" s="687" t="s">
        <v>5280</v>
      </c>
      <c r="C16" s="688">
        <v>432</v>
      </c>
      <c r="D16" s="689">
        <v>43200</v>
      </c>
      <c r="E16" s="687" t="s">
        <v>5086</v>
      </c>
    </row>
    <row r="17" spans="1:5" s="690" customFormat="1" x14ac:dyDescent="0.3">
      <c r="A17" s="687" t="s">
        <v>5261</v>
      </c>
      <c r="B17" s="687" t="s">
        <v>5257</v>
      </c>
      <c r="C17" s="688">
        <v>122400</v>
      </c>
      <c r="D17" s="691" t="s">
        <v>5258</v>
      </c>
      <c r="E17" s="687" t="s">
        <v>5259</v>
      </c>
    </row>
    <row r="18" spans="1:5" s="690" customFormat="1" x14ac:dyDescent="0.3">
      <c r="A18" s="687" t="s">
        <v>5261</v>
      </c>
      <c r="B18" s="687" t="s">
        <v>5281</v>
      </c>
      <c r="C18" s="688">
        <v>11700</v>
      </c>
      <c r="D18" s="689">
        <v>43217</v>
      </c>
      <c r="E18" s="687" t="s">
        <v>5282</v>
      </c>
    </row>
    <row r="19" spans="1:5" s="690" customFormat="1" x14ac:dyDescent="0.3">
      <c r="A19" s="687" t="s">
        <v>5261</v>
      </c>
      <c r="B19" s="687" t="s">
        <v>5283</v>
      </c>
      <c r="C19" s="688">
        <v>400</v>
      </c>
      <c r="D19" s="689">
        <v>43244</v>
      </c>
      <c r="E19" s="687" t="s">
        <v>5282</v>
      </c>
    </row>
    <row r="20" spans="1:5" s="690" customFormat="1" x14ac:dyDescent="0.3">
      <c r="A20" s="687" t="s">
        <v>5261</v>
      </c>
      <c r="B20" s="687" t="s">
        <v>5284</v>
      </c>
      <c r="C20" s="688">
        <v>344.26</v>
      </c>
      <c r="D20" s="689">
        <v>43207</v>
      </c>
      <c r="E20" s="687" t="s">
        <v>5282</v>
      </c>
    </row>
    <row r="21" spans="1:5" s="690" customFormat="1" x14ac:dyDescent="0.3">
      <c r="A21" s="687" t="s">
        <v>5261</v>
      </c>
      <c r="B21" s="687" t="s">
        <v>5285</v>
      </c>
      <c r="C21" s="688">
        <v>7382.72</v>
      </c>
      <c r="D21" s="689">
        <v>43259</v>
      </c>
      <c r="E21" s="687" t="s">
        <v>2112</v>
      </c>
    </row>
    <row r="22" spans="1:5" s="690" customFormat="1" x14ac:dyDescent="0.3">
      <c r="A22" s="687" t="s">
        <v>5261</v>
      </c>
      <c r="B22" s="687" t="s">
        <v>5286</v>
      </c>
      <c r="C22" s="688">
        <v>163.32</v>
      </c>
      <c r="D22" s="689">
        <v>43255</v>
      </c>
      <c r="E22" s="687" t="s">
        <v>5086</v>
      </c>
    </row>
    <row r="23" spans="1:5" s="690" customFormat="1" ht="28.8" x14ac:dyDescent="0.3">
      <c r="A23" s="687" t="s">
        <v>5261</v>
      </c>
      <c r="B23" s="687" t="s">
        <v>5287</v>
      </c>
      <c r="C23" s="688">
        <v>472</v>
      </c>
      <c r="D23" s="692" t="s">
        <v>5288</v>
      </c>
      <c r="E23" s="687" t="s">
        <v>5086</v>
      </c>
    </row>
    <row r="24" spans="1:5" s="690" customFormat="1" x14ac:dyDescent="0.3">
      <c r="A24" s="687" t="s">
        <v>5261</v>
      </c>
      <c r="B24" s="687" t="s">
        <v>5289</v>
      </c>
      <c r="C24" s="688">
        <v>1495</v>
      </c>
      <c r="D24" s="689">
        <v>43353</v>
      </c>
      <c r="E24" s="687" t="s">
        <v>5282</v>
      </c>
    </row>
    <row r="25" spans="1:5" s="690" customFormat="1" x14ac:dyDescent="0.3">
      <c r="A25" s="687" t="s">
        <v>5290</v>
      </c>
      <c r="B25" s="687" t="s">
        <v>5291</v>
      </c>
      <c r="C25" s="688">
        <v>7245</v>
      </c>
      <c r="D25" s="689">
        <v>43139</v>
      </c>
      <c r="E25" s="687" t="s">
        <v>5292</v>
      </c>
    </row>
    <row r="26" spans="1:5" s="690" customFormat="1" x14ac:dyDescent="0.3">
      <c r="A26" s="687" t="s">
        <v>5290</v>
      </c>
      <c r="B26" s="687" t="s">
        <v>5291</v>
      </c>
      <c r="C26" s="688">
        <v>3185</v>
      </c>
      <c r="D26" s="689">
        <v>43228</v>
      </c>
      <c r="E26" s="687" t="s">
        <v>5292</v>
      </c>
    </row>
    <row r="27" spans="1:5" s="690" customFormat="1" x14ac:dyDescent="0.3">
      <c r="A27" s="687" t="s">
        <v>5290</v>
      </c>
      <c r="B27" s="687" t="s">
        <v>5291</v>
      </c>
      <c r="C27" s="688">
        <v>5050</v>
      </c>
      <c r="D27" s="689">
        <v>43458</v>
      </c>
      <c r="E27" s="687" t="s">
        <v>5292</v>
      </c>
    </row>
    <row r="28" spans="1:5" s="690" customFormat="1" ht="28.8" x14ac:dyDescent="0.3">
      <c r="A28" s="687" t="s">
        <v>5290</v>
      </c>
      <c r="B28" s="687" t="s">
        <v>5293</v>
      </c>
      <c r="C28" s="688">
        <v>25000</v>
      </c>
      <c r="D28" s="689">
        <v>43383</v>
      </c>
      <c r="E28" s="687" t="s">
        <v>5294</v>
      </c>
    </row>
    <row r="29" spans="1:5" s="690" customFormat="1" x14ac:dyDescent="0.3">
      <c r="A29" s="687" t="s">
        <v>5290</v>
      </c>
      <c r="B29" s="687" t="s">
        <v>5295</v>
      </c>
      <c r="C29" s="688">
        <v>1200</v>
      </c>
      <c r="D29" s="689">
        <v>43322</v>
      </c>
      <c r="E29" s="687" t="s">
        <v>5296</v>
      </c>
    </row>
    <row r="30" spans="1:5" s="690" customFormat="1" x14ac:dyDescent="0.3">
      <c r="A30" s="687" t="s">
        <v>5290</v>
      </c>
      <c r="B30" s="687" t="s">
        <v>5257</v>
      </c>
      <c r="C30" s="688">
        <v>29400</v>
      </c>
      <c r="D30" s="691" t="s">
        <v>5258</v>
      </c>
      <c r="E30" s="687" t="s">
        <v>5297</v>
      </c>
    </row>
    <row r="31" spans="1:5" s="690" customFormat="1" ht="345.6" x14ac:dyDescent="0.3">
      <c r="A31" s="687" t="s">
        <v>5298</v>
      </c>
      <c r="B31" s="687" t="s">
        <v>5264</v>
      </c>
      <c r="C31" s="688">
        <v>560756.68000000005</v>
      </c>
      <c r="D31" s="692" t="s">
        <v>5299</v>
      </c>
      <c r="E31" s="687" t="s">
        <v>516</v>
      </c>
    </row>
    <row r="32" spans="1:5" s="690" customFormat="1" x14ac:dyDescent="0.3">
      <c r="A32" s="687" t="s">
        <v>5298</v>
      </c>
      <c r="B32" s="687" t="s">
        <v>5300</v>
      </c>
      <c r="C32" s="688">
        <v>125</v>
      </c>
      <c r="D32" s="689">
        <v>43138</v>
      </c>
      <c r="E32" s="687" t="s">
        <v>4585</v>
      </c>
    </row>
    <row r="33" spans="1:5" s="690" customFormat="1" x14ac:dyDescent="0.3">
      <c r="A33" s="687" t="s">
        <v>5298</v>
      </c>
      <c r="B33" s="687" t="s">
        <v>5301</v>
      </c>
      <c r="C33" s="688">
        <v>107</v>
      </c>
      <c r="D33" s="689">
        <v>43284</v>
      </c>
      <c r="E33" s="687" t="s">
        <v>2006</v>
      </c>
    </row>
    <row r="34" spans="1:5" s="690" customFormat="1" ht="28.8" x14ac:dyDescent="0.3">
      <c r="A34" s="687" t="s">
        <v>5298</v>
      </c>
      <c r="B34" s="687" t="s">
        <v>5302</v>
      </c>
      <c r="C34" s="688">
        <v>925</v>
      </c>
      <c r="D34" s="692" t="s">
        <v>5303</v>
      </c>
      <c r="E34" s="687" t="s">
        <v>2006</v>
      </c>
    </row>
    <row r="35" spans="1:5" s="690" customFormat="1" ht="28.8" x14ac:dyDescent="0.3">
      <c r="A35" s="687" t="s">
        <v>5298</v>
      </c>
      <c r="B35" s="687" t="s">
        <v>5304</v>
      </c>
      <c r="C35" s="688">
        <v>200</v>
      </c>
      <c r="D35" s="692" t="s">
        <v>5305</v>
      </c>
      <c r="E35" s="687" t="s">
        <v>2006</v>
      </c>
    </row>
    <row r="36" spans="1:5" s="690" customFormat="1" ht="28.8" x14ac:dyDescent="0.3">
      <c r="A36" s="687" t="s">
        <v>5298</v>
      </c>
      <c r="B36" s="687" t="s">
        <v>5306</v>
      </c>
      <c r="C36" s="688">
        <v>107</v>
      </c>
      <c r="D36" s="689">
        <v>43269</v>
      </c>
      <c r="E36" s="687" t="s">
        <v>2006</v>
      </c>
    </row>
    <row r="37" spans="1:5" s="690" customFormat="1" ht="28.8" x14ac:dyDescent="0.3">
      <c r="A37" s="687" t="s">
        <v>5298</v>
      </c>
      <c r="B37" s="687" t="s">
        <v>1266</v>
      </c>
      <c r="C37" s="688">
        <v>5423.85</v>
      </c>
      <c r="D37" s="692" t="s">
        <v>5307</v>
      </c>
      <c r="E37" s="687" t="s">
        <v>5308</v>
      </c>
    </row>
    <row r="38" spans="1:5" s="690" customFormat="1" x14ac:dyDescent="0.3">
      <c r="A38" s="687" t="s">
        <v>5298</v>
      </c>
      <c r="B38" s="687" t="s">
        <v>413</v>
      </c>
      <c r="C38" s="688">
        <v>320.35000000000002</v>
      </c>
      <c r="D38" s="689">
        <v>43328</v>
      </c>
      <c r="E38" s="687" t="s">
        <v>1031</v>
      </c>
    </row>
    <row r="39" spans="1:5" s="690" customFormat="1" x14ac:dyDescent="0.3">
      <c r="A39" s="687" t="s">
        <v>5298</v>
      </c>
      <c r="B39" s="687" t="s">
        <v>5257</v>
      </c>
      <c r="C39" s="688">
        <v>5040</v>
      </c>
      <c r="D39" s="691" t="s">
        <v>5258</v>
      </c>
      <c r="E39" s="687" t="s">
        <v>5309</v>
      </c>
    </row>
    <row r="40" spans="1:5" s="690" customFormat="1" x14ac:dyDescent="0.3">
      <c r="A40" s="687" t="s">
        <v>5310</v>
      </c>
      <c r="B40" s="687" t="s">
        <v>5311</v>
      </c>
      <c r="C40" s="688">
        <v>2288330.0299999998</v>
      </c>
      <c r="D40" s="692"/>
      <c r="E40" s="687" t="s">
        <v>516</v>
      </c>
    </row>
    <row r="41" spans="1:5" s="690" customFormat="1" ht="28.8" x14ac:dyDescent="0.3">
      <c r="A41" s="687" t="s">
        <v>5310</v>
      </c>
      <c r="B41" s="687" t="s">
        <v>5312</v>
      </c>
      <c r="C41" s="688">
        <v>2762672.37</v>
      </c>
      <c r="D41" s="692"/>
      <c r="E41" s="687" t="s">
        <v>5313</v>
      </c>
    </row>
    <row r="42" spans="1:5" s="690" customFormat="1" x14ac:dyDescent="0.3">
      <c r="A42" s="687" t="s">
        <v>5310</v>
      </c>
      <c r="B42" s="687" t="s">
        <v>5314</v>
      </c>
      <c r="C42" s="688">
        <v>6039074.0599999996</v>
      </c>
      <c r="D42" s="692"/>
      <c r="E42" s="687" t="s">
        <v>5315</v>
      </c>
    </row>
    <row r="43" spans="1:5" s="690" customFormat="1" x14ac:dyDescent="0.3">
      <c r="A43" s="687" t="s">
        <v>5310</v>
      </c>
      <c r="B43" s="687" t="s">
        <v>5316</v>
      </c>
      <c r="C43" s="688">
        <v>10505</v>
      </c>
      <c r="D43" s="692"/>
      <c r="E43" s="687" t="s">
        <v>5317</v>
      </c>
    </row>
    <row r="44" spans="1:5" s="690" customFormat="1" ht="28.8" x14ac:dyDescent="0.3">
      <c r="A44" s="687" t="s">
        <v>5310</v>
      </c>
      <c r="B44" s="687" t="s">
        <v>5318</v>
      </c>
      <c r="C44" s="688">
        <v>1362</v>
      </c>
      <c r="D44" s="692"/>
      <c r="E44" s="687" t="s">
        <v>1582</v>
      </c>
    </row>
    <row r="45" spans="1:5" s="690" customFormat="1" x14ac:dyDescent="0.3">
      <c r="A45" s="687" t="s">
        <v>5310</v>
      </c>
      <c r="B45" s="687" t="s">
        <v>5319</v>
      </c>
      <c r="C45" s="688">
        <v>3000</v>
      </c>
      <c r="D45" s="692"/>
      <c r="E45" s="687" t="s">
        <v>1582</v>
      </c>
    </row>
    <row r="46" spans="1:5" s="690" customFormat="1" x14ac:dyDescent="0.3">
      <c r="A46" s="687" t="s">
        <v>5310</v>
      </c>
      <c r="B46" s="687" t="s">
        <v>5320</v>
      </c>
      <c r="C46" s="688">
        <v>360</v>
      </c>
      <c r="D46" s="692"/>
      <c r="E46" s="687" t="s">
        <v>5321</v>
      </c>
    </row>
    <row r="47" spans="1:5" s="690" customFormat="1" x14ac:dyDescent="0.3">
      <c r="A47" s="687" t="s">
        <v>5310</v>
      </c>
      <c r="B47" s="687" t="s">
        <v>5322</v>
      </c>
      <c r="C47" s="688">
        <v>138</v>
      </c>
      <c r="D47" s="692"/>
      <c r="E47" s="687" t="s">
        <v>1582</v>
      </c>
    </row>
    <row r="48" spans="1:5" s="690" customFormat="1" x14ac:dyDescent="0.3">
      <c r="A48" s="687" t="s">
        <v>5310</v>
      </c>
      <c r="B48" s="687" t="s">
        <v>5323</v>
      </c>
      <c r="C48" s="688">
        <v>150</v>
      </c>
      <c r="D48" s="692"/>
      <c r="E48" s="687" t="s">
        <v>1582</v>
      </c>
    </row>
    <row r="49" spans="1:5" s="690" customFormat="1" x14ac:dyDescent="0.3">
      <c r="A49" s="687" t="s">
        <v>5310</v>
      </c>
      <c r="B49" s="687" t="s">
        <v>5324</v>
      </c>
      <c r="C49" s="688">
        <v>160</v>
      </c>
      <c r="D49" s="692"/>
      <c r="E49" s="687" t="s">
        <v>1582</v>
      </c>
    </row>
    <row r="50" spans="1:5" s="690" customFormat="1" x14ac:dyDescent="0.3">
      <c r="A50" s="687" t="s">
        <v>5310</v>
      </c>
      <c r="B50" s="687" t="s">
        <v>5325</v>
      </c>
      <c r="C50" s="688">
        <v>1370</v>
      </c>
      <c r="D50" s="692"/>
      <c r="E50" s="687" t="s">
        <v>1582</v>
      </c>
    </row>
    <row r="51" spans="1:5" s="690" customFormat="1" x14ac:dyDescent="0.3">
      <c r="A51" s="687" t="s">
        <v>5310</v>
      </c>
      <c r="B51" s="687" t="s">
        <v>5326</v>
      </c>
      <c r="C51" s="688">
        <v>12178</v>
      </c>
      <c r="D51" s="692"/>
      <c r="E51" s="687" t="s">
        <v>1582</v>
      </c>
    </row>
    <row r="52" spans="1:5" s="690" customFormat="1" x14ac:dyDescent="0.3">
      <c r="A52" s="687" t="s">
        <v>5310</v>
      </c>
      <c r="B52" s="687" t="s">
        <v>5327</v>
      </c>
      <c r="C52" s="688">
        <v>160</v>
      </c>
      <c r="D52" s="692"/>
      <c r="E52" s="687" t="s">
        <v>1582</v>
      </c>
    </row>
    <row r="53" spans="1:5" s="690" customFormat="1" x14ac:dyDescent="0.3">
      <c r="A53" s="687" t="s">
        <v>5310</v>
      </c>
      <c r="B53" s="687" t="s">
        <v>5087</v>
      </c>
      <c r="C53" s="688">
        <v>160</v>
      </c>
      <c r="D53" s="692"/>
      <c r="E53" s="687" t="s">
        <v>1582</v>
      </c>
    </row>
    <row r="54" spans="1:5" s="690" customFormat="1" x14ac:dyDescent="0.3">
      <c r="A54" s="687" t="s">
        <v>5310</v>
      </c>
      <c r="B54" s="687" t="s">
        <v>5328</v>
      </c>
      <c r="C54" s="688">
        <v>270</v>
      </c>
      <c r="D54" s="692"/>
      <c r="E54" s="687" t="s">
        <v>1582</v>
      </c>
    </row>
    <row r="55" spans="1:5" s="690" customFormat="1" x14ac:dyDescent="0.3">
      <c r="A55" s="687" t="s">
        <v>5310</v>
      </c>
      <c r="B55" s="687" t="s">
        <v>5329</v>
      </c>
      <c r="C55" s="688">
        <v>13100</v>
      </c>
      <c r="D55" s="692"/>
      <c r="E55" s="687" t="s">
        <v>1582</v>
      </c>
    </row>
    <row r="56" spans="1:5" s="690" customFormat="1" x14ac:dyDescent="0.3">
      <c r="A56" s="687" t="s">
        <v>5310</v>
      </c>
      <c r="B56" s="687" t="s">
        <v>5330</v>
      </c>
      <c r="C56" s="688">
        <v>250</v>
      </c>
      <c r="D56" s="692"/>
      <c r="E56" s="687" t="s">
        <v>1582</v>
      </c>
    </row>
    <row r="57" spans="1:5" s="690" customFormat="1" x14ac:dyDescent="0.3">
      <c r="A57" s="687" t="s">
        <v>5310</v>
      </c>
      <c r="B57" s="687" t="s">
        <v>5331</v>
      </c>
      <c r="C57" s="688">
        <v>250</v>
      </c>
      <c r="D57" s="692"/>
      <c r="E57" s="687" t="s">
        <v>5321</v>
      </c>
    </row>
    <row r="58" spans="1:5" s="690" customFormat="1" x14ac:dyDescent="0.3">
      <c r="A58" s="687" t="s">
        <v>5310</v>
      </c>
      <c r="B58" s="687" t="s">
        <v>5332</v>
      </c>
      <c r="C58" s="688">
        <v>80</v>
      </c>
      <c r="D58" s="692"/>
      <c r="E58" s="687" t="s">
        <v>5086</v>
      </c>
    </row>
    <row r="59" spans="1:5" s="690" customFormat="1" x14ac:dyDescent="0.3">
      <c r="A59" s="687" t="s">
        <v>5310</v>
      </c>
      <c r="B59" s="687" t="s">
        <v>5333</v>
      </c>
      <c r="C59" s="688">
        <v>14460</v>
      </c>
      <c r="D59" s="692"/>
      <c r="E59" s="687" t="s">
        <v>5334</v>
      </c>
    </row>
    <row r="60" spans="1:5" s="690" customFormat="1" x14ac:dyDescent="0.3">
      <c r="A60" s="687" t="s">
        <v>5310</v>
      </c>
      <c r="B60" s="687" t="s">
        <v>5335</v>
      </c>
      <c r="C60" s="688">
        <v>13813.73</v>
      </c>
      <c r="D60" s="692"/>
      <c r="E60" s="687" t="s">
        <v>5334</v>
      </c>
    </row>
    <row r="61" spans="1:5" s="690" customFormat="1" x14ac:dyDescent="0.3">
      <c r="A61" s="687" t="s">
        <v>5310</v>
      </c>
      <c r="B61" s="687" t="s">
        <v>5336</v>
      </c>
      <c r="C61" s="688">
        <v>370</v>
      </c>
      <c r="D61" s="692"/>
      <c r="E61" s="687" t="s">
        <v>1582</v>
      </c>
    </row>
    <row r="62" spans="1:5" s="690" customFormat="1" x14ac:dyDescent="0.3">
      <c r="A62" s="687" t="s">
        <v>5310</v>
      </c>
      <c r="B62" s="687" t="s">
        <v>5337</v>
      </c>
      <c r="C62" s="688">
        <v>100</v>
      </c>
      <c r="D62" s="692"/>
      <c r="E62" s="687" t="s">
        <v>5321</v>
      </c>
    </row>
    <row r="63" spans="1:5" s="690" customFormat="1" x14ac:dyDescent="0.3">
      <c r="A63" s="687" t="s">
        <v>5310</v>
      </c>
      <c r="B63" s="687" t="s">
        <v>5338</v>
      </c>
      <c r="C63" s="688">
        <v>500</v>
      </c>
      <c r="D63" s="692"/>
      <c r="E63" s="687" t="s">
        <v>5321</v>
      </c>
    </row>
    <row r="64" spans="1:5" s="690" customFormat="1" x14ac:dyDescent="0.3">
      <c r="A64" s="687" t="s">
        <v>5310</v>
      </c>
      <c r="B64" s="687" t="s">
        <v>5339</v>
      </c>
      <c r="C64" s="688">
        <v>340</v>
      </c>
      <c r="D64" s="692"/>
      <c r="E64" s="687" t="s">
        <v>1582</v>
      </c>
    </row>
    <row r="65" spans="1:5" s="690" customFormat="1" x14ac:dyDescent="0.3">
      <c r="A65" s="687" t="s">
        <v>5310</v>
      </c>
      <c r="B65" s="687" t="s">
        <v>5340</v>
      </c>
      <c r="C65" s="688">
        <v>122</v>
      </c>
      <c r="D65" s="692"/>
      <c r="E65" s="687" t="s">
        <v>5341</v>
      </c>
    </row>
    <row r="66" spans="1:5" s="690" customFormat="1" ht="28.8" x14ac:dyDescent="0.3">
      <c r="A66" s="687" t="s">
        <v>5310</v>
      </c>
      <c r="B66" s="687" t="s">
        <v>5342</v>
      </c>
      <c r="C66" s="688">
        <v>1200</v>
      </c>
      <c r="D66" s="692"/>
      <c r="E66" s="687" t="s">
        <v>1582</v>
      </c>
    </row>
    <row r="67" spans="1:5" s="690" customFormat="1" x14ac:dyDescent="0.3">
      <c r="A67" s="687" t="s">
        <v>5310</v>
      </c>
      <c r="B67" s="687" t="s">
        <v>5343</v>
      </c>
      <c r="C67" s="688">
        <v>460</v>
      </c>
      <c r="D67" s="692"/>
      <c r="E67" s="687" t="s">
        <v>1582</v>
      </c>
    </row>
    <row r="68" spans="1:5" s="690" customFormat="1" x14ac:dyDescent="0.3">
      <c r="A68" s="687" t="s">
        <v>5310</v>
      </c>
      <c r="B68" s="687" t="s">
        <v>5344</v>
      </c>
      <c r="C68" s="688">
        <v>400</v>
      </c>
      <c r="D68" s="692"/>
      <c r="E68" s="687" t="s">
        <v>1582</v>
      </c>
    </row>
    <row r="69" spans="1:5" s="690" customFormat="1" x14ac:dyDescent="0.3">
      <c r="A69" s="687" t="s">
        <v>5310</v>
      </c>
      <c r="B69" s="687" t="s">
        <v>5345</v>
      </c>
      <c r="C69" s="688">
        <v>100</v>
      </c>
      <c r="D69" s="692"/>
      <c r="E69" s="687" t="s">
        <v>1582</v>
      </c>
    </row>
    <row r="70" spans="1:5" s="690" customFormat="1" x14ac:dyDescent="0.3">
      <c r="A70" s="687" t="s">
        <v>5310</v>
      </c>
      <c r="B70" s="687" t="s">
        <v>5346</v>
      </c>
      <c r="C70" s="688">
        <v>720</v>
      </c>
      <c r="D70" s="692"/>
      <c r="E70" s="687" t="s">
        <v>5321</v>
      </c>
    </row>
    <row r="71" spans="1:5" s="690" customFormat="1" x14ac:dyDescent="0.3">
      <c r="A71" s="687" t="s">
        <v>5310</v>
      </c>
      <c r="B71" s="687" t="s">
        <v>5347</v>
      </c>
      <c r="C71" s="688">
        <v>9161.7000000000007</v>
      </c>
      <c r="D71" s="692"/>
      <c r="E71" s="687" t="s">
        <v>5334</v>
      </c>
    </row>
    <row r="72" spans="1:5" s="690" customFormat="1" x14ac:dyDescent="0.3">
      <c r="A72" s="687" t="s">
        <v>5310</v>
      </c>
      <c r="B72" s="687" t="s">
        <v>5348</v>
      </c>
      <c r="C72" s="688">
        <v>440</v>
      </c>
      <c r="D72" s="692"/>
      <c r="E72" s="687" t="s">
        <v>1582</v>
      </c>
    </row>
    <row r="73" spans="1:5" s="690" customFormat="1" x14ac:dyDescent="0.3">
      <c r="A73" s="687" t="s">
        <v>5310</v>
      </c>
      <c r="B73" s="687" t="s">
        <v>5349</v>
      </c>
      <c r="C73" s="688">
        <v>400</v>
      </c>
      <c r="D73" s="692"/>
      <c r="E73" s="687" t="s">
        <v>1582</v>
      </c>
    </row>
    <row r="74" spans="1:5" s="690" customFormat="1" x14ac:dyDescent="0.3">
      <c r="A74" s="687" t="s">
        <v>5310</v>
      </c>
      <c r="B74" s="687" t="s">
        <v>5350</v>
      </c>
      <c r="C74" s="688">
        <v>440</v>
      </c>
      <c r="D74" s="692"/>
      <c r="E74" s="687" t="s">
        <v>1582</v>
      </c>
    </row>
    <row r="75" spans="1:5" s="690" customFormat="1" x14ac:dyDescent="0.3">
      <c r="A75" s="687" t="s">
        <v>5310</v>
      </c>
      <c r="B75" s="687" t="s">
        <v>5351</v>
      </c>
      <c r="C75" s="688">
        <v>325</v>
      </c>
      <c r="D75" s="692"/>
      <c r="E75" s="687" t="s">
        <v>5321</v>
      </c>
    </row>
    <row r="76" spans="1:5" s="690" customFormat="1" x14ac:dyDescent="0.3">
      <c r="A76" s="687" t="s">
        <v>5310</v>
      </c>
      <c r="B76" s="687" t="s">
        <v>5352</v>
      </c>
      <c r="C76" s="688">
        <v>600</v>
      </c>
      <c r="D76" s="692"/>
      <c r="E76" s="687" t="s">
        <v>5321</v>
      </c>
    </row>
    <row r="77" spans="1:5" s="690" customFormat="1" x14ac:dyDescent="0.3">
      <c r="A77" s="687" t="s">
        <v>5310</v>
      </c>
      <c r="B77" s="687" t="s">
        <v>5353</v>
      </c>
      <c r="C77" s="688">
        <v>200</v>
      </c>
      <c r="D77" s="692"/>
      <c r="E77" s="687" t="s">
        <v>1582</v>
      </c>
    </row>
    <row r="78" spans="1:5" s="690" customFormat="1" x14ac:dyDescent="0.3">
      <c r="A78" s="687" t="s">
        <v>5310</v>
      </c>
      <c r="B78" s="687" t="s">
        <v>5354</v>
      </c>
      <c r="C78" s="688">
        <v>27600</v>
      </c>
      <c r="D78" s="692"/>
      <c r="E78" s="687" t="s">
        <v>5355</v>
      </c>
    </row>
    <row r="79" spans="1:5" s="690" customFormat="1" x14ac:dyDescent="0.3">
      <c r="A79" s="687" t="s">
        <v>5310</v>
      </c>
      <c r="B79" s="687" t="s">
        <v>477</v>
      </c>
      <c r="C79" s="688">
        <v>1565.01</v>
      </c>
      <c r="D79" s="692"/>
      <c r="E79" s="687" t="s">
        <v>5356</v>
      </c>
    </row>
    <row r="80" spans="1:5" s="690" customFormat="1" x14ac:dyDescent="0.3">
      <c r="A80" s="687" t="s">
        <v>5310</v>
      </c>
      <c r="B80" s="687" t="s">
        <v>5357</v>
      </c>
      <c r="C80" s="688">
        <v>500</v>
      </c>
      <c r="D80" s="692"/>
      <c r="E80" s="687" t="s">
        <v>1228</v>
      </c>
    </row>
    <row r="81" spans="1:5" s="690" customFormat="1" x14ac:dyDescent="0.3">
      <c r="A81" s="687" t="s">
        <v>5310</v>
      </c>
      <c r="B81" s="687" t="s">
        <v>5285</v>
      </c>
      <c r="C81" s="688">
        <v>747.49</v>
      </c>
      <c r="D81" s="692"/>
      <c r="E81" s="687" t="s">
        <v>1031</v>
      </c>
    </row>
    <row r="82" spans="1:5" s="690" customFormat="1" x14ac:dyDescent="0.3">
      <c r="A82" s="687" t="s">
        <v>5310</v>
      </c>
      <c r="B82" s="687" t="s">
        <v>5256</v>
      </c>
      <c r="C82" s="688">
        <v>11062.19</v>
      </c>
      <c r="D82" s="692"/>
      <c r="E82" s="687" t="s">
        <v>5358</v>
      </c>
    </row>
    <row r="83" spans="1:5" s="690" customFormat="1" x14ac:dyDescent="0.3">
      <c r="A83" s="687" t="s">
        <v>5310</v>
      </c>
      <c r="B83" s="687" t="s">
        <v>5359</v>
      </c>
      <c r="C83" s="688">
        <v>2700</v>
      </c>
      <c r="D83" s="692"/>
      <c r="E83" s="687" t="s">
        <v>5360</v>
      </c>
    </row>
    <row r="84" spans="1:5" s="690" customFormat="1" x14ac:dyDescent="0.3">
      <c r="A84" s="687" t="s">
        <v>5310</v>
      </c>
      <c r="B84" s="687" t="s">
        <v>5361</v>
      </c>
      <c r="C84" s="688">
        <v>6500</v>
      </c>
      <c r="D84" s="692"/>
      <c r="E84" s="687" t="s">
        <v>5360</v>
      </c>
    </row>
    <row r="85" spans="1:5" s="690" customFormat="1" x14ac:dyDescent="0.3">
      <c r="A85" s="687" t="s">
        <v>5310</v>
      </c>
      <c r="B85" s="687" t="s">
        <v>5362</v>
      </c>
      <c r="C85" s="688">
        <v>10000</v>
      </c>
      <c r="D85" s="692"/>
      <c r="E85" s="687" t="s">
        <v>5360</v>
      </c>
    </row>
    <row r="86" spans="1:5" s="690" customFormat="1" x14ac:dyDescent="0.3">
      <c r="A86" s="687" t="s">
        <v>5310</v>
      </c>
      <c r="B86" s="687" t="s">
        <v>5363</v>
      </c>
      <c r="C86" s="688">
        <v>1800</v>
      </c>
      <c r="D86" s="692"/>
      <c r="E86" s="687" t="s">
        <v>5364</v>
      </c>
    </row>
    <row r="87" spans="1:5" s="690" customFormat="1" x14ac:dyDescent="0.3">
      <c r="A87" s="687" t="s">
        <v>5310</v>
      </c>
      <c r="B87" s="687" t="s">
        <v>5365</v>
      </c>
      <c r="C87" s="688">
        <v>4800</v>
      </c>
      <c r="D87" s="692"/>
      <c r="E87" s="687" t="s">
        <v>5360</v>
      </c>
    </row>
    <row r="88" spans="1:5" s="690" customFormat="1" x14ac:dyDescent="0.3">
      <c r="A88" s="687" t="s">
        <v>5310</v>
      </c>
      <c r="B88" s="687" t="s">
        <v>5366</v>
      </c>
      <c r="C88" s="688">
        <v>2000</v>
      </c>
      <c r="D88" s="692"/>
      <c r="E88" s="687" t="s">
        <v>5360</v>
      </c>
    </row>
    <row r="89" spans="1:5" s="690" customFormat="1" x14ac:dyDescent="0.3">
      <c r="A89" s="687" t="s">
        <v>5310</v>
      </c>
      <c r="B89" s="687" t="s">
        <v>5367</v>
      </c>
      <c r="C89" s="688">
        <v>1800</v>
      </c>
      <c r="D89" s="692"/>
      <c r="E89" s="687" t="s">
        <v>5360</v>
      </c>
    </row>
    <row r="90" spans="1:5" s="690" customFormat="1" x14ac:dyDescent="0.3">
      <c r="A90" s="687" t="s">
        <v>5310</v>
      </c>
      <c r="B90" s="687" t="s">
        <v>5368</v>
      </c>
      <c r="C90" s="688">
        <v>4800</v>
      </c>
      <c r="D90" s="692"/>
      <c r="E90" s="687" t="s">
        <v>5360</v>
      </c>
    </row>
    <row r="91" spans="1:5" s="690" customFormat="1" x14ac:dyDescent="0.3">
      <c r="A91" s="687" t="s">
        <v>5310</v>
      </c>
      <c r="B91" s="687" t="s">
        <v>5369</v>
      </c>
      <c r="C91" s="688">
        <v>3300</v>
      </c>
      <c r="D91" s="692"/>
      <c r="E91" s="687" t="s">
        <v>5360</v>
      </c>
    </row>
    <row r="92" spans="1:5" s="690" customFormat="1" ht="302.39999999999998" x14ac:dyDescent="0.3">
      <c r="A92" s="687" t="s">
        <v>5370</v>
      </c>
      <c r="B92" s="687" t="s">
        <v>5264</v>
      </c>
      <c r="C92" s="688">
        <v>838134.88</v>
      </c>
      <c r="D92" s="692" t="s">
        <v>5371</v>
      </c>
      <c r="E92" s="687" t="s">
        <v>5372</v>
      </c>
    </row>
    <row r="93" spans="1:5" s="690" customFormat="1" ht="86.4" x14ac:dyDescent="0.3">
      <c r="A93" s="687" t="s">
        <v>5370</v>
      </c>
      <c r="B93" s="687" t="s">
        <v>5373</v>
      </c>
      <c r="C93" s="688">
        <v>52568.39</v>
      </c>
      <c r="D93" s="692" t="s">
        <v>5374</v>
      </c>
      <c r="E93" s="687" t="s">
        <v>5375</v>
      </c>
    </row>
    <row r="94" spans="1:5" s="690" customFormat="1" ht="43.2" x14ac:dyDescent="0.3">
      <c r="A94" s="687" t="s">
        <v>5370</v>
      </c>
      <c r="B94" s="687" t="s">
        <v>5376</v>
      </c>
      <c r="C94" s="688">
        <v>167.36</v>
      </c>
      <c r="D94" s="689">
        <v>43214</v>
      </c>
      <c r="E94" s="687" t="s">
        <v>5377</v>
      </c>
    </row>
    <row r="95" spans="1:5" s="690" customFormat="1" x14ac:dyDescent="0.3">
      <c r="A95" s="687" t="s">
        <v>5370</v>
      </c>
      <c r="B95" s="687" t="s">
        <v>5286</v>
      </c>
      <c r="C95" s="688">
        <v>960</v>
      </c>
      <c r="D95" s="689">
        <v>43398</v>
      </c>
      <c r="E95" s="687" t="s">
        <v>5378</v>
      </c>
    </row>
    <row r="96" spans="1:5" s="690" customFormat="1" x14ac:dyDescent="0.3">
      <c r="A96" s="687" t="s">
        <v>5370</v>
      </c>
      <c r="B96" s="687" t="s">
        <v>5379</v>
      </c>
      <c r="C96" s="688">
        <v>450</v>
      </c>
      <c r="D96" s="689">
        <v>43448</v>
      </c>
      <c r="E96" s="687" t="s">
        <v>5380</v>
      </c>
    </row>
    <row r="97" spans="1:5" s="690" customFormat="1" x14ac:dyDescent="0.3">
      <c r="A97" s="687" t="s">
        <v>5370</v>
      </c>
      <c r="B97" s="687" t="s">
        <v>5381</v>
      </c>
      <c r="C97" s="688">
        <v>2802</v>
      </c>
      <c r="D97" s="689">
        <v>43424</v>
      </c>
      <c r="E97" s="687" t="s">
        <v>5382</v>
      </c>
    </row>
    <row r="98" spans="1:5" s="690" customFormat="1" x14ac:dyDescent="0.3">
      <c r="A98" s="687" t="s">
        <v>5370</v>
      </c>
      <c r="B98" s="687" t="s">
        <v>5383</v>
      </c>
      <c r="C98" s="688">
        <v>219</v>
      </c>
      <c r="D98" s="689">
        <v>43122</v>
      </c>
      <c r="E98" s="687" t="s">
        <v>5384</v>
      </c>
    </row>
    <row r="99" spans="1:5" s="690" customFormat="1" x14ac:dyDescent="0.3">
      <c r="A99" s="687" t="s">
        <v>5370</v>
      </c>
      <c r="B99" s="687" t="s">
        <v>5383</v>
      </c>
      <c r="C99" s="688">
        <v>89.5</v>
      </c>
      <c r="D99" s="689">
        <v>43298</v>
      </c>
      <c r="E99" s="687" t="s">
        <v>2006</v>
      </c>
    </row>
    <row r="100" spans="1:5" s="690" customFormat="1" x14ac:dyDescent="0.3">
      <c r="A100" s="687" t="s">
        <v>5370</v>
      </c>
      <c r="B100" s="687" t="s">
        <v>5385</v>
      </c>
      <c r="C100" s="688">
        <v>70</v>
      </c>
      <c r="D100" s="689">
        <v>43276</v>
      </c>
      <c r="E100" s="687" t="s">
        <v>495</v>
      </c>
    </row>
    <row r="101" spans="1:5" s="690" customFormat="1" x14ac:dyDescent="0.3">
      <c r="A101" s="687" t="s">
        <v>5370</v>
      </c>
      <c r="B101" s="687" t="s">
        <v>5385</v>
      </c>
      <c r="C101" s="688">
        <v>159.5</v>
      </c>
      <c r="D101" s="689">
        <v>43340</v>
      </c>
      <c r="E101" s="687" t="s">
        <v>2006</v>
      </c>
    </row>
    <row r="102" spans="1:5" s="690" customFormat="1" ht="28.8" x14ac:dyDescent="0.3">
      <c r="A102" s="687" t="s">
        <v>5370</v>
      </c>
      <c r="B102" s="687" t="s">
        <v>5386</v>
      </c>
      <c r="C102" s="688">
        <v>1200</v>
      </c>
      <c r="D102" s="691" t="s">
        <v>5258</v>
      </c>
      <c r="E102" s="687" t="s">
        <v>5387</v>
      </c>
    </row>
    <row r="103" spans="1:5" s="690" customFormat="1" x14ac:dyDescent="0.3">
      <c r="A103" s="687" t="s">
        <v>5370</v>
      </c>
      <c r="B103" s="687" t="s">
        <v>5388</v>
      </c>
      <c r="C103" s="688">
        <v>1500</v>
      </c>
      <c r="D103" s="689">
        <v>43385</v>
      </c>
      <c r="E103" s="687" t="s">
        <v>5389</v>
      </c>
    </row>
    <row r="104" spans="1:5" s="690" customFormat="1" x14ac:dyDescent="0.3">
      <c r="A104" s="687" t="s">
        <v>5370</v>
      </c>
      <c r="B104" s="687" t="s">
        <v>5388</v>
      </c>
      <c r="C104" s="688">
        <v>16118.4</v>
      </c>
      <c r="D104" s="692"/>
      <c r="E104" s="687" t="s">
        <v>5390</v>
      </c>
    </row>
    <row r="105" spans="1:5" s="690" customFormat="1" ht="28.8" x14ac:dyDescent="0.3">
      <c r="A105" s="687" t="s">
        <v>5370</v>
      </c>
      <c r="B105" s="687" t="s">
        <v>5391</v>
      </c>
      <c r="C105" s="688">
        <v>2890.9</v>
      </c>
      <c r="D105" s="692" t="s">
        <v>5392</v>
      </c>
      <c r="E105" s="687" t="s">
        <v>5375</v>
      </c>
    </row>
    <row r="106" spans="1:5" s="690" customFormat="1" ht="57.6" x14ac:dyDescent="0.3">
      <c r="A106" s="687" t="s">
        <v>5370</v>
      </c>
      <c r="B106" s="687" t="s">
        <v>5393</v>
      </c>
      <c r="C106" s="688">
        <v>1383.5</v>
      </c>
      <c r="D106" s="692" t="s">
        <v>5394</v>
      </c>
      <c r="E106" s="687" t="s">
        <v>5395</v>
      </c>
    </row>
    <row r="107" spans="1:5" s="690" customFormat="1" x14ac:dyDescent="0.3">
      <c r="A107" s="687" t="s">
        <v>5370</v>
      </c>
      <c r="B107" s="687" t="s">
        <v>5393</v>
      </c>
      <c r="C107" s="688">
        <v>50</v>
      </c>
      <c r="D107" s="689">
        <v>43249</v>
      </c>
      <c r="E107" s="687" t="s">
        <v>5396</v>
      </c>
    </row>
    <row r="108" spans="1:5" s="690" customFormat="1" x14ac:dyDescent="0.3">
      <c r="A108" s="687" t="s">
        <v>5370</v>
      </c>
      <c r="B108" s="687" t="s">
        <v>5393</v>
      </c>
      <c r="C108" s="688">
        <v>21000</v>
      </c>
      <c r="D108" s="689">
        <v>43270</v>
      </c>
      <c r="E108" s="687" t="s">
        <v>5397</v>
      </c>
    </row>
    <row r="109" spans="1:5" s="690" customFormat="1" x14ac:dyDescent="0.3">
      <c r="A109" s="687" t="s">
        <v>5370</v>
      </c>
      <c r="B109" s="687" t="s">
        <v>5393</v>
      </c>
      <c r="C109" s="688">
        <v>540</v>
      </c>
      <c r="D109" s="691" t="s">
        <v>5258</v>
      </c>
      <c r="E109" s="687" t="s">
        <v>5398</v>
      </c>
    </row>
    <row r="110" spans="1:5" s="690" customFormat="1" x14ac:dyDescent="0.3">
      <c r="A110" s="687" t="s">
        <v>5370</v>
      </c>
      <c r="B110" s="687" t="s">
        <v>5393</v>
      </c>
      <c r="C110" s="688">
        <v>2230.8000000000002</v>
      </c>
      <c r="D110" s="691" t="s">
        <v>5258</v>
      </c>
      <c r="E110" s="687" t="s">
        <v>5399</v>
      </c>
    </row>
    <row r="111" spans="1:5" s="690" customFormat="1" x14ac:dyDescent="0.3">
      <c r="A111" s="687" t="s">
        <v>5370</v>
      </c>
      <c r="B111" s="687" t="s">
        <v>5400</v>
      </c>
      <c r="C111" s="688">
        <v>107</v>
      </c>
      <c r="D111" s="689">
        <v>43301</v>
      </c>
      <c r="E111" s="687" t="s">
        <v>2006</v>
      </c>
    </row>
    <row r="112" spans="1:5" s="690" customFormat="1" x14ac:dyDescent="0.3">
      <c r="A112" s="687" t="s">
        <v>5370</v>
      </c>
      <c r="B112" s="687" t="s">
        <v>5401</v>
      </c>
      <c r="C112" s="688">
        <v>150</v>
      </c>
      <c r="D112" s="689">
        <v>43222</v>
      </c>
      <c r="E112" s="687" t="s">
        <v>5402</v>
      </c>
    </row>
    <row r="113" spans="1:5" s="690" customFormat="1" x14ac:dyDescent="0.3">
      <c r="A113" s="687" t="s">
        <v>5370</v>
      </c>
      <c r="B113" s="687" t="s">
        <v>5403</v>
      </c>
      <c r="C113" s="688">
        <v>286.88</v>
      </c>
      <c r="D113" s="689">
        <v>43131</v>
      </c>
      <c r="E113" s="687" t="s">
        <v>5396</v>
      </c>
    </row>
    <row r="114" spans="1:5" s="690" customFormat="1" ht="115.2" x14ac:dyDescent="0.3">
      <c r="A114" s="687" t="s">
        <v>5370</v>
      </c>
      <c r="B114" s="687" t="s">
        <v>5404</v>
      </c>
      <c r="C114" s="688">
        <v>2601</v>
      </c>
      <c r="D114" s="692" t="s">
        <v>5405</v>
      </c>
      <c r="E114" s="687" t="s">
        <v>1583</v>
      </c>
    </row>
    <row r="115" spans="1:5" s="690" customFormat="1" x14ac:dyDescent="0.3">
      <c r="A115" s="687" t="s">
        <v>5370</v>
      </c>
      <c r="B115" s="687" t="s">
        <v>5404</v>
      </c>
      <c r="C115" s="688">
        <v>527</v>
      </c>
      <c r="D115" s="689">
        <v>43336</v>
      </c>
      <c r="E115" s="687" t="s">
        <v>2006</v>
      </c>
    </row>
    <row r="116" spans="1:5" s="690" customFormat="1" x14ac:dyDescent="0.3">
      <c r="A116" s="687" t="s">
        <v>5370</v>
      </c>
      <c r="B116" s="687" t="s">
        <v>5404</v>
      </c>
      <c r="C116" s="688">
        <v>225</v>
      </c>
      <c r="D116" s="689">
        <v>43458</v>
      </c>
      <c r="E116" s="687" t="s">
        <v>5396</v>
      </c>
    </row>
    <row r="117" spans="1:5" s="690" customFormat="1" x14ac:dyDescent="0.3">
      <c r="A117" s="687" t="s">
        <v>5370</v>
      </c>
      <c r="B117" s="687" t="s">
        <v>5404</v>
      </c>
      <c r="C117" s="688">
        <v>691.2</v>
      </c>
      <c r="D117" s="691" t="s">
        <v>5258</v>
      </c>
      <c r="E117" s="687" t="s">
        <v>5406</v>
      </c>
    </row>
    <row r="118" spans="1:5" s="690" customFormat="1" x14ac:dyDescent="0.3">
      <c r="A118" s="687" t="s">
        <v>5370</v>
      </c>
      <c r="B118" s="687" t="s">
        <v>5407</v>
      </c>
      <c r="C118" s="688">
        <v>377</v>
      </c>
      <c r="D118" s="691" t="s">
        <v>5258</v>
      </c>
      <c r="E118" s="687" t="s">
        <v>5408</v>
      </c>
    </row>
    <row r="119" spans="1:5" s="690" customFormat="1" ht="28.8" x14ac:dyDescent="0.3">
      <c r="A119" s="687" t="s">
        <v>5370</v>
      </c>
      <c r="B119" s="687" t="s">
        <v>5409</v>
      </c>
      <c r="C119" s="688">
        <v>107</v>
      </c>
      <c r="D119" s="689">
        <v>43139</v>
      </c>
      <c r="E119" s="687" t="s">
        <v>2006</v>
      </c>
    </row>
    <row r="120" spans="1:5" s="690" customFormat="1" x14ac:dyDescent="0.3">
      <c r="A120" s="687" t="s">
        <v>5370</v>
      </c>
      <c r="B120" s="687" t="s">
        <v>5410</v>
      </c>
      <c r="C120" s="688">
        <v>450</v>
      </c>
      <c r="D120" s="689">
        <v>43340</v>
      </c>
      <c r="E120" s="687" t="s">
        <v>5411</v>
      </c>
    </row>
    <row r="121" spans="1:5" s="690" customFormat="1" ht="43.2" x14ac:dyDescent="0.3">
      <c r="A121" s="687" t="s">
        <v>5370</v>
      </c>
      <c r="B121" s="687" t="s">
        <v>5412</v>
      </c>
      <c r="C121" s="688">
        <v>7924.36</v>
      </c>
      <c r="D121" s="692" t="s">
        <v>5413</v>
      </c>
      <c r="E121" s="687" t="s">
        <v>2599</v>
      </c>
    </row>
    <row r="122" spans="1:5" s="690" customFormat="1" ht="43.2" x14ac:dyDescent="0.3">
      <c r="A122" s="687" t="s">
        <v>5370</v>
      </c>
      <c r="B122" s="687" t="s">
        <v>5354</v>
      </c>
      <c r="C122" s="688">
        <v>29194</v>
      </c>
      <c r="D122" s="689">
        <v>43314</v>
      </c>
      <c r="E122" s="687" t="s">
        <v>5414</v>
      </c>
    </row>
    <row r="123" spans="1:5" s="690" customFormat="1" ht="28.8" x14ac:dyDescent="0.3">
      <c r="A123" s="687" t="s">
        <v>5370</v>
      </c>
      <c r="B123" s="687" t="s">
        <v>2118</v>
      </c>
      <c r="C123" s="688">
        <v>2753.39</v>
      </c>
      <c r="D123" s="692" t="s">
        <v>5415</v>
      </c>
      <c r="E123" s="687" t="s">
        <v>1031</v>
      </c>
    </row>
    <row r="124" spans="1:5" s="690" customFormat="1" ht="28.8" x14ac:dyDescent="0.3">
      <c r="A124" s="687" t="s">
        <v>5370</v>
      </c>
      <c r="B124" s="687" t="s">
        <v>5416</v>
      </c>
      <c r="C124" s="688">
        <v>12000</v>
      </c>
      <c r="D124" s="689">
        <v>43281</v>
      </c>
      <c r="E124" s="687" t="s">
        <v>5417</v>
      </c>
    </row>
    <row r="125" spans="1:5" s="690" customFormat="1" ht="28.8" x14ac:dyDescent="0.3">
      <c r="A125" s="687" t="s">
        <v>5418</v>
      </c>
      <c r="B125" s="687" t="s">
        <v>5419</v>
      </c>
      <c r="C125" s="688">
        <v>2269.8000000000002</v>
      </c>
      <c r="D125" s="692" t="s">
        <v>5420</v>
      </c>
      <c r="E125" s="687" t="s">
        <v>5421</v>
      </c>
    </row>
    <row r="126" spans="1:5" s="690" customFormat="1" ht="28.8" x14ac:dyDescent="0.3">
      <c r="A126" s="687" t="s">
        <v>5418</v>
      </c>
      <c r="B126" s="687" t="s">
        <v>5422</v>
      </c>
      <c r="C126" s="688">
        <v>474</v>
      </c>
      <c r="D126" s="692" t="s">
        <v>5420</v>
      </c>
      <c r="E126" s="687" t="s">
        <v>5423</v>
      </c>
    </row>
    <row r="127" spans="1:5" s="690" customFormat="1" x14ac:dyDescent="0.3">
      <c r="A127" s="687" t="s">
        <v>5418</v>
      </c>
      <c r="B127" s="687" t="s">
        <v>5424</v>
      </c>
      <c r="C127" s="688">
        <v>262</v>
      </c>
      <c r="D127" s="692" t="s">
        <v>5420</v>
      </c>
      <c r="E127" s="687" t="s">
        <v>5425</v>
      </c>
    </row>
    <row r="128" spans="1:5" s="690" customFormat="1" x14ac:dyDescent="0.3">
      <c r="A128" s="687" t="s">
        <v>5418</v>
      </c>
      <c r="B128" s="687" t="s">
        <v>5426</v>
      </c>
      <c r="C128" s="688">
        <v>476.5</v>
      </c>
      <c r="D128" s="692" t="s">
        <v>5420</v>
      </c>
      <c r="E128" s="687" t="s">
        <v>5425</v>
      </c>
    </row>
    <row r="129" spans="1:5" s="690" customFormat="1" x14ac:dyDescent="0.3">
      <c r="A129" s="687" t="s">
        <v>5418</v>
      </c>
      <c r="B129" s="687" t="s">
        <v>5427</v>
      </c>
      <c r="C129" s="688">
        <v>500</v>
      </c>
      <c r="D129" s="689">
        <v>43154</v>
      </c>
      <c r="E129" s="687" t="s">
        <v>499</v>
      </c>
    </row>
    <row r="130" spans="1:5" s="690" customFormat="1" ht="28.8" x14ac:dyDescent="0.3">
      <c r="A130" s="687" t="s">
        <v>5418</v>
      </c>
      <c r="B130" s="687" t="s">
        <v>5427</v>
      </c>
      <c r="C130" s="688">
        <v>7099.66</v>
      </c>
      <c r="D130" s="691" t="s">
        <v>5258</v>
      </c>
      <c r="E130" s="687" t="s">
        <v>5428</v>
      </c>
    </row>
    <row r="131" spans="1:5" s="690" customFormat="1" x14ac:dyDescent="0.3">
      <c r="A131" s="687" t="s">
        <v>5429</v>
      </c>
      <c r="B131" s="687" t="s">
        <v>5430</v>
      </c>
      <c r="C131" s="688">
        <v>79137.899999999994</v>
      </c>
      <c r="D131" s="692">
        <v>2018</v>
      </c>
      <c r="E131" s="687" t="s">
        <v>5431</v>
      </c>
    </row>
    <row r="132" spans="1:5" s="690" customFormat="1" x14ac:dyDescent="0.3">
      <c r="A132" s="687" t="s">
        <v>5429</v>
      </c>
      <c r="B132" s="687" t="s">
        <v>917</v>
      </c>
      <c r="C132" s="688">
        <v>15290</v>
      </c>
      <c r="D132" s="689">
        <v>43126</v>
      </c>
      <c r="E132" s="687" t="s">
        <v>5432</v>
      </c>
    </row>
    <row r="133" spans="1:5" s="690" customFormat="1" x14ac:dyDescent="0.3">
      <c r="A133" s="687" t="s">
        <v>5429</v>
      </c>
      <c r="B133" s="687" t="s">
        <v>5433</v>
      </c>
      <c r="C133" s="688">
        <v>150</v>
      </c>
      <c r="D133" s="689">
        <v>43257</v>
      </c>
      <c r="E133" s="687" t="s">
        <v>1098</v>
      </c>
    </row>
    <row r="134" spans="1:5" s="690" customFormat="1" x14ac:dyDescent="0.3">
      <c r="A134" s="687" t="s">
        <v>5429</v>
      </c>
      <c r="B134" s="687" t="s">
        <v>5434</v>
      </c>
      <c r="C134" s="688">
        <v>1280</v>
      </c>
      <c r="D134" s="689">
        <v>43453</v>
      </c>
      <c r="E134" s="687" t="s">
        <v>1098</v>
      </c>
    </row>
    <row r="135" spans="1:5" s="690" customFormat="1" x14ac:dyDescent="0.3">
      <c r="A135" s="687" t="s">
        <v>5429</v>
      </c>
      <c r="B135" s="687" t="s">
        <v>5435</v>
      </c>
      <c r="C135" s="688">
        <v>3850</v>
      </c>
      <c r="D135" s="689">
        <v>43465</v>
      </c>
      <c r="E135" s="687" t="s">
        <v>1098</v>
      </c>
    </row>
    <row r="136" spans="1:5" s="690" customFormat="1" x14ac:dyDescent="0.3">
      <c r="A136" s="687" t="s">
        <v>5429</v>
      </c>
      <c r="B136" s="687" t="s">
        <v>5436</v>
      </c>
      <c r="C136" s="688">
        <v>770</v>
      </c>
      <c r="D136" s="689">
        <v>43383</v>
      </c>
      <c r="E136" s="687" t="s">
        <v>1098</v>
      </c>
    </row>
    <row r="137" spans="1:5" s="690" customFormat="1" x14ac:dyDescent="0.3">
      <c r="A137" s="687" t="s">
        <v>5429</v>
      </c>
      <c r="B137" s="687" t="s">
        <v>5437</v>
      </c>
      <c r="C137" s="688">
        <v>640</v>
      </c>
      <c r="D137" s="689">
        <v>43207</v>
      </c>
      <c r="E137" s="687" t="s">
        <v>1098</v>
      </c>
    </row>
    <row r="138" spans="1:5" s="690" customFormat="1" x14ac:dyDescent="0.3">
      <c r="A138" s="687" t="s">
        <v>5429</v>
      </c>
      <c r="B138" s="687" t="s">
        <v>5438</v>
      </c>
      <c r="C138" s="688">
        <v>860</v>
      </c>
      <c r="D138" s="689">
        <v>43441</v>
      </c>
      <c r="E138" s="687" t="s">
        <v>1098</v>
      </c>
    </row>
    <row r="139" spans="1:5" s="690" customFormat="1" x14ac:dyDescent="0.3">
      <c r="A139" s="687" t="s">
        <v>5429</v>
      </c>
      <c r="B139" s="687" t="s">
        <v>5439</v>
      </c>
      <c r="C139" s="688">
        <v>750</v>
      </c>
      <c r="D139" s="689">
        <v>43335</v>
      </c>
      <c r="E139" s="687" t="s">
        <v>1098</v>
      </c>
    </row>
    <row r="140" spans="1:5" s="690" customFormat="1" x14ac:dyDescent="0.3">
      <c r="A140" s="687" t="s">
        <v>5429</v>
      </c>
      <c r="B140" s="687" t="s">
        <v>5440</v>
      </c>
      <c r="C140" s="688">
        <v>390</v>
      </c>
      <c r="D140" s="689">
        <v>43441</v>
      </c>
      <c r="E140" s="687" t="s">
        <v>1098</v>
      </c>
    </row>
    <row r="141" spans="1:5" s="690" customFormat="1" x14ac:dyDescent="0.3">
      <c r="A141" s="687" t="s">
        <v>5429</v>
      </c>
      <c r="B141" s="687" t="s">
        <v>5441</v>
      </c>
      <c r="C141" s="688">
        <v>120</v>
      </c>
      <c r="D141" s="689">
        <v>43438</v>
      </c>
      <c r="E141" s="687" t="s">
        <v>1098</v>
      </c>
    </row>
    <row r="142" spans="1:5" s="690" customFormat="1" x14ac:dyDescent="0.3">
      <c r="A142" s="687" t="s">
        <v>5429</v>
      </c>
      <c r="B142" s="687" t="s">
        <v>5442</v>
      </c>
      <c r="C142" s="688">
        <v>130</v>
      </c>
      <c r="D142" s="689">
        <v>43384</v>
      </c>
      <c r="E142" s="687" t="s">
        <v>1098</v>
      </c>
    </row>
    <row r="143" spans="1:5" s="690" customFormat="1" x14ac:dyDescent="0.3">
      <c r="A143" s="687" t="s">
        <v>5429</v>
      </c>
      <c r="B143" s="687" t="s">
        <v>5443</v>
      </c>
      <c r="C143" s="688">
        <v>150</v>
      </c>
      <c r="D143" s="689">
        <v>43210</v>
      </c>
      <c r="E143" s="687" t="s">
        <v>1098</v>
      </c>
    </row>
    <row r="144" spans="1:5" s="690" customFormat="1" x14ac:dyDescent="0.3">
      <c r="A144" s="687" t="s">
        <v>5429</v>
      </c>
      <c r="B144" s="687" t="s">
        <v>5444</v>
      </c>
      <c r="C144" s="688">
        <v>448</v>
      </c>
      <c r="D144" s="689">
        <v>43410</v>
      </c>
      <c r="E144" s="687" t="s">
        <v>5445</v>
      </c>
    </row>
    <row r="145" spans="1:5" s="690" customFormat="1" x14ac:dyDescent="0.3">
      <c r="A145" s="687" t="s">
        <v>5429</v>
      </c>
      <c r="B145" s="687" t="s">
        <v>5435</v>
      </c>
      <c r="C145" s="688">
        <v>320</v>
      </c>
      <c r="D145" s="689">
        <v>43419</v>
      </c>
      <c r="E145" s="687" t="s">
        <v>5445</v>
      </c>
    </row>
    <row r="146" spans="1:5" s="690" customFormat="1" x14ac:dyDescent="0.3">
      <c r="A146" s="687" t="s">
        <v>5429</v>
      </c>
      <c r="B146" s="687" t="s">
        <v>5446</v>
      </c>
      <c r="C146" s="688">
        <v>3960</v>
      </c>
      <c r="D146" s="691" t="s">
        <v>5258</v>
      </c>
      <c r="E146" s="687" t="s">
        <v>5447</v>
      </c>
    </row>
    <row r="147" spans="1:5" s="690" customFormat="1" x14ac:dyDescent="0.3">
      <c r="A147" s="687" t="s">
        <v>5429</v>
      </c>
      <c r="B147" s="687" t="s">
        <v>5444</v>
      </c>
      <c r="C147" s="688">
        <v>1800</v>
      </c>
      <c r="D147" s="691" t="s">
        <v>5258</v>
      </c>
      <c r="E147" s="687" t="s">
        <v>5447</v>
      </c>
    </row>
    <row r="148" spans="1:5" s="690" customFormat="1" x14ac:dyDescent="0.3">
      <c r="A148" s="687" t="s">
        <v>5429</v>
      </c>
      <c r="B148" s="687" t="s">
        <v>5436</v>
      </c>
      <c r="C148" s="688">
        <v>2400</v>
      </c>
      <c r="D148" s="691" t="s">
        <v>5258</v>
      </c>
      <c r="E148" s="687" t="s">
        <v>5447</v>
      </c>
    </row>
    <row r="149" spans="1:5" s="690" customFormat="1" ht="28.8" x14ac:dyDescent="0.3">
      <c r="A149" s="687" t="s">
        <v>5448</v>
      </c>
      <c r="B149" s="687" t="s">
        <v>5449</v>
      </c>
      <c r="C149" s="688">
        <v>2400</v>
      </c>
      <c r="D149" s="691" t="s">
        <v>5258</v>
      </c>
      <c r="E149" s="687" t="s">
        <v>5450</v>
      </c>
    </row>
    <row r="150" spans="1:5" s="690" customFormat="1" ht="28.8" x14ac:dyDescent="0.3">
      <c r="A150" s="687" t="s">
        <v>5448</v>
      </c>
      <c r="B150" s="687" t="s">
        <v>5451</v>
      </c>
      <c r="C150" s="688">
        <v>3600</v>
      </c>
      <c r="D150" s="691" t="s">
        <v>5258</v>
      </c>
      <c r="E150" s="687" t="s">
        <v>5450</v>
      </c>
    </row>
    <row r="151" spans="1:5" s="690" customFormat="1" ht="28.8" x14ac:dyDescent="0.3">
      <c r="A151" s="687" t="s">
        <v>5448</v>
      </c>
      <c r="B151" s="687" t="s">
        <v>5451</v>
      </c>
      <c r="C151" s="688">
        <v>700</v>
      </c>
      <c r="D151" s="689">
        <v>43193</v>
      </c>
      <c r="E151" s="687" t="s">
        <v>979</v>
      </c>
    </row>
    <row r="152" spans="1:5" s="690" customFormat="1" ht="28.8" x14ac:dyDescent="0.3">
      <c r="A152" s="687" t="s">
        <v>5448</v>
      </c>
      <c r="B152" s="687" t="s">
        <v>5451</v>
      </c>
      <c r="C152" s="688">
        <v>450</v>
      </c>
      <c r="D152" s="689">
        <v>43440</v>
      </c>
      <c r="E152" s="687" t="s">
        <v>979</v>
      </c>
    </row>
    <row r="153" spans="1:5" s="690" customFormat="1" ht="28.8" x14ac:dyDescent="0.3">
      <c r="A153" s="687" t="s">
        <v>5448</v>
      </c>
      <c r="B153" s="687" t="s">
        <v>413</v>
      </c>
      <c r="C153" s="688">
        <v>4443.3900000000003</v>
      </c>
      <c r="D153" s="689">
        <v>43328</v>
      </c>
      <c r="E153" s="687" t="s">
        <v>1031</v>
      </c>
    </row>
    <row r="154" spans="1:5" s="690" customFormat="1" ht="28.8" x14ac:dyDescent="0.3">
      <c r="A154" s="687" t="s">
        <v>5448</v>
      </c>
      <c r="B154" s="687" t="s">
        <v>5452</v>
      </c>
      <c r="C154" s="688">
        <v>519</v>
      </c>
      <c r="D154" s="689">
        <v>43343</v>
      </c>
      <c r="E154" s="687" t="s">
        <v>2006</v>
      </c>
    </row>
    <row r="155" spans="1:5" s="690" customFormat="1" ht="28.8" x14ac:dyDescent="0.3">
      <c r="A155" s="687" t="s">
        <v>5448</v>
      </c>
      <c r="B155" s="687" t="s">
        <v>5088</v>
      </c>
      <c r="C155" s="688">
        <v>254</v>
      </c>
      <c r="D155" s="689">
        <v>43395</v>
      </c>
      <c r="E155" s="687" t="s">
        <v>2006</v>
      </c>
    </row>
    <row r="156" spans="1:5" s="690" customFormat="1" ht="28.8" x14ac:dyDescent="0.3">
      <c r="A156" s="687" t="s">
        <v>5448</v>
      </c>
      <c r="B156" s="687" t="s">
        <v>5453</v>
      </c>
      <c r="C156" s="688">
        <v>998.4</v>
      </c>
      <c r="D156" s="689">
        <v>43314</v>
      </c>
      <c r="E156" s="687" t="s">
        <v>3538</v>
      </c>
    </row>
    <row r="157" spans="1:5" s="690" customFormat="1" ht="28.8" x14ac:dyDescent="0.3">
      <c r="A157" s="687" t="s">
        <v>5448</v>
      </c>
      <c r="B157" s="687" t="s">
        <v>5454</v>
      </c>
      <c r="C157" s="688">
        <v>194.5</v>
      </c>
      <c r="D157" s="689">
        <v>43193</v>
      </c>
      <c r="E157" s="687" t="s">
        <v>2006</v>
      </c>
    </row>
    <row r="158" spans="1:5" s="690" customFormat="1" ht="28.8" x14ac:dyDescent="0.3">
      <c r="A158" s="687" t="s">
        <v>5448</v>
      </c>
      <c r="B158" s="687" t="s">
        <v>5455</v>
      </c>
      <c r="C158" s="688">
        <v>11937.8</v>
      </c>
      <c r="D158" s="692" t="s">
        <v>5456</v>
      </c>
      <c r="E158" s="687" t="s">
        <v>1583</v>
      </c>
    </row>
    <row r="159" spans="1:5" s="690" customFormat="1" ht="28.8" x14ac:dyDescent="0.3">
      <c r="A159" s="687" t="s">
        <v>5448</v>
      </c>
      <c r="B159" s="687" t="s">
        <v>5457</v>
      </c>
      <c r="C159" s="688">
        <v>2714.2</v>
      </c>
      <c r="D159" s="692" t="s">
        <v>5458</v>
      </c>
      <c r="E159" s="687" t="s">
        <v>1583</v>
      </c>
    </row>
    <row r="160" spans="1:5" s="690" customFormat="1" x14ac:dyDescent="0.3">
      <c r="A160" s="687" t="s">
        <v>5459</v>
      </c>
      <c r="B160" s="687" t="s">
        <v>5460</v>
      </c>
      <c r="C160" s="688">
        <v>2194</v>
      </c>
      <c r="D160" s="689">
        <v>43374</v>
      </c>
      <c r="E160" s="687" t="s">
        <v>1582</v>
      </c>
    </row>
    <row r="161" spans="1:5" s="690" customFormat="1" x14ac:dyDescent="0.3">
      <c r="A161" s="687" t="s">
        <v>5459</v>
      </c>
      <c r="B161" s="687" t="s">
        <v>5461</v>
      </c>
      <c r="C161" s="688">
        <v>169</v>
      </c>
      <c r="D161" s="689">
        <v>43265</v>
      </c>
      <c r="E161" s="687" t="s">
        <v>1582</v>
      </c>
    </row>
    <row r="162" spans="1:5" s="690" customFormat="1" x14ac:dyDescent="0.3">
      <c r="A162" s="687" t="s">
        <v>5459</v>
      </c>
      <c r="B162" s="687" t="s">
        <v>1266</v>
      </c>
      <c r="C162" s="688">
        <v>274.48</v>
      </c>
      <c r="D162" s="689">
        <v>43223</v>
      </c>
      <c r="E162" s="687" t="s">
        <v>5308</v>
      </c>
    </row>
    <row r="163" spans="1:5" s="690" customFormat="1" x14ac:dyDescent="0.3">
      <c r="A163" s="687" t="s">
        <v>5459</v>
      </c>
      <c r="B163" s="687" t="s">
        <v>1266</v>
      </c>
      <c r="C163" s="688">
        <v>293.48</v>
      </c>
      <c r="D163" s="689">
        <v>43209</v>
      </c>
      <c r="E163" s="687" t="s">
        <v>5308</v>
      </c>
    </row>
    <row r="164" spans="1:5" s="690" customFormat="1" x14ac:dyDescent="0.3">
      <c r="A164" s="687" t="s">
        <v>5459</v>
      </c>
      <c r="B164" s="687" t="s">
        <v>5462</v>
      </c>
      <c r="C164" s="688">
        <v>1171.2</v>
      </c>
      <c r="D164" s="691" t="s">
        <v>5258</v>
      </c>
      <c r="E164" s="687" t="s">
        <v>5463</v>
      </c>
    </row>
    <row r="165" spans="1:5" s="690" customFormat="1" x14ac:dyDescent="0.3">
      <c r="A165" s="687" t="s">
        <v>5459</v>
      </c>
      <c r="B165" s="687" t="s">
        <v>5464</v>
      </c>
      <c r="C165" s="688">
        <v>6500</v>
      </c>
      <c r="D165" s="691" t="s">
        <v>5258</v>
      </c>
      <c r="E165" s="687" t="s">
        <v>5463</v>
      </c>
    </row>
    <row r="166" spans="1:5" s="690" customFormat="1" x14ac:dyDescent="0.3">
      <c r="C166" s="693"/>
      <c r="D166" s="694"/>
    </row>
    <row r="167" spans="1:5" s="690" customFormat="1" x14ac:dyDescent="0.3">
      <c r="C167" s="693"/>
      <c r="D167" s="694"/>
    </row>
    <row r="168" spans="1:5" s="690" customFormat="1" x14ac:dyDescent="0.3">
      <c r="C168" s="693"/>
      <c r="D168" s="694"/>
    </row>
    <row r="169" spans="1:5" s="690" customFormat="1" x14ac:dyDescent="0.3">
      <c r="C169" s="693"/>
      <c r="D169" s="694"/>
    </row>
    <row r="170" spans="1:5" s="690" customFormat="1" x14ac:dyDescent="0.3">
      <c r="C170" s="693"/>
      <c r="D170" s="694"/>
    </row>
    <row r="171" spans="1:5" s="690" customFormat="1" x14ac:dyDescent="0.3">
      <c r="C171" s="693"/>
      <c r="D171" s="694"/>
    </row>
    <row r="172" spans="1:5" s="690" customFormat="1" x14ac:dyDescent="0.3">
      <c r="C172" s="693"/>
      <c r="D172" s="694"/>
    </row>
    <row r="173" spans="1:5" s="690" customFormat="1" x14ac:dyDescent="0.3">
      <c r="C173" s="693"/>
      <c r="D173" s="694"/>
    </row>
    <row r="174" spans="1:5" s="690" customFormat="1" x14ac:dyDescent="0.3">
      <c r="C174" s="693"/>
      <c r="D174" s="694"/>
    </row>
    <row r="175" spans="1:5" s="690" customFormat="1" x14ac:dyDescent="0.3">
      <c r="C175" s="693"/>
      <c r="D175" s="694"/>
    </row>
    <row r="176" spans="1:5" s="690" customFormat="1" x14ac:dyDescent="0.3">
      <c r="C176" s="693"/>
      <c r="D176" s="694"/>
    </row>
    <row r="177" spans="3:4" s="690" customFormat="1" x14ac:dyDescent="0.3">
      <c r="C177" s="693"/>
      <c r="D177" s="694"/>
    </row>
    <row r="178" spans="3:4" s="690" customFormat="1" x14ac:dyDescent="0.3">
      <c r="C178" s="693"/>
      <c r="D178" s="694"/>
    </row>
    <row r="179" spans="3:4" s="690" customFormat="1" x14ac:dyDescent="0.3">
      <c r="C179" s="693"/>
      <c r="D179" s="694"/>
    </row>
    <row r="180" spans="3:4" s="690" customFormat="1" x14ac:dyDescent="0.3">
      <c r="C180" s="693"/>
      <c r="D180" s="694"/>
    </row>
    <row r="181" spans="3:4" s="690" customFormat="1" x14ac:dyDescent="0.3">
      <c r="C181" s="693"/>
      <c r="D181" s="694"/>
    </row>
    <row r="182" spans="3:4" s="690" customFormat="1" x14ac:dyDescent="0.3">
      <c r="C182" s="693"/>
      <c r="D182" s="694"/>
    </row>
    <row r="183" spans="3:4" s="690" customFormat="1" x14ac:dyDescent="0.3">
      <c r="C183" s="693"/>
      <c r="D183" s="694"/>
    </row>
    <row r="184" spans="3:4" s="690" customFormat="1" x14ac:dyDescent="0.3">
      <c r="C184" s="693"/>
      <c r="D184" s="694"/>
    </row>
    <row r="185" spans="3:4" s="690" customFormat="1" x14ac:dyDescent="0.3">
      <c r="C185" s="693"/>
      <c r="D185" s="694"/>
    </row>
    <row r="186" spans="3:4" s="690" customFormat="1" x14ac:dyDescent="0.3">
      <c r="C186" s="693"/>
      <c r="D186" s="694"/>
    </row>
    <row r="187" spans="3:4" s="690" customFormat="1" x14ac:dyDescent="0.3">
      <c r="C187" s="693"/>
      <c r="D187" s="694"/>
    </row>
    <row r="188" spans="3:4" s="690" customFormat="1" x14ac:dyDescent="0.3">
      <c r="C188" s="693"/>
      <c r="D188" s="694"/>
    </row>
    <row r="189" spans="3:4" s="690" customFormat="1" x14ac:dyDescent="0.3">
      <c r="C189" s="693"/>
      <c r="D189" s="694"/>
    </row>
    <row r="190" spans="3:4" s="690" customFormat="1" x14ac:dyDescent="0.3">
      <c r="C190" s="693"/>
      <c r="D190" s="694"/>
    </row>
    <row r="191" spans="3:4" s="690" customFormat="1" x14ac:dyDescent="0.3">
      <c r="C191" s="693"/>
      <c r="D191" s="694"/>
    </row>
    <row r="192" spans="3:4" s="690" customFormat="1" x14ac:dyDescent="0.3">
      <c r="C192" s="693"/>
      <c r="D192" s="694"/>
    </row>
    <row r="193" spans="3:4" s="690" customFormat="1" x14ac:dyDescent="0.3">
      <c r="C193" s="693"/>
      <c r="D193" s="694"/>
    </row>
    <row r="194" spans="3:4" s="690" customFormat="1" x14ac:dyDescent="0.3">
      <c r="C194" s="693"/>
      <c r="D194" s="694"/>
    </row>
    <row r="195" spans="3:4" s="690" customFormat="1" x14ac:dyDescent="0.3">
      <c r="C195" s="693"/>
      <c r="D195" s="694"/>
    </row>
    <row r="196" spans="3:4" s="690" customFormat="1" x14ac:dyDescent="0.3">
      <c r="C196" s="693"/>
      <c r="D196" s="694"/>
    </row>
    <row r="197" spans="3:4" s="690" customFormat="1" x14ac:dyDescent="0.3">
      <c r="C197" s="693"/>
      <c r="D197" s="694"/>
    </row>
    <row r="198" spans="3:4" s="690" customFormat="1" x14ac:dyDescent="0.3">
      <c r="C198" s="693"/>
      <c r="D198" s="694"/>
    </row>
    <row r="199" spans="3:4" s="690" customFormat="1" x14ac:dyDescent="0.3">
      <c r="C199" s="693"/>
      <c r="D199" s="694"/>
    </row>
    <row r="200" spans="3:4" s="690" customFormat="1" x14ac:dyDescent="0.3">
      <c r="C200" s="693"/>
      <c r="D200" s="694"/>
    </row>
    <row r="201" spans="3:4" s="690" customFormat="1" x14ac:dyDescent="0.3">
      <c r="C201" s="693"/>
      <c r="D201" s="694"/>
    </row>
    <row r="202" spans="3:4" s="690" customFormat="1" x14ac:dyDescent="0.3">
      <c r="C202" s="693"/>
      <c r="D202" s="694"/>
    </row>
    <row r="203" spans="3:4" s="690" customFormat="1" x14ac:dyDescent="0.3">
      <c r="C203" s="693"/>
      <c r="D203" s="694"/>
    </row>
    <row r="204" spans="3:4" s="690" customFormat="1" x14ac:dyDescent="0.3">
      <c r="C204" s="693"/>
      <c r="D204" s="694"/>
    </row>
    <row r="205" spans="3:4" s="690" customFormat="1" x14ac:dyDescent="0.3">
      <c r="C205" s="693"/>
      <c r="D205" s="694"/>
    </row>
    <row r="206" spans="3:4" s="690" customFormat="1" x14ac:dyDescent="0.3">
      <c r="C206" s="693"/>
      <c r="D206" s="694"/>
    </row>
    <row r="207" spans="3:4" s="690" customFormat="1" x14ac:dyDescent="0.3">
      <c r="C207" s="693"/>
      <c r="D207" s="694"/>
    </row>
    <row r="208" spans="3:4" s="690" customFormat="1" x14ac:dyDescent="0.3">
      <c r="C208" s="693"/>
      <c r="D208" s="694"/>
    </row>
    <row r="209" spans="3:4" s="690" customFormat="1" x14ac:dyDescent="0.3">
      <c r="C209" s="693"/>
      <c r="D209" s="694"/>
    </row>
    <row r="210" spans="3:4" s="690" customFormat="1" x14ac:dyDescent="0.3">
      <c r="C210" s="693"/>
      <c r="D210" s="694"/>
    </row>
    <row r="211" spans="3:4" s="690" customFormat="1" x14ac:dyDescent="0.3">
      <c r="C211" s="693"/>
      <c r="D211" s="694"/>
    </row>
    <row r="212" spans="3:4" s="690" customFormat="1" x14ac:dyDescent="0.3">
      <c r="C212" s="693"/>
      <c r="D212" s="694"/>
    </row>
    <row r="213" spans="3:4" s="690" customFormat="1" x14ac:dyDescent="0.3">
      <c r="C213" s="693"/>
      <c r="D213" s="694"/>
    </row>
    <row r="214" spans="3:4" s="690" customFormat="1" x14ac:dyDescent="0.3">
      <c r="C214" s="693"/>
      <c r="D214" s="694"/>
    </row>
    <row r="215" spans="3:4" s="690" customFormat="1" x14ac:dyDescent="0.3">
      <c r="C215" s="693"/>
      <c r="D215" s="694"/>
    </row>
    <row r="216" spans="3:4" s="690" customFormat="1" x14ac:dyDescent="0.3">
      <c r="C216" s="693"/>
      <c r="D216" s="694"/>
    </row>
    <row r="217" spans="3:4" s="690" customFormat="1" x14ac:dyDescent="0.3">
      <c r="C217" s="693"/>
      <c r="D217" s="694"/>
    </row>
    <row r="218" spans="3:4" s="690" customFormat="1" x14ac:dyDescent="0.3">
      <c r="C218" s="693"/>
      <c r="D218" s="694"/>
    </row>
    <row r="219" spans="3:4" s="690" customFormat="1" x14ac:dyDescent="0.3">
      <c r="C219" s="693"/>
      <c r="D219" s="694"/>
    </row>
    <row r="220" spans="3:4" s="690" customFormat="1" x14ac:dyDescent="0.3">
      <c r="C220" s="693"/>
      <c r="D220" s="694"/>
    </row>
    <row r="221" spans="3:4" s="690" customFormat="1" x14ac:dyDescent="0.3">
      <c r="C221" s="693"/>
      <c r="D221" s="694"/>
    </row>
    <row r="222" spans="3:4" s="690" customFormat="1" x14ac:dyDescent="0.3">
      <c r="C222" s="693"/>
      <c r="D222" s="694"/>
    </row>
    <row r="223" spans="3:4" s="690" customFormat="1" x14ac:dyDescent="0.3">
      <c r="C223" s="693"/>
      <c r="D223" s="694"/>
    </row>
    <row r="224" spans="3:4" s="690" customFormat="1" x14ac:dyDescent="0.3">
      <c r="C224" s="693"/>
      <c r="D224" s="694"/>
    </row>
    <row r="225" spans="3:4" s="690" customFormat="1" x14ac:dyDescent="0.3">
      <c r="C225" s="693"/>
      <c r="D225" s="694"/>
    </row>
    <row r="226" spans="3:4" s="690" customFormat="1" x14ac:dyDescent="0.3">
      <c r="C226" s="693"/>
      <c r="D226" s="694"/>
    </row>
    <row r="227" spans="3:4" s="690" customFormat="1" x14ac:dyDescent="0.3">
      <c r="C227" s="693"/>
      <c r="D227" s="694"/>
    </row>
    <row r="228" spans="3:4" s="690" customFormat="1" x14ac:dyDescent="0.3">
      <c r="C228" s="693"/>
      <c r="D228" s="694"/>
    </row>
    <row r="229" spans="3:4" s="690" customFormat="1" x14ac:dyDescent="0.3">
      <c r="C229" s="693"/>
      <c r="D229" s="694"/>
    </row>
    <row r="230" spans="3:4" s="690" customFormat="1" x14ac:dyDescent="0.3">
      <c r="C230" s="693"/>
      <c r="D230" s="694"/>
    </row>
    <row r="231" spans="3:4" s="690" customFormat="1" x14ac:dyDescent="0.3">
      <c r="C231" s="693"/>
      <c r="D231" s="694"/>
    </row>
    <row r="232" spans="3:4" s="690" customFormat="1" x14ac:dyDescent="0.3">
      <c r="C232" s="693"/>
      <c r="D232" s="694"/>
    </row>
    <row r="233" spans="3:4" s="690" customFormat="1" x14ac:dyDescent="0.3">
      <c r="C233" s="693"/>
      <c r="D233" s="694"/>
    </row>
    <row r="234" spans="3:4" s="690" customFormat="1" x14ac:dyDescent="0.3">
      <c r="C234" s="693"/>
      <c r="D234" s="694"/>
    </row>
    <row r="235" spans="3:4" s="690" customFormat="1" x14ac:dyDescent="0.3">
      <c r="C235" s="693"/>
      <c r="D235" s="694"/>
    </row>
    <row r="236" spans="3:4" s="690" customFormat="1" x14ac:dyDescent="0.3">
      <c r="C236" s="693"/>
      <c r="D236" s="694"/>
    </row>
    <row r="237" spans="3:4" s="451" customFormat="1" x14ac:dyDescent="0.3">
      <c r="C237" s="695"/>
      <c r="D237" s="696"/>
    </row>
    <row r="238" spans="3:4" s="451" customFormat="1" x14ac:dyDescent="0.3">
      <c r="C238" s="695"/>
      <c r="D238" s="696"/>
    </row>
    <row r="239" spans="3:4" s="451" customFormat="1" x14ac:dyDescent="0.3">
      <c r="C239" s="695"/>
      <c r="D239" s="696"/>
    </row>
    <row r="240" spans="3:4" s="451" customFormat="1" x14ac:dyDescent="0.3">
      <c r="C240" s="695"/>
      <c r="D240" s="696"/>
    </row>
    <row r="241" spans="3:4" s="451" customFormat="1" x14ac:dyDescent="0.3">
      <c r="C241" s="695"/>
      <c r="D241" s="696"/>
    </row>
    <row r="242" spans="3:4" s="451" customFormat="1" x14ac:dyDescent="0.3">
      <c r="C242" s="695"/>
      <c r="D242" s="696"/>
    </row>
    <row r="243" spans="3:4" s="451" customFormat="1" x14ac:dyDescent="0.3">
      <c r="C243" s="695"/>
      <c r="D243" s="696"/>
    </row>
    <row r="244" spans="3:4" s="451" customFormat="1" x14ac:dyDescent="0.3">
      <c r="C244" s="695"/>
      <c r="D244" s="696"/>
    </row>
    <row r="245" spans="3:4" s="451" customFormat="1" x14ac:dyDescent="0.3">
      <c r="C245" s="695"/>
      <c r="D245" s="696"/>
    </row>
    <row r="246" spans="3:4" s="451" customFormat="1" x14ac:dyDescent="0.3">
      <c r="C246" s="695"/>
      <c r="D246" s="696"/>
    </row>
    <row r="247" spans="3:4" s="451" customFormat="1" x14ac:dyDescent="0.3">
      <c r="C247" s="695"/>
      <c r="D247" s="696"/>
    </row>
    <row r="248" spans="3:4" s="451" customFormat="1" x14ac:dyDescent="0.3">
      <c r="C248" s="695"/>
      <c r="D248" s="696"/>
    </row>
    <row r="249" spans="3:4" s="451" customFormat="1" x14ac:dyDescent="0.3">
      <c r="C249" s="695"/>
      <c r="D249" s="696"/>
    </row>
    <row r="250" spans="3:4" s="451" customFormat="1" x14ac:dyDescent="0.3">
      <c r="C250" s="695"/>
      <c r="D250" s="696"/>
    </row>
    <row r="251" spans="3:4" s="451" customFormat="1" x14ac:dyDescent="0.3">
      <c r="C251" s="695"/>
      <c r="D251" s="696"/>
    </row>
    <row r="252" spans="3:4" s="451" customFormat="1" x14ac:dyDescent="0.3">
      <c r="C252" s="695"/>
      <c r="D252" s="696"/>
    </row>
    <row r="253" spans="3:4" s="451" customFormat="1" x14ac:dyDescent="0.3">
      <c r="C253" s="695"/>
      <c r="D253" s="696"/>
    </row>
    <row r="254" spans="3:4" s="451" customFormat="1" x14ac:dyDescent="0.3">
      <c r="C254" s="695"/>
      <c r="D254" s="696"/>
    </row>
    <row r="255" spans="3:4" s="451" customFormat="1" x14ac:dyDescent="0.3">
      <c r="C255" s="695"/>
      <c r="D255" s="696"/>
    </row>
    <row r="256" spans="3:4" s="451" customFormat="1" x14ac:dyDescent="0.3">
      <c r="C256" s="695"/>
      <c r="D256" s="696"/>
    </row>
    <row r="257" spans="3:4" s="451" customFormat="1" x14ac:dyDescent="0.3">
      <c r="C257" s="695"/>
      <c r="D257" s="696"/>
    </row>
    <row r="258" spans="3:4" s="451" customFormat="1" x14ac:dyDescent="0.3">
      <c r="C258" s="695"/>
      <c r="D258" s="696"/>
    </row>
    <row r="259" spans="3:4" s="451" customFormat="1" x14ac:dyDescent="0.3">
      <c r="C259" s="695"/>
      <c r="D259" s="696"/>
    </row>
    <row r="260" spans="3:4" s="451" customFormat="1" x14ac:dyDescent="0.3">
      <c r="C260" s="695"/>
      <c r="D260" s="696"/>
    </row>
    <row r="261" spans="3:4" s="451" customFormat="1" x14ac:dyDescent="0.3">
      <c r="C261" s="695"/>
      <c r="D261" s="696"/>
    </row>
    <row r="262" spans="3:4" s="451" customFormat="1" x14ac:dyDescent="0.3">
      <c r="C262" s="695"/>
      <c r="D262" s="696"/>
    </row>
    <row r="263" spans="3:4" s="451" customFormat="1" x14ac:dyDescent="0.3">
      <c r="C263" s="695"/>
      <c r="D263" s="696"/>
    </row>
    <row r="264" spans="3:4" s="451" customFormat="1" x14ac:dyDescent="0.3">
      <c r="C264" s="695"/>
      <c r="D264" s="696"/>
    </row>
    <row r="265" spans="3:4" s="451" customFormat="1" x14ac:dyDescent="0.3">
      <c r="C265" s="695"/>
      <c r="D265" s="696"/>
    </row>
    <row r="266" spans="3:4" s="451" customFormat="1" x14ac:dyDescent="0.3">
      <c r="C266" s="695"/>
      <c r="D266" s="696"/>
    </row>
    <row r="267" spans="3:4" s="451" customFormat="1" x14ac:dyDescent="0.3">
      <c r="C267" s="695"/>
      <c r="D267" s="696"/>
    </row>
    <row r="268" spans="3:4" s="451" customFormat="1" x14ac:dyDescent="0.3">
      <c r="C268" s="695"/>
      <c r="D268" s="696"/>
    </row>
    <row r="269" spans="3:4" s="451" customFormat="1" x14ac:dyDescent="0.3">
      <c r="C269" s="695"/>
      <c r="D269" s="696"/>
    </row>
    <row r="270" spans="3:4" s="451" customFormat="1" x14ac:dyDescent="0.3">
      <c r="C270" s="695"/>
      <c r="D270" s="696"/>
    </row>
    <row r="271" spans="3:4" s="451" customFormat="1" x14ac:dyDescent="0.3">
      <c r="C271" s="695"/>
      <c r="D271" s="696"/>
    </row>
    <row r="272" spans="3:4" s="451" customFormat="1" x14ac:dyDescent="0.3">
      <c r="C272" s="695"/>
      <c r="D272" s="696"/>
    </row>
    <row r="273" spans="3:4" s="451" customFormat="1" x14ac:dyDescent="0.3">
      <c r="C273" s="695"/>
      <c r="D273" s="696"/>
    </row>
    <row r="274" spans="3:4" s="451" customFormat="1" x14ac:dyDescent="0.3">
      <c r="C274" s="695"/>
      <c r="D274" s="696"/>
    </row>
    <row r="275" spans="3:4" s="451" customFormat="1" x14ac:dyDescent="0.3">
      <c r="C275" s="695"/>
      <c r="D275" s="696"/>
    </row>
    <row r="276" spans="3:4" s="451" customFormat="1" x14ac:dyDescent="0.3">
      <c r="C276" s="695"/>
      <c r="D276" s="696"/>
    </row>
    <row r="277" spans="3:4" s="451" customFormat="1" x14ac:dyDescent="0.3">
      <c r="C277" s="695"/>
      <c r="D277" s="696"/>
    </row>
    <row r="278" spans="3:4" s="451" customFormat="1" x14ac:dyDescent="0.3">
      <c r="C278" s="695"/>
      <c r="D278" s="696"/>
    </row>
    <row r="279" spans="3:4" s="451" customFormat="1" x14ac:dyDescent="0.3">
      <c r="C279" s="695"/>
      <c r="D279" s="696"/>
    </row>
    <row r="280" spans="3:4" s="451" customFormat="1" x14ac:dyDescent="0.3">
      <c r="C280" s="695"/>
      <c r="D280" s="696"/>
    </row>
    <row r="281" spans="3:4" s="451" customFormat="1" x14ac:dyDescent="0.3">
      <c r="C281" s="695"/>
      <c r="D281" s="696"/>
    </row>
    <row r="282" spans="3:4" s="451" customFormat="1" x14ac:dyDescent="0.3">
      <c r="C282" s="695"/>
      <c r="D282" s="696"/>
    </row>
    <row r="283" spans="3:4" s="451" customFormat="1" x14ac:dyDescent="0.3">
      <c r="C283" s="695"/>
      <c r="D283" s="696"/>
    </row>
    <row r="284" spans="3:4" s="451" customFormat="1" x14ac:dyDescent="0.3">
      <c r="C284" s="695"/>
      <c r="D284" s="696"/>
    </row>
    <row r="285" spans="3:4" s="451" customFormat="1" x14ac:dyDescent="0.3">
      <c r="C285" s="695"/>
      <c r="D285" s="696"/>
    </row>
    <row r="286" spans="3:4" s="451" customFormat="1" x14ac:dyDescent="0.3">
      <c r="C286" s="695"/>
      <c r="D286" s="696"/>
    </row>
    <row r="287" spans="3:4" s="451" customFormat="1" x14ac:dyDescent="0.3">
      <c r="C287" s="695"/>
      <c r="D287" s="696"/>
    </row>
    <row r="288" spans="3:4" s="451" customFormat="1" x14ac:dyDescent="0.3">
      <c r="C288" s="695"/>
      <c r="D288" s="696"/>
    </row>
    <row r="289" spans="3:4" s="451" customFormat="1" x14ac:dyDescent="0.3">
      <c r="C289" s="695"/>
      <c r="D289" s="696"/>
    </row>
    <row r="290" spans="3:4" s="451" customFormat="1" x14ac:dyDescent="0.3">
      <c r="C290" s="695"/>
      <c r="D290" s="696"/>
    </row>
    <row r="291" spans="3:4" s="451" customFormat="1" x14ac:dyDescent="0.3">
      <c r="C291" s="695"/>
      <c r="D291" s="696"/>
    </row>
    <row r="292" spans="3:4" s="451" customFormat="1" x14ac:dyDescent="0.3">
      <c r="C292" s="695"/>
      <c r="D292" s="696"/>
    </row>
    <row r="293" spans="3:4" s="451" customFormat="1" x14ac:dyDescent="0.3">
      <c r="C293" s="695"/>
      <c r="D293" s="696"/>
    </row>
    <row r="294" spans="3:4" s="451" customFormat="1" x14ac:dyDescent="0.3">
      <c r="C294" s="695"/>
      <c r="D294" s="696"/>
    </row>
    <row r="295" spans="3:4" s="451" customFormat="1" x14ac:dyDescent="0.3">
      <c r="C295" s="695"/>
      <c r="D295" s="696"/>
    </row>
    <row r="296" spans="3:4" s="451" customFormat="1" x14ac:dyDescent="0.3">
      <c r="C296" s="695"/>
      <c r="D296" s="696"/>
    </row>
    <row r="297" spans="3:4" s="451" customFormat="1" x14ac:dyDescent="0.3">
      <c r="C297" s="695"/>
      <c r="D297" s="696"/>
    </row>
    <row r="298" spans="3:4" s="451" customFormat="1" x14ac:dyDescent="0.3">
      <c r="C298" s="695"/>
      <c r="D298" s="696"/>
    </row>
    <row r="299" spans="3:4" s="451" customFormat="1" x14ac:dyDescent="0.3">
      <c r="C299" s="695"/>
      <c r="D299" s="696"/>
    </row>
    <row r="300" spans="3:4" s="451" customFormat="1" x14ac:dyDescent="0.3">
      <c r="C300" s="695"/>
      <c r="D300" s="696"/>
    </row>
    <row r="301" spans="3:4" s="451" customFormat="1" x14ac:dyDescent="0.3">
      <c r="C301" s="695"/>
      <c r="D301" s="696"/>
    </row>
    <row r="302" spans="3:4" s="451" customFormat="1" x14ac:dyDescent="0.3">
      <c r="C302" s="695"/>
      <c r="D302" s="696"/>
    </row>
    <row r="303" spans="3:4" s="451" customFormat="1" x14ac:dyDescent="0.3">
      <c r="C303" s="695"/>
      <c r="D303" s="696"/>
    </row>
    <row r="304" spans="3:4" s="451" customFormat="1" x14ac:dyDescent="0.3">
      <c r="C304" s="695"/>
      <c r="D304" s="696"/>
    </row>
    <row r="305" spans="3:4" s="451" customFormat="1" x14ac:dyDescent="0.3">
      <c r="C305" s="695"/>
      <c r="D305" s="696"/>
    </row>
    <row r="306" spans="3:4" s="451" customFormat="1" x14ac:dyDescent="0.3">
      <c r="C306" s="695"/>
      <c r="D306" s="696"/>
    </row>
    <row r="307" spans="3:4" s="451" customFormat="1" x14ac:dyDescent="0.3">
      <c r="C307" s="695"/>
      <c r="D307" s="696"/>
    </row>
    <row r="308" spans="3:4" s="451" customFormat="1" x14ac:dyDescent="0.3">
      <c r="C308" s="695"/>
      <c r="D308" s="696"/>
    </row>
    <row r="309" spans="3:4" s="451" customFormat="1" x14ac:dyDescent="0.3">
      <c r="C309" s="695"/>
      <c r="D309" s="696"/>
    </row>
    <row r="310" spans="3:4" s="451" customFormat="1" x14ac:dyDescent="0.3">
      <c r="C310" s="695"/>
      <c r="D310" s="696"/>
    </row>
    <row r="311" spans="3:4" s="451" customFormat="1" x14ac:dyDescent="0.3">
      <c r="C311" s="695"/>
      <c r="D311" s="696"/>
    </row>
    <row r="312" spans="3:4" s="451" customFormat="1" x14ac:dyDescent="0.3">
      <c r="C312" s="695"/>
      <c r="D312" s="696"/>
    </row>
    <row r="313" spans="3:4" s="451" customFormat="1" x14ac:dyDescent="0.3">
      <c r="C313" s="695"/>
      <c r="D313" s="696"/>
    </row>
    <row r="314" spans="3:4" s="451" customFormat="1" x14ac:dyDescent="0.3">
      <c r="C314" s="695"/>
      <c r="D314" s="696"/>
    </row>
    <row r="315" spans="3:4" s="451" customFormat="1" x14ac:dyDescent="0.3">
      <c r="C315" s="695"/>
      <c r="D315" s="696"/>
    </row>
    <row r="316" spans="3:4" s="451" customFormat="1" x14ac:dyDescent="0.3">
      <c r="C316" s="695"/>
      <c r="D316" s="696"/>
    </row>
    <row r="317" spans="3:4" s="451" customFormat="1" x14ac:dyDescent="0.3">
      <c r="C317" s="695"/>
      <c r="D317" s="696"/>
    </row>
    <row r="318" spans="3:4" s="451" customFormat="1" x14ac:dyDescent="0.3">
      <c r="C318" s="695"/>
      <c r="D318" s="696"/>
    </row>
    <row r="319" spans="3:4" s="451" customFormat="1" x14ac:dyDescent="0.3">
      <c r="C319" s="695"/>
      <c r="D319" s="696"/>
    </row>
    <row r="320" spans="3:4" s="451" customFormat="1" x14ac:dyDescent="0.3">
      <c r="C320" s="695"/>
      <c r="D320" s="696"/>
    </row>
    <row r="321" spans="3:4" s="451" customFormat="1" x14ac:dyDescent="0.3">
      <c r="C321" s="695"/>
      <c r="D321" s="696"/>
    </row>
    <row r="322" spans="3:4" s="451" customFormat="1" x14ac:dyDescent="0.3">
      <c r="C322" s="695"/>
      <c r="D322" s="696"/>
    </row>
    <row r="323" spans="3:4" s="451" customFormat="1" x14ac:dyDescent="0.3">
      <c r="C323" s="695"/>
      <c r="D323" s="696"/>
    </row>
    <row r="324" spans="3:4" s="451" customFormat="1" x14ac:dyDescent="0.3">
      <c r="C324" s="695"/>
      <c r="D324" s="696"/>
    </row>
    <row r="325" spans="3:4" s="451" customFormat="1" x14ac:dyDescent="0.3">
      <c r="C325" s="695"/>
      <c r="D325" s="696"/>
    </row>
    <row r="326" spans="3:4" s="451" customFormat="1" x14ac:dyDescent="0.3">
      <c r="C326" s="695"/>
      <c r="D326" s="696"/>
    </row>
    <row r="327" spans="3:4" s="451" customFormat="1" x14ac:dyDescent="0.3">
      <c r="C327" s="695"/>
      <c r="D327" s="696"/>
    </row>
    <row r="328" spans="3:4" s="451" customFormat="1" x14ac:dyDescent="0.3">
      <c r="C328" s="695"/>
      <c r="D328" s="696"/>
    </row>
    <row r="329" spans="3:4" s="451" customFormat="1" x14ac:dyDescent="0.3">
      <c r="C329" s="695"/>
      <c r="D329" s="696"/>
    </row>
    <row r="330" spans="3:4" s="451" customFormat="1" x14ac:dyDescent="0.3">
      <c r="C330" s="695"/>
      <c r="D330" s="696"/>
    </row>
    <row r="331" spans="3:4" s="451" customFormat="1" x14ac:dyDescent="0.3">
      <c r="C331" s="695"/>
      <c r="D331" s="696"/>
    </row>
    <row r="332" spans="3:4" s="451" customFormat="1" x14ac:dyDescent="0.3">
      <c r="C332" s="695"/>
      <c r="D332" s="696"/>
    </row>
    <row r="333" spans="3:4" s="451" customFormat="1" x14ac:dyDescent="0.3">
      <c r="C333" s="695"/>
      <c r="D333" s="696"/>
    </row>
    <row r="334" spans="3:4" s="451" customFormat="1" x14ac:dyDescent="0.3">
      <c r="C334" s="695"/>
      <c r="D334" s="696"/>
    </row>
    <row r="335" spans="3:4" s="451" customFormat="1" x14ac:dyDescent="0.3">
      <c r="C335" s="695"/>
      <c r="D335" s="696"/>
    </row>
    <row r="336" spans="3:4" s="451" customFormat="1" x14ac:dyDescent="0.3">
      <c r="C336" s="695"/>
      <c r="D336" s="696"/>
    </row>
    <row r="337" spans="3:4" s="451" customFormat="1" x14ac:dyDescent="0.3">
      <c r="C337" s="695"/>
      <c r="D337" s="696"/>
    </row>
    <row r="338" spans="3:4" s="451" customFormat="1" x14ac:dyDescent="0.3">
      <c r="C338" s="695"/>
      <c r="D338" s="696"/>
    </row>
    <row r="339" spans="3:4" s="451" customFormat="1" x14ac:dyDescent="0.3">
      <c r="C339" s="695"/>
      <c r="D339" s="696"/>
    </row>
    <row r="340" spans="3:4" s="451" customFormat="1" x14ac:dyDescent="0.3">
      <c r="C340" s="695"/>
      <c r="D340" s="696"/>
    </row>
    <row r="341" spans="3:4" s="451" customFormat="1" x14ac:dyDescent="0.3">
      <c r="C341" s="695"/>
      <c r="D341" s="696"/>
    </row>
    <row r="342" spans="3:4" s="451" customFormat="1" x14ac:dyDescent="0.3">
      <c r="C342" s="695"/>
      <c r="D342" s="696"/>
    </row>
    <row r="343" spans="3:4" s="451" customFormat="1" x14ac:dyDescent="0.3">
      <c r="C343" s="695"/>
      <c r="D343" s="696"/>
    </row>
    <row r="344" spans="3:4" s="451" customFormat="1" x14ac:dyDescent="0.3">
      <c r="C344" s="695"/>
      <c r="D344" s="696"/>
    </row>
    <row r="345" spans="3:4" s="451" customFormat="1" x14ac:dyDescent="0.3">
      <c r="C345" s="695"/>
      <c r="D345" s="696"/>
    </row>
    <row r="346" spans="3:4" s="451" customFormat="1" x14ac:dyDescent="0.3">
      <c r="C346" s="695"/>
      <c r="D346" s="696"/>
    </row>
    <row r="347" spans="3:4" s="451" customFormat="1" x14ac:dyDescent="0.3">
      <c r="C347" s="695"/>
      <c r="D347" s="696"/>
    </row>
    <row r="348" spans="3:4" s="451" customFormat="1" x14ac:dyDescent="0.3">
      <c r="C348" s="695"/>
      <c r="D348" s="696"/>
    </row>
    <row r="349" spans="3:4" s="451" customFormat="1" x14ac:dyDescent="0.3">
      <c r="C349" s="695"/>
      <c r="D349" s="696"/>
    </row>
    <row r="350" spans="3:4" s="451" customFormat="1" x14ac:dyDescent="0.3">
      <c r="C350" s="695"/>
      <c r="D350" s="696"/>
    </row>
    <row r="351" spans="3:4" s="451" customFormat="1" x14ac:dyDescent="0.3">
      <c r="C351" s="695"/>
      <c r="D351" s="696"/>
    </row>
    <row r="352" spans="3:4" s="451" customFormat="1" x14ac:dyDescent="0.3">
      <c r="C352" s="695"/>
      <c r="D352" s="696"/>
    </row>
    <row r="353" spans="3:4" s="451" customFormat="1" x14ac:dyDescent="0.3">
      <c r="C353" s="695"/>
      <c r="D353" s="696"/>
    </row>
    <row r="354" spans="3:4" s="451" customFormat="1" x14ac:dyDescent="0.3">
      <c r="C354" s="695"/>
      <c r="D354" s="696"/>
    </row>
    <row r="355" spans="3:4" s="451" customFormat="1" x14ac:dyDescent="0.3">
      <c r="C355" s="695"/>
      <c r="D355" s="696"/>
    </row>
    <row r="356" spans="3:4" s="451" customFormat="1" x14ac:dyDescent="0.3">
      <c r="C356" s="695"/>
      <c r="D356" s="696"/>
    </row>
    <row r="357" spans="3:4" s="451" customFormat="1" x14ac:dyDescent="0.3">
      <c r="C357" s="695"/>
      <c r="D357" s="696"/>
    </row>
    <row r="358" spans="3:4" s="451" customFormat="1" x14ac:dyDescent="0.3">
      <c r="C358" s="695"/>
      <c r="D358" s="696"/>
    </row>
    <row r="359" spans="3:4" s="451" customFormat="1" x14ac:dyDescent="0.3">
      <c r="C359" s="695"/>
      <c r="D359" s="696"/>
    </row>
    <row r="360" spans="3:4" s="451" customFormat="1" x14ac:dyDescent="0.3">
      <c r="C360" s="695"/>
      <c r="D360" s="696"/>
    </row>
    <row r="361" spans="3:4" s="451" customFormat="1" x14ac:dyDescent="0.3">
      <c r="C361" s="695"/>
      <c r="D361" s="696"/>
    </row>
    <row r="362" spans="3:4" s="451" customFormat="1" x14ac:dyDescent="0.3">
      <c r="C362" s="695"/>
      <c r="D362" s="696"/>
    </row>
    <row r="363" spans="3:4" s="451" customFormat="1" x14ac:dyDescent="0.3">
      <c r="C363" s="695"/>
      <c r="D363" s="696"/>
    </row>
    <row r="364" spans="3:4" s="451" customFormat="1" x14ac:dyDescent="0.3">
      <c r="C364" s="695"/>
      <c r="D364" s="696"/>
    </row>
    <row r="365" spans="3:4" s="451" customFormat="1" x14ac:dyDescent="0.3">
      <c r="C365" s="695"/>
      <c r="D365" s="696"/>
    </row>
    <row r="366" spans="3:4" s="451" customFormat="1" x14ac:dyDescent="0.3">
      <c r="C366" s="695"/>
      <c r="D366" s="696"/>
    </row>
    <row r="367" spans="3:4" s="451" customFormat="1" x14ac:dyDescent="0.3">
      <c r="C367" s="695"/>
      <c r="D367" s="696"/>
    </row>
    <row r="368" spans="3:4" s="451" customFormat="1" x14ac:dyDescent="0.3">
      <c r="C368" s="695"/>
      <c r="D368" s="696"/>
    </row>
    <row r="369" spans="3:4" s="451" customFormat="1" x14ac:dyDescent="0.3">
      <c r="C369" s="695"/>
      <c r="D369" s="696"/>
    </row>
    <row r="370" spans="3:4" s="451" customFormat="1" x14ac:dyDescent="0.3">
      <c r="C370" s="695"/>
      <c r="D370" s="696"/>
    </row>
    <row r="371" spans="3:4" s="451" customFormat="1" x14ac:dyDescent="0.3">
      <c r="C371" s="695"/>
      <c r="D371" s="696"/>
    </row>
    <row r="372" spans="3:4" s="451" customFormat="1" x14ac:dyDescent="0.3">
      <c r="C372" s="695"/>
      <c r="D372" s="696"/>
    </row>
    <row r="373" spans="3:4" s="451" customFormat="1" x14ac:dyDescent="0.3">
      <c r="C373" s="695"/>
      <c r="D373" s="696"/>
    </row>
    <row r="374" spans="3:4" s="451" customFormat="1" x14ac:dyDescent="0.3">
      <c r="C374" s="695"/>
      <c r="D374" s="696"/>
    </row>
    <row r="375" spans="3:4" s="451" customFormat="1" x14ac:dyDescent="0.3">
      <c r="C375" s="695"/>
      <c r="D375" s="696"/>
    </row>
    <row r="376" spans="3:4" s="451" customFormat="1" x14ac:dyDescent="0.3">
      <c r="C376" s="695"/>
      <c r="D376" s="696"/>
    </row>
    <row r="377" spans="3:4" s="451" customFormat="1" x14ac:dyDescent="0.3">
      <c r="C377" s="695"/>
      <c r="D377" s="696"/>
    </row>
    <row r="378" spans="3:4" s="451" customFormat="1" x14ac:dyDescent="0.3">
      <c r="C378" s="695"/>
      <c r="D378" s="696"/>
    </row>
    <row r="379" spans="3:4" s="451" customFormat="1" x14ac:dyDescent="0.3">
      <c r="C379" s="695"/>
      <c r="D379" s="696"/>
    </row>
    <row r="380" spans="3:4" s="451" customFormat="1" x14ac:dyDescent="0.3">
      <c r="C380" s="695"/>
      <c r="D380" s="696"/>
    </row>
    <row r="381" spans="3:4" s="451" customFormat="1" x14ac:dyDescent="0.3">
      <c r="C381" s="695"/>
      <c r="D381" s="696"/>
    </row>
    <row r="382" spans="3:4" s="451" customFormat="1" x14ac:dyDescent="0.3">
      <c r="C382" s="695"/>
      <c r="D382" s="696"/>
    </row>
    <row r="383" spans="3:4" s="451" customFormat="1" x14ac:dyDescent="0.3">
      <c r="C383" s="695"/>
      <c r="D383" s="696"/>
    </row>
    <row r="384" spans="3:4" s="451" customFormat="1" x14ac:dyDescent="0.3">
      <c r="C384" s="695"/>
      <c r="D384" s="696"/>
    </row>
    <row r="385" spans="3:4" s="451" customFormat="1" x14ac:dyDescent="0.3">
      <c r="C385" s="695"/>
      <c r="D385" s="696"/>
    </row>
    <row r="386" spans="3:4" s="451" customFormat="1" x14ac:dyDescent="0.3">
      <c r="C386" s="695"/>
      <c r="D386" s="696"/>
    </row>
    <row r="387" spans="3:4" s="451" customFormat="1" x14ac:dyDescent="0.3">
      <c r="C387" s="695"/>
      <c r="D387" s="696"/>
    </row>
    <row r="388" spans="3:4" s="451" customFormat="1" x14ac:dyDescent="0.3">
      <c r="C388" s="695"/>
      <c r="D388" s="696"/>
    </row>
    <row r="389" spans="3:4" s="451" customFormat="1" x14ac:dyDescent="0.3">
      <c r="C389" s="695"/>
      <c r="D389" s="696"/>
    </row>
    <row r="390" spans="3:4" s="451" customFormat="1" x14ac:dyDescent="0.3">
      <c r="C390" s="695"/>
      <c r="D390" s="696"/>
    </row>
    <row r="391" spans="3:4" s="451" customFormat="1" x14ac:dyDescent="0.3">
      <c r="C391" s="695"/>
      <c r="D391" s="696"/>
    </row>
    <row r="392" spans="3:4" s="451" customFormat="1" x14ac:dyDescent="0.3">
      <c r="C392" s="695"/>
      <c r="D392" s="696"/>
    </row>
    <row r="393" spans="3:4" s="451" customFormat="1" x14ac:dyDescent="0.3">
      <c r="C393" s="695"/>
      <c r="D393" s="696"/>
    </row>
    <row r="394" spans="3:4" s="451" customFormat="1" x14ac:dyDescent="0.3">
      <c r="C394" s="695"/>
      <c r="D394" s="696"/>
    </row>
    <row r="395" spans="3:4" s="451" customFormat="1" x14ac:dyDescent="0.3">
      <c r="C395" s="695"/>
      <c r="D395" s="696"/>
    </row>
    <row r="396" spans="3:4" s="451" customFormat="1" x14ac:dyDescent="0.3">
      <c r="C396" s="695"/>
      <c r="D396" s="696"/>
    </row>
    <row r="397" spans="3:4" s="451" customFormat="1" x14ac:dyDescent="0.3">
      <c r="C397" s="695"/>
      <c r="D397" s="696"/>
    </row>
    <row r="398" spans="3:4" s="451" customFormat="1" x14ac:dyDescent="0.3">
      <c r="C398" s="695"/>
      <c r="D398" s="696"/>
    </row>
    <row r="399" spans="3:4" s="451" customFormat="1" x14ac:dyDescent="0.3">
      <c r="C399" s="695"/>
      <c r="D399" s="696"/>
    </row>
    <row r="400" spans="3:4" s="451" customFormat="1" x14ac:dyDescent="0.3">
      <c r="C400" s="695"/>
      <c r="D400" s="696"/>
    </row>
    <row r="401" spans="3:4" s="451" customFormat="1" x14ac:dyDescent="0.3">
      <c r="C401" s="695"/>
      <c r="D401" s="696"/>
    </row>
    <row r="402" spans="3:4" s="451" customFormat="1" x14ac:dyDescent="0.3">
      <c r="C402" s="695"/>
      <c r="D402" s="696"/>
    </row>
    <row r="403" spans="3:4" s="451" customFormat="1" x14ac:dyDescent="0.3">
      <c r="C403" s="695"/>
      <c r="D403" s="696"/>
    </row>
    <row r="404" spans="3:4" s="451" customFormat="1" x14ac:dyDescent="0.3">
      <c r="C404" s="695"/>
      <c r="D404" s="696"/>
    </row>
    <row r="405" spans="3:4" s="451" customFormat="1" x14ac:dyDescent="0.3">
      <c r="C405" s="695"/>
      <c r="D405" s="696"/>
    </row>
    <row r="406" spans="3:4" s="451" customFormat="1" x14ac:dyDescent="0.3">
      <c r="C406" s="695"/>
      <c r="D406" s="696"/>
    </row>
    <row r="407" spans="3:4" s="451" customFormat="1" x14ac:dyDescent="0.3">
      <c r="C407" s="695"/>
      <c r="D407" s="696"/>
    </row>
    <row r="408" spans="3:4" s="451" customFormat="1" x14ac:dyDescent="0.3">
      <c r="C408" s="695"/>
      <c r="D408" s="696"/>
    </row>
    <row r="409" spans="3:4" s="451" customFormat="1" x14ac:dyDescent="0.3">
      <c r="C409" s="695"/>
      <c r="D409" s="696"/>
    </row>
    <row r="410" spans="3:4" s="451" customFormat="1" x14ac:dyDescent="0.3">
      <c r="C410" s="695"/>
      <c r="D410" s="696"/>
    </row>
    <row r="411" spans="3:4" s="451" customFormat="1" x14ac:dyDescent="0.3">
      <c r="C411" s="695"/>
      <c r="D411" s="696"/>
    </row>
    <row r="412" spans="3:4" s="451" customFormat="1" x14ac:dyDescent="0.3">
      <c r="C412" s="695"/>
      <c r="D412" s="696"/>
    </row>
    <row r="413" spans="3:4" s="451" customFormat="1" x14ac:dyDescent="0.3">
      <c r="C413" s="695"/>
      <c r="D413" s="696"/>
    </row>
    <row r="414" spans="3:4" s="451" customFormat="1" x14ac:dyDescent="0.3">
      <c r="C414" s="695"/>
      <c r="D414" s="696"/>
    </row>
    <row r="415" spans="3:4" s="451" customFormat="1" x14ac:dyDescent="0.3">
      <c r="C415" s="695"/>
      <c r="D415" s="696"/>
    </row>
    <row r="416" spans="3:4" s="451" customFormat="1" x14ac:dyDescent="0.3">
      <c r="C416" s="695"/>
      <c r="D416" s="696"/>
    </row>
    <row r="417" spans="3:4" s="451" customFormat="1" x14ac:dyDescent="0.3">
      <c r="C417" s="695"/>
      <c r="D417" s="696"/>
    </row>
    <row r="418" spans="3:4" s="451" customFormat="1" x14ac:dyDescent="0.3">
      <c r="C418" s="695"/>
      <c r="D418" s="696"/>
    </row>
    <row r="419" spans="3:4" s="451" customFormat="1" x14ac:dyDescent="0.3">
      <c r="C419" s="695"/>
      <c r="D419" s="696"/>
    </row>
    <row r="420" spans="3:4" s="451" customFormat="1" x14ac:dyDescent="0.3">
      <c r="C420" s="695"/>
      <c r="D420" s="696"/>
    </row>
    <row r="421" spans="3:4" s="451" customFormat="1" x14ac:dyDescent="0.3">
      <c r="C421" s="695"/>
      <c r="D421" s="696"/>
    </row>
    <row r="422" spans="3:4" s="451" customFormat="1" x14ac:dyDescent="0.3">
      <c r="C422" s="695"/>
      <c r="D422" s="696"/>
    </row>
    <row r="423" spans="3:4" s="451" customFormat="1" x14ac:dyDescent="0.3">
      <c r="C423" s="695"/>
      <c r="D423" s="696"/>
    </row>
    <row r="424" spans="3:4" s="451" customFormat="1" x14ac:dyDescent="0.3">
      <c r="C424" s="695"/>
      <c r="D424" s="696"/>
    </row>
    <row r="425" spans="3:4" s="451" customFormat="1" x14ac:dyDescent="0.3">
      <c r="C425" s="695"/>
      <c r="D425" s="696"/>
    </row>
    <row r="426" spans="3:4" s="451" customFormat="1" x14ac:dyDescent="0.3">
      <c r="C426" s="695"/>
      <c r="D426" s="696"/>
    </row>
    <row r="427" spans="3:4" s="451" customFormat="1" x14ac:dyDescent="0.3">
      <c r="C427" s="695"/>
    </row>
    <row r="428" spans="3:4" s="451" customFormat="1" x14ac:dyDescent="0.3">
      <c r="C428" s="695"/>
    </row>
    <row r="429" spans="3:4" s="451" customFormat="1" x14ac:dyDescent="0.3">
      <c r="C429" s="695"/>
    </row>
    <row r="430" spans="3:4" s="451" customFormat="1" x14ac:dyDescent="0.3">
      <c r="C430" s="695"/>
    </row>
    <row r="431" spans="3:4" s="451" customFormat="1" x14ac:dyDescent="0.3">
      <c r="C431" s="695"/>
    </row>
    <row r="432" spans="3:4" s="451" customFormat="1" x14ac:dyDescent="0.3">
      <c r="C432" s="695"/>
    </row>
    <row r="433" spans="3:3" s="451" customFormat="1" x14ac:dyDescent="0.3">
      <c r="C433" s="695"/>
    </row>
    <row r="434" spans="3:3" s="451" customFormat="1" x14ac:dyDescent="0.3">
      <c r="C434" s="695"/>
    </row>
    <row r="435" spans="3:3" s="451" customFormat="1" x14ac:dyDescent="0.3">
      <c r="C435" s="695"/>
    </row>
    <row r="436" spans="3:3" s="451" customFormat="1" x14ac:dyDescent="0.3">
      <c r="C436" s="695"/>
    </row>
    <row r="437" spans="3:3" s="451" customFormat="1" x14ac:dyDescent="0.3">
      <c r="C437" s="695"/>
    </row>
    <row r="438" spans="3:3" s="451" customFormat="1" x14ac:dyDescent="0.3">
      <c r="C438" s="695"/>
    </row>
    <row r="439" spans="3:3" s="451" customFormat="1" x14ac:dyDescent="0.3">
      <c r="C439" s="695"/>
    </row>
    <row r="440" spans="3:3" s="451" customFormat="1" x14ac:dyDescent="0.3">
      <c r="C440" s="695"/>
    </row>
    <row r="441" spans="3:3" s="451" customFormat="1" x14ac:dyDescent="0.3">
      <c r="C441" s="695"/>
    </row>
    <row r="442" spans="3:3" s="451" customFormat="1" x14ac:dyDescent="0.3">
      <c r="C442" s="695"/>
    </row>
    <row r="443" spans="3:3" s="451" customFormat="1" x14ac:dyDescent="0.3">
      <c r="C443" s="695"/>
    </row>
    <row r="444" spans="3:3" s="451" customFormat="1" x14ac:dyDescent="0.3">
      <c r="C444" s="695"/>
    </row>
    <row r="445" spans="3:3" s="451" customFormat="1" x14ac:dyDescent="0.3">
      <c r="C445" s="695"/>
    </row>
    <row r="446" spans="3:3" s="451" customFormat="1" x14ac:dyDescent="0.3">
      <c r="C446" s="695"/>
    </row>
    <row r="447" spans="3:3" s="451" customFormat="1" x14ac:dyDescent="0.3">
      <c r="C447" s="695"/>
    </row>
    <row r="448" spans="3:3" s="451" customFormat="1" x14ac:dyDescent="0.3">
      <c r="C448" s="695"/>
    </row>
    <row r="449" spans="3:3" s="451" customFormat="1" x14ac:dyDescent="0.3">
      <c r="C449" s="695"/>
    </row>
    <row r="450" spans="3:3" s="451" customFormat="1" x14ac:dyDescent="0.3">
      <c r="C450" s="695"/>
    </row>
    <row r="451" spans="3:3" s="451" customFormat="1" x14ac:dyDescent="0.3">
      <c r="C451" s="695"/>
    </row>
    <row r="452" spans="3:3" s="451" customFormat="1" x14ac:dyDescent="0.3">
      <c r="C452" s="695"/>
    </row>
    <row r="453" spans="3:3" s="451" customFormat="1" x14ac:dyDescent="0.3">
      <c r="C453" s="695"/>
    </row>
    <row r="454" spans="3:3" s="451" customFormat="1" x14ac:dyDescent="0.3">
      <c r="C454" s="695"/>
    </row>
    <row r="455" spans="3:3" s="451" customFormat="1" x14ac:dyDescent="0.3">
      <c r="C455" s="695"/>
    </row>
    <row r="456" spans="3:3" s="451" customFormat="1" x14ac:dyDescent="0.3">
      <c r="C456" s="695"/>
    </row>
    <row r="457" spans="3:3" s="451" customFormat="1" x14ac:dyDescent="0.3">
      <c r="C457" s="695"/>
    </row>
    <row r="458" spans="3:3" s="451" customFormat="1" x14ac:dyDescent="0.3">
      <c r="C458" s="695"/>
    </row>
    <row r="459" spans="3:3" s="451" customFormat="1" x14ac:dyDescent="0.3">
      <c r="C459" s="695"/>
    </row>
    <row r="460" spans="3:3" s="451" customFormat="1" x14ac:dyDescent="0.3">
      <c r="C460" s="695"/>
    </row>
    <row r="461" spans="3:3" s="451" customFormat="1" x14ac:dyDescent="0.3">
      <c r="C461" s="695"/>
    </row>
    <row r="462" spans="3:3" s="451" customFormat="1" x14ac:dyDescent="0.3">
      <c r="C462" s="695"/>
    </row>
    <row r="463" spans="3:3" s="451" customFormat="1" x14ac:dyDescent="0.3">
      <c r="C463" s="695"/>
    </row>
    <row r="464" spans="3:3" s="451" customFormat="1" x14ac:dyDescent="0.3">
      <c r="C464" s="695"/>
    </row>
    <row r="465" spans="3:3" s="451" customFormat="1" x14ac:dyDescent="0.3">
      <c r="C465" s="695"/>
    </row>
    <row r="466" spans="3:3" s="451" customFormat="1" x14ac:dyDescent="0.3">
      <c r="C466" s="695"/>
    </row>
    <row r="467" spans="3:3" s="451" customFormat="1" x14ac:dyDescent="0.3">
      <c r="C467" s="695"/>
    </row>
    <row r="468" spans="3:3" s="451" customFormat="1" x14ac:dyDescent="0.3">
      <c r="C468" s="695"/>
    </row>
    <row r="469" spans="3:3" s="451" customFormat="1" x14ac:dyDescent="0.3">
      <c r="C469" s="695"/>
    </row>
    <row r="470" spans="3:3" s="451" customFormat="1" x14ac:dyDescent="0.3">
      <c r="C470" s="695"/>
    </row>
    <row r="471" spans="3:3" s="451" customFormat="1" x14ac:dyDescent="0.3">
      <c r="C471" s="695"/>
    </row>
    <row r="472" spans="3:3" s="451" customFormat="1" x14ac:dyDescent="0.3">
      <c r="C472" s="695"/>
    </row>
    <row r="473" spans="3:3" s="451" customFormat="1" x14ac:dyDescent="0.3">
      <c r="C473" s="695"/>
    </row>
    <row r="474" spans="3:3" s="451" customFormat="1" x14ac:dyDescent="0.3">
      <c r="C474" s="695"/>
    </row>
    <row r="475" spans="3:3" s="451" customFormat="1" x14ac:dyDescent="0.3">
      <c r="C475" s="695"/>
    </row>
    <row r="476" spans="3:3" s="451" customFormat="1" x14ac:dyDescent="0.3">
      <c r="C476" s="695"/>
    </row>
    <row r="477" spans="3:3" s="451" customFormat="1" x14ac:dyDescent="0.3">
      <c r="C477" s="695"/>
    </row>
    <row r="478" spans="3:3" s="451" customFormat="1" x14ac:dyDescent="0.3">
      <c r="C478" s="695"/>
    </row>
    <row r="479" spans="3:3" s="451" customFormat="1" x14ac:dyDescent="0.3">
      <c r="C479" s="695"/>
    </row>
    <row r="480" spans="3:3" s="451" customFormat="1" x14ac:dyDescent="0.3">
      <c r="C480" s="695"/>
    </row>
    <row r="481" spans="3:3" s="451" customFormat="1" x14ac:dyDescent="0.3">
      <c r="C481" s="695"/>
    </row>
    <row r="482" spans="3:3" s="451" customFormat="1" x14ac:dyDescent="0.3">
      <c r="C482" s="695"/>
    </row>
    <row r="483" spans="3:3" s="451" customFormat="1" x14ac:dyDescent="0.3">
      <c r="C483" s="695"/>
    </row>
    <row r="484" spans="3:3" s="451" customFormat="1" x14ac:dyDescent="0.3">
      <c r="C484" s="695"/>
    </row>
    <row r="485" spans="3:3" x14ac:dyDescent="0.3">
      <c r="C485" s="495"/>
    </row>
    <row r="486" spans="3:3" x14ac:dyDescent="0.3">
      <c r="C486" s="495"/>
    </row>
    <row r="487" spans="3:3" x14ac:dyDescent="0.3">
      <c r="C487" s="495"/>
    </row>
    <row r="488" spans="3:3" x14ac:dyDescent="0.3">
      <c r="C488" s="495"/>
    </row>
    <row r="489" spans="3:3" x14ac:dyDescent="0.3">
      <c r="C489" s="495"/>
    </row>
    <row r="490" spans="3:3" x14ac:dyDescent="0.3">
      <c r="C490" s="495"/>
    </row>
  </sheetData>
  <sheetProtection algorithmName="SHA-512" hashValue="b4uc+JcSHf8/FYgs77qF+sSupWveR9BLK0mKTC9TvDNvUwvgaotKig1hheWR1yCmY2tnLgBm9ioJUs2WfCUj1A==" saltValue="n9wFSXBNNcCVMGkc1p1NGQ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G505"/>
  <sheetViews>
    <sheetView zoomScale="115" zoomScaleNormal="115" workbookViewId="0">
      <pane ySplit="4" topLeftCell="A107" activePane="bottomLeft" state="frozen"/>
      <selection pane="bottomLeft" activeCell="D88" sqref="D88"/>
    </sheetView>
  </sheetViews>
  <sheetFormatPr defaultColWidth="9.109375" defaultRowHeight="13.2" x14ac:dyDescent="0.3"/>
  <cols>
    <col min="1" max="1" width="34.44140625" style="649" bestFit="1" customWidth="1"/>
    <col min="2" max="2" width="26.44140625" style="649" customWidth="1"/>
    <col min="3" max="3" width="15.44140625" style="659" customWidth="1"/>
    <col min="4" max="4" width="18" style="649" customWidth="1"/>
    <col min="5" max="5" width="85.33203125" style="649" bestFit="1" customWidth="1"/>
    <col min="6" max="6" width="9.5546875" style="649" customWidth="1"/>
    <col min="7" max="7" width="9.88671875" style="649" customWidth="1"/>
    <col min="8" max="8" width="57.44140625" style="649" customWidth="1"/>
    <col min="9" max="9" width="0.109375" style="649" customWidth="1"/>
    <col min="10" max="10" width="10.109375" style="649" customWidth="1"/>
    <col min="11" max="256" width="9.109375" style="649"/>
    <col min="257" max="257" width="34.44140625" style="649" bestFit="1" customWidth="1"/>
    <col min="258" max="258" width="26.44140625" style="649" customWidth="1"/>
    <col min="259" max="259" width="15.44140625" style="649" customWidth="1"/>
    <col min="260" max="260" width="18" style="649" customWidth="1"/>
    <col min="261" max="261" width="85.33203125" style="649" bestFit="1" customWidth="1"/>
    <col min="262" max="262" width="9.5546875" style="649" customWidth="1"/>
    <col min="263" max="263" width="9.88671875" style="649" customWidth="1"/>
    <col min="264" max="264" width="57.44140625" style="649" customWidth="1"/>
    <col min="265" max="265" width="0.109375" style="649" customWidth="1"/>
    <col min="266" max="266" width="10.109375" style="649" customWidth="1"/>
    <col min="267" max="512" width="9.109375" style="649"/>
    <col min="513" max="513" width="34.44140625" style="649" bestFit="1" customWidth="1"/>
    <col min="514" max="514" width="26.44140625" style="649" customWidth="1"/>
    <col min="515" max="515" width="15.44140625" style="649" customWidth="1"/>
    <col min="516" max="516" width="18" style="649" customWidth="1"/>
    <col min="517" max="517" width="85.33203125" style="649" bestFit="1" customWidth="1"/>
    <col min="518" max="518" width="9.5546875" style="649" customWidth="1"/>
    <col min="519" max="519" width="9.88671875" style="649" customWidth="1"/>
    <col min="520" max="520" width="57.44140625" style="649" customWidth="1"/>
    <col min="521" max="521" width="0.109375" style="649" customWidth="1"/>
    <col min="522" max="522" width="10.109375" style="649" customWidth="1"/>
    <col min="523" max="768" width="9.109375" style="649"/>
    <col min="769" max="769" width="34.44140625" style="649" bestFit="1" customWidth="1"/>
    <col min="770" max="770" width="26.44140625" style="649" customWidth="1"/>
    <col min="771" max="771" width="15.44140625" style="649" customWidth="1"/>
    <col min="772" max="772" width="18" style="649" customWidth="1"/>
    <col min="773" max="773" width="85.33203125" style="649" bestFit="1" customWidth="1"/>
    <col min="774" max="774" width="9.5546875" style="649" customWidth="1"/>
    <col min="775" max="775" width="9.88671875" style="649" customWidth="1"/>
    <col min="776" max="776" width="57.44140625" style="649" customWidth="1"/>
    <col min="777" max="777" width="0.109375" style="649" customWidth="1"/>
    <col min="778" max="778" width="10.109375" style="649" customWidth="1"/>
    <col min="779" max="1024" width="9.109375" style="649"/>
    <col min="1025" max="1025" width="34.44140625" style="649" bestFit="1" customWidth="1"/>
    <col min="1026" max="1026" width="26.44140625" style="649" customWidth="1"/>
    <col min="1027" max="1027" width="15.44140625" style="649" customWidth="1"/>
    <col min="1028" max="1028" width="18" style="649" customWidth="1"/>
    <col min="1029" max="1029" width="85.33203125" style="649" bestFit="1" customWidth="1"/>
    <col min="1030" max="1030" width="9.5546875" style="649" customWidth="1"/>
    <col min="1031" max="1031" width="9.88671875" style="649" customWidth="1"/>
    <col min="1032" max="1032" width="57.44140625" style="649" customWidth="1"/>
    <col min="1033" max="1033" width="0.109375" style="649" customWidth="1"/>
    <col min="1034" max="1034" width="10.109375" style="649" customWidth="1"/>
    <col min="1035" max="1280" width="9.109375" style="649"/>
    <col min="1281" max="1281" width="34.44140625" style="649" bestFit="1" customWidth="1"/>
    <col min="1282" max="1282" width="26.44140625" style="649" customWidth="1"/>
    <col min="1283" max="1283" width="15.44140625" style="649" customWidth="1"/>
    <col min="1284" max="1284" width="18" style="649" customWidth="1"/>
    <col min="1285" max="1285" width="85.33203125" style="649" bestFit="1" customWidth="1"/>
    <col min="1286" max="1286" width="9.5546875" style="649" customWidth="1"/>
    <col min="1287" max="1287" width="9.88671875" style="649" customWidth="1"/>
    <col min="1288" max="1288" width="57.44140625" style="649" customWidth="1"/>
    <col min="1289" max="1289" width="0.109375" style="649" customWidth="1"/>
    <col min="1290" max="1290" width="10.109375" style="649" customWidth="1"/>
    <col min="1291" max="1536" width="9.109375" style="649"/>
    <col min="1537" max="1537" width="34.44140625" style="649" bestFit="1" customWidth="1"/>
    <col min="1538" max="1538" width="26.44140625" style="649" customWidth="1"/>
    <col min="1539" max="1539" width="15.44140625" style="649" customWidth="1"/>
    <col min="1540" max="1540" width="18" style="649" customWidth="1"/>
    <col min="1541" max="1541" width="85.33203125" style="649" bestFit="1" customWidth="1"/>
    <col min="1542" max="1542" width="9.5546875" style="649" customWidth="1"/>
    <col min="1543" max="1543" width="9.88671875" style="649" customWidth="1"/>
    <col min="1544" max="1544" width="57.44140625" style="649" customWidth="1"/>
    <col min="1545" max="1545" width="0.109375" style="649" customWidth="1"/>
    <col min="1546" max="1546" width="10.109375" style="649" customWidth="1"/>
    <col min="1547" max="1792" width="9.109375" style="649"/>
    <col min="1793" max="1793" width="34.44140625" style="649" bestFit="1" customWidth="1"/>
    <col min="1794" max="1794" width="26.44140625" style="649" customWidth="1"/>
    <col min="1795" max="1795" width="15.44140625" style="649" customWidth="1"/>
    <col min="1796" max="1796" width="18" style="649" customWidth="1"/>
    <col min="1797" max="1797" width="85.33203125" style="649" bestFit="1" customWidth="1"/>
    <col min="1798" max="1798" width="9.5546875" style="649" customWidth="1"/>
    <col min="1799" max="1799" width="9.88671875" style="649" customWidth="1"/>
    <col min="1800" max="1800" width="57.44140625" style="649" customWidth="1"/>
    <col min="1801" max="1801" width="0.109375" style="649" customWidth="1"/>
    <col min="1802" max="1802" width="10.109375" style="649" customWidth="1"/>
    <col min="1803" max="2048" width="9.109375" style="649"/>
    <col min="2049" max="2049" width="34.44140625" style="649" bestFit="1" customWidth="1"/>
    <col min="2050" max="2050" width="26.44140625" style="649" customWidth="1"/>
    <col min="2051" max="2051" width="15.44140625" style="649" customWidth="1"/>
    <col min="2052" max="2052" width="18" style="649" customWidth="1"/>
    <col min="2053" max="2053" width="85.33203125" style="649" bestFit="1" customWidth="1"/>
    <col min="2054" max="2054" width="9.5546875" style="649" customWidth="1"/>
    <col min="2055" max="2055" width="9.88671875" style="649" customWidth="1"/>
    <col min="2056" max="2056" width="57.44140625" style="649" customWidth="1"/>
    <col min="2057" max="2057" width="0.109375" style="649" customWidth="1"/>
    <col min="2058" max="2058" width="10.109375" style="649" customWidth="1"/>
    <col min="2059" max="2304" width="9.109375" style="649"/>
    <col min="2305" max="2305" width="34.44140625" style="649" bestFit="1" customWidth="1"/>
    <col min="2306" max="2306" width="26.44140625" style="649" customWidth="1"/>
    <col min="2307" max="2307" width="15.44140625" style="649" customWidth="1"/>
    <col min="2308" max="2308" width="18" style="649" customWidth="1"/>
    <col min="2309" max="2309" width="85.33203125" style="649" bestFit="1" customWidth="1"/>
    <col min="2310" max="2310" width="9.5546875" style="649" customWidth="1"/>
    <col min="2311" max="2311" width="9.88671875" style="649" customWidth="1"/>
    <col min="2312" max="2312" width="57.44140625" style="649" customWidth="1"/>
    <col min="2313" max="2313" width="0.109375" style="649" customWidth="1"/>
    <col min="2314" max="2314" width="10.109375" style="649" customWidth="1"/>
    <col min="2315" max="2560" width="9.109375" style="649"/>
    <col min="2561" max="2561" width="34.44140625" style="649" bestFit="1" customWidth="1"/>
    <col min="2562" max="2562" width="26.44140625" style="649" customWidth="1"/>
    <col min="2563" max="2563" width="15.44140625" style="649" customWidth="1"/>
    <col min="2564" max="2564" width="18" style="649" customWidth="1"/>
    <col min="2565" max="2565" width="85.33203125" style="649" bestFit="1" customWidth="1"/>
    <col min="2566" max="2566" width="9.5546875" style="649" customWidth="1"/>
    <col min="2567" max="2567" width="9.88671875" style="649" customWidth="1"/>
    <col min="2568" max="2568" width="57.44140625" style="649" customWidth="1"/>
    <col min="2569" max="2569" width="0.109375" style="649" customWidth="1"/>
    <col min="2570" max="2570" width="10.109375" style="649" customWidth="1"/>
    <col min="2571" max="2816" width="9.109375" style="649"/>
    <col min="2817" max="2817" width="34.44140625" style="649" bestFit="1" customWidth="1"/>
    <col min="2818" max="2818" width="26.44140625" style="649" customWidth="1"/>
    <col min="2819" max="2819" width="15.44140625" style="649" customWidth="1"/>
    <col min="2820" max="2820" width="18" style="649" customWidth="1"/>
    <col min="2821" max="2821" width="85.33203125" style="649" bestFit="1" customWidth="1"/>
    <col min="2822" max="2822" width="9.5546875" style="649" customWidth="1"/>
    <col min="2823" max="2823" width="9.88671875" style="649" customWidth="1"/>
    <col min="2824" max="2824" width="57.44140625" style="649" customWidth="1"/>
    <col min="2825" max="2825" width="0.109375" style="649" customWidth="1"/>
    <col min="2826" max="2826" width="10.109375" style="649" customWidth="1"/>
    <col min="2827" max="3072" width="9.109375" style="649"/>
    <col min="3073" max="3073" width="34.44140625" style="649" bestFit="1" customWidth="1"/>
    <col min="3074" max="3074" width="26.44140625" style="649" customWidth="1"/>
    <col min="3075" max="3075" width="15.44140625" style="649" customWidth="1"/>
    <col min="3076" max="3076" width="18" style="649" customWidth="1"/>
    <col min="3077" max="3077" width="85.33203125" style="649" bestFit="1" customWidth="1"/>
    <col min="3078" max="3078" width="9.5546875" style="649" customWidth="1"/>
    <col min="3079" max="3079" width="9.88671875" style="649" customWidth="1"/>
    <col min="3080" max="3080" width="57.44140625" style="649" customWidth="1"/>
    <col min="3081" max="3081" width="0.109375" style="649" customWidth="1"/>
    <col min="3082" max="3082" width="10.109375" style="649" customWidth="1"/>
    <col min="3083" max="3328" width="9.109375" style="649"/>
    <col min="3329" max="3329" width="34.44140625" style="649" bestFit="1" customWidth="1"/>
    <col min="3330" max="3330" width="26.44140625" style="649" customWidth="1"/>
    <col min="3331" max="3331" width="15.44140625" style="649" customWidth="1"/>
    <col min="3332" max="3332" width="18" style="649" customWidth="1"/>
    <col min="3333" max="3333" width="85.33203125" style="649" bestFit="1" customWidth="1"/>
    <col min="3334" max="3334" width="9.5546875" style="649" customWidth="1"/>
    <col min="3335" max="3335" width="9.88671875" style="649" customWidth="1"/>
    <col min="3336" max="3336" width="57.44140625" style="649" customWidth="1"/>
    <col min="3337" max="3337" width="0.109375" style="649" customWidth="1"/>
    <col min="3338" max="3338" width="10.109375" style="649" customWidth="1"/>
    <col min="3339" max="3584" width="9.109375" style="649"/>
    <col min="3585" max="3585" width="34.44140625" style="649" bestFit="1" customWidth="1"/>
    <col min="3586" max="3586" width="26.44140625" style="649" customWidth="1"/>
    <col min="3587" max="3587" width="15.44140625" style="649" customWidth="1"/>
    <col min="3588" max="3588" width="18" style="649" customWidth="1"/>
    <col min="3589" max="3589" width="85.33203125" style="649" bestFit="1" customWidth="1"/>
    <col min="3590" max="3590" width="9.5546875" style="649" customWidth="1"/>
    <col min="3591" max="3591" width="9.88671875" style="649" customWidth="1"/>
    <col min="3592" max="3592" width="57.44140625" style="649" customWidth="1"/>
    <col min="3593" max="3593" width="0.109375" style="649" customWidth="1"/>
    <col min="3594" max="3594" width="10.109375" style="649" customWidth="1"/>
    <col min="3595" max="3840" width="9.109375" style="649"/>
    <col min="3841" max="3841" width="34.44140625" style="649" bestFit="1" customWidth="1"/>
    <col min="3842" max="3842" width="26.44140625" style="649" customWidth="1"/>
    <col min="3843" max="3843" width="15.44140625" style="649" customWidth="1"/>
    <col min="3844" max="3844" width="18" style="649" customWidth="1"/>
    <col min="3845" max="3845" width="85.33203125" style="649" bestFit="1" customWidth="1"/>
    <col min="3846" max="3846" width="9.5546875" style="649" customWidth="1"/>
    <col min="3847" max="3847" width="9.88671875" style="649" customWidth="1"/>
    <col min="3848" max="3848" width="57.44140625" style="649" customWidth="1"/>
    <col min="3849" max="3849" width="0.109375" style="649" customWidth="1"/>
    <col min="3850" max="3850" width="10.109375" style="649" customWidth="1"/>
    <col min="3851" max="4096" width="9.109375" style="649"/>
    <col min="4097" max="4097" width="34.44140625" style="649" bestFit="1" customWidth="1"/>
    <col min="4098" max="4098" width="26.44140625" style="649" customWidth="1"/>
    <col min="4099" max="4099" width="15.44140625" style="649" customWidth="1"/>
    <col min="4100" max="4100" width="18" style="649" customWidth="1"/>
    <col min="4101" max="4101" width="85.33203125" style="649" bestFit="1" customWidth="1"/>
    <col min="4102" max="4102" width="9.5546875" style="649" customWidth="1"/>
    <col min="4103" max="4103" width="9.88671875" style="649" customWidth="1"/>
    <col min="4104" max="4104" width="57.44140625" style="649" customWidth="1"/>
    <col min="4105" max="4105" width="0.109375" style="649" customWidth="1"/>
    <col min="4106" max="4106" width="10.109375" style="649" customWidth="1"/>
    <col min="4107" max="4352" width="9.109375" style="649"/>
    <col min="4353" max="4353" width="34.44140625" style="649" bestFit="1" customWidth="1"/>
    <col min="4354" max="4354" width="26.44140625" style="649" customWidth="1"/>
    <col min="4355" max="4355" width="15.44140625" style="649" customWidth="1"/>
    <col min="4356" max="4356" width="18" style="649" customWidth="1"/>
    <col min="4357" max="4357" width="85.33203125" style="649" bestFit="1" customWidth="1"/>
    <col min="4358" max="4358" width="9.5546875" style="649" customWidth="1"/>
    <col min="4359" max="4359" width="9.88671875" style="649" customWidth="1"/>
    <col min="4360" max="4360" width="57.44140625" style="649" customWidth="1"/>
    <col min="4361" max="4361" width="0.109375" style="649" customWidth="1"/>
    <col min="4362" max="4362" width="10.109375" style="649" customWidth="1"/>
    <col min="4363" max="4608" width="9.109375" style="649"/>
    <col min="4609" max="4609" width="34.44140625" style="649" bestFit="1" customWidth="1"/>
    <col min="4610" max="4610" width="26.44140625" style="649" customWidth="1"/>
    <col min="4611" max="4611" width="15.44140625" style="649" customWidth="1"/>
    <col min="4612" max="4612" width="18" style="649" customWidth="1"/>
    <col min="4613" max="4613" width="85.33203125" style="649" bestFit="1" customWidth="1"/>
    <col min="4614" max="4614" width="9.5546875" style="649" customWidth="1"/>
    <col min="4615" max="4615" width="9.88671875" style="649" customWidth="1"/>
    <col min="4616" max="4616" width="57.44140625" style="649" customWidth="1"/>
    <col min="4617" max="4617" width="0.109375" style="649" customWidth="1"/>
    <col min="4618" max="4618" width="10.109375" style="649" customWidth="1"/>
    <col min="4619" max="4864" width="9.109375" style="649"/>
    <col min="4865" max="4865" width="34.44140625" style="649" bestFit="1" customWidth="1"/>
    <col min="4866" max="4866" width="26.44140625" style="649" customWidth="1"/>
    <col min="4867" max="4867" width="15.44140625" style="649" customWidth="1"/>
    <col min="4868" max="4868" width="18" style="649" customWidth="1"/>
    <col min="4869" max="4869" width="85.33203125" style="649" bestFit="1" customWidth="1"/>
    <col min="4870" max="4870" width="9.5546875" style="649" customWidth="1"/>
    <col min="4871" max="4871" width="9.88671875" style="649" customWidth="1"/>
    <col min="4872" max="4872" width="57.44140625" style="649" customWidth="1"/>
    <col min="4873" max="4873" width="0.109375" style="649" customWidth="1"/>
    <col min="4874" max="4874" width="10.109375" style="649" customWidth="1"/>
    <col min="4875" max="5120" width="9.109375" style="649"/>
    <col min="5121" max="5121" width="34.44140625" style="649" bestFit="1" customWidth="1"/>
    <col min="5122" max="5122" width="26.44140625" style="649" customWidth="1"/>
    <col min="5123" max="5123" width="15.44140625" style="649" customWidth="1"/>
    <col min="5124" max="5124" width="18" style="649" customWidth="1"/>
    <col min="5125" max="5125" width="85.33203125" style="649" bestFit="1" customWidth="1"/>
    <col min="5126" max="5126" width="9.5546875" style="649" customWidth="1"/>
    <col min="5127" max="5127" width="9.88671875" style="649" customWidth="1"/>
    <col min="5128" max="5128" width="57.44140625" style="649" customWidth="1"/>
    <col min="5129" max="5129" width="0.109375" style="649" customWidth="1"/>
    <col min="5130" max="5130" width="10.109375" style="649" customWidth="1"/>
    <col min="5131" max="5376" width="9.109375" style="649"/>
    <col min="5377" max="5377" width="34.44140625" style="649" bestFit="1" customWidth="1"/>
    <col min="5378" max="5378" width="26.44140625" style="649" customWidth="1"/>
    <col min="5379" max="5379" width="15.44140625" style="649" customWidth="1"/>
    <col min="5380" max="5380" width="18" style="649" customWidth="1"/>
    <col min="5381" max="5381" width="85.33203125" style="649" bestFit="1" customWidth="1"/>
    <col min="5382" max="5382" width="9.5546875" style="649" customWidth="1"/>
    <col min="5383" max="5383" width="9.88671875" style="649" customWidth="1"/>
    <col min="5384" max="5384" width="57.44140625" style="649" customWidth="1"/>
    <col min="5385" max="5385" width="0.109375" style="649" customWidth="1"/>
    <col min="5386" max="5386" width="10.109375" style="649" customWidth="1"/>
    <col min="5387" max="5632" width="9.109375" style="649"/>
    <col min="5633" max="5633" width="34.44140625" style="649" bestFit="1" customWidth="1"/>
    <col min="5634" max="5634" width="26.44140625" style="649" customWidth="1"/>
    <col min="5635" max="5635" width="15.44140625" style="649" customWidth="1"/>
    <col min="5636" max="5636" width="18" style="649" customWidth="1"/>
    <col min="5637" max="5637" width="85.33203125" style="649" bestFit="1" customWidth="1"/>
    <col min="5638" max="5638" width="9.5546875" style="649" customWidth="1"/>
    <col min="5639" max="5639" width="9.88671875" style="649" customWidth="1"/>
    <col min="5640" max="5640" width="57.44140625" style="649" customWidth="1"/>
    <col min="5641" max="5641" width="0.109375" style="649" customWidth="1"/>
    <col min="5642" max="5642" width="10.109375" style="649" customWidth="1"/>
    <col min="5643" max="5888" width="9.109375" style="649"/>
    <col min="5889" max="5889" width="34.44140625" style="649" bestFit="1" customWidth="1"/>
    <col min="5890" max="5890" width="26.44140625" style="649" customWidth="1"/>
    <col min="5891" max="5891" width="15.44140625" style="649" customWidth="1"/>
    <col min="5892" max="5892" width="18" style="649" customWidth="1"/>
    <col min="5893" max="5893" width="85.33203125" style="649" bestFit="1" customWidth="1"/>
    <col min="5894" max="5894" width="9.5546875" style="649" customWidth="1"/>
    <col min="5895" max="5895" width="9.88671875" style="649" customWidth="1"/>
    <col min="5896" max="5896" width="57.44140625" style="649" customWidth="1"/>
    <col min="5897" max="5897" width="0.109375" style="649" customWidth="1"/>
    <col min="5898" max="5898" width="10.109375" style="649" customWidth="1"/>
    <col min="5899" max="6144" width="9.109375" style="649"/>
    <col min="6145" max="6145" width="34.44140625" style="649" bestFit="1" customWidth="1"/>
    <col min="6146" max="6146" width="26.44140625" style="649" customWidth="1"/>
    <col min="6147" max="6147" width="15.44140625" style="649" customWidth="1"/>
    <col min="6148" max="6148" width="18" style="649" customWidth="1"/>
    <col min="6149" max="6149" width="85.33203125" style="649" bestFit="1" customWidth="1"/>
    <col min="6150" max="6150" width="9.5546875" style="649" customWidth="1"/>
    <col min="6151" max="6151" width="9.88671875" style="649" customWidth="1"/>
    <col min="6152" max="6152" width="57.44140625" style="649" customWidth="1"/>
    <col min="6153" max="6153" width="0.109375" style="649" customWidth="1"/>
    <col min="6154" max="6154" width="10.109375" style="649" customWidth="1"/>
    <col min="6155" max="6400" width="9.109375" style="649"/>
    <col min="6401" max="6401" width="34.44140625" style="649" bestFit="1" customWidth="1"/>
    <col min="6402" max="6402" width="26.44140625" style="649" customWidth="1"/>
    <col min="6403" max="6403" width="15.44140625" style="649" customWidth="1"/>
    <col min="6404" max="6404" width="18" style="649" customWidth="1"/>
    <col min="6405" max="6405" width="85.33203125" style="649" bestFit="1" customWidth="1"/>
    <col min="6406" max="6406" width="9.5546875" style="649" customWidth="1"/>
    <col min="6407" max="6407" width="9.88671875" style="649" customWidth="1"/>
    <col min="6408" max="6408" width="57.44140625" style="649" customWidth="1"/>
    <col min="6409" max="6409" width="0.109375" style="649" customWidth="1"/>
    <col min="6410" max="6410" width="10.109375" style="649" customWidth="1"/>
    <col min="6411" max="6656" width="9.109375" style="649"/>
    <col min="6657" max="6657" width="34.44140625" style="649" bestFit="1" customWidth="1"/>
    <col min="6658" max="6658" width="26.44140625" style="649" customWidth="1"/>
    <col min="6659" max="6659" width="15.44140625" style="649" customWidth="1"/>
    <col min="6660" max="6660" width="18" style="649" customWidth="1"/>
    <col min="6661" max="6661" width="85.33203125" style="649" bestFit="1" customWidth="1"/>
    <col min="6662" max="6662" width="9.5546875" style="649" customWidth="1"/>
    <col min="6663" max="6663" width="9.88671875" style="649" customWidth="1"/>
    <col min="6664" max="6664" width="57.44140625" style="649" customWidth="1"/>
    <col min="6665" max="6665" width="0.109375" style="649" customWidth="1"/>
    <col min="6666" max="6666" width="10.109375" style="649" customWidth="1"/>
    <col min="6667" max="6912" width="9.109375" style="649"/>
    <col min="6913" max="6913" width="34.44140625" style="649" bestFit="1" customWidth="1"/>
    <col min="6914" max="6914" width="26.44140625" style="649" customWidth="1"/>
    <col min="6915" max="6915" width="15.44140625" style="649" customWidth="1"/>
    <col min="6916" max="6916" width="18" style="649" customWidth="1"/>
    <col min="6917" max="6917" width="85.33203125" style="649" bestFit="1" customWidth="1"/>
    <col min="6918" max="6918" width="9.5546875" style="649" customWidth="1"/>
    <col min="6919" max="6919" width="9.88671875" style="649" customWidth="1"/>
    <col min="6920" max="6920" width="57.44140625" style="649" customWidth="1"/>
    <col min="6921" max="6921" width="0.109375" style="649" customWidth="1"/>
    <col min="6922" max="6922" width="10.109375" style="649" customWidth="1"/>
    <col min="6923" max="7168" width="9.109375" style="649"/>
    <col min="7169" max="7169" width="34.44140625" style="649" bestFit="1" customWidth="1"/>
    <col min="7170" max="7170" width="26.44140625" style="649" customWidth="1"/>
    <col min="7171" max="7171" width="15.44140625" style="649" customWidth="1"/>
    <col min="7172" max="7172" width="18" style="649" customWidth="1"/>
    <col min="7173" max="7173" width="85.33203125" style="649" bestFit="1" customWidth="1"/>
    <col min="7174" max="7174" width="9.5546875" style="649" customWidth="1"/>
    <col min="7175" max="7175" width="9.88671875" style="649" customWidth="1"/>
    <col min="7176" max="7176" width="57.44140625" style="649" customWidth="1"/>
    <col min="7177" max="7177" width="0.109375" style="649" customWidth="1"/>
    <col min="7178" max="7178" width="10.109375" style="649" customWidth="1"/>
    <col min="7179" max="7424" width="9.109375" style="649"/>
    <col min="7425" max="7425" width="34.44140625" style="649" bestFit="1" customWidth="1"/>
    <col min="7426" max="7426" width="26.44140625" style="649" customWidth="1"/>
    <col min="7427" max="7427" width="15.44140625" style="649" customWidth="1"/>
    <col min="7428" max="7428" width="18" style="649" customWidth="1"/>
    <col min="7429" max="7429" width="85.33203125" style="649" bestFit="1" customWidth="1"/>
    <col min="7430" max="7430" width="9.5546875" style="649" customWidth="1"/>
    <col min="7431" max="7431" width="9.88671875" style="649" customWidth="1"/>
    <col min="7432" max="7432" width="57.44140625" style="649" customWidth="1"/>
    <col min="7433" max="7433" width="0.109375" style="649" customWidth="1"/>
    <col min="7434" max="7434" width="10.109375" style="649" customWidth="1"/>
    <col min="7435" max="7680" width="9.109375" style="649"/>
    <col min="7681" max="7681" width="34.44140625" style="649" bestFit="1" customWidth="1"/>
    <col min="7682" max="7682" width="26.44140625" style="649" customWidth="1"/>
    <col min="7683" max="7683" width="15.44140625" style="649" customWidth="1"/>
    <col min="7684" max="7684" width="18" style="649" customWidth="1"/>
    <col min="7685" max="7685" width="85.33203125" style="649" bestFit="1" customWidth="1"/>
    <col min="7686" max="7686" width="9.5546875" style="649" customWidth="1"/>
    <col min="7687" max="7687" width="9.88671875" style="649" customWidth="1"/>
    <col min="7688" max="7688" width="57.44140625" style="649" customWidth="1"/>
    <col min="7689" max="7689" width="0.109375" style="649" customWidth="1"/>
    <col min="7690" max="7690" width="10.109375" style="649" customWidth="1"/>
    <col min="7691" max="7936" width="9.109375" style="649"/>
    <col min="7937" max="7937" width="34.44140625" style="649" bestFit="1" customWidth="1"/>
    <col min="7938" max="7938" width="26.44140625" style="649" customWidth="1"/>
    <col min="7939" max="7939" width="15.44140625" style="649" customWidth="1"/>
    <col min="7940" max="7940" width="18" style="649" customWidth="1"/>
    <col min="7941" max="7941" width="85.33203125" style="649" bestFit="1" customWidth="1"/>
    <col min="7942" max="7942" width="9.5546875" style="649" customWidth="1"/>
    <col min="7943" max="7943" width="9.88671875" style="649" customWidth="1"/>
    <col min="7944" max="7944" width="57.44140625" style="649" customWidth="1"/>
    <col min="7945" max="7945" width="0.109375" style="649" customWidth="1"/>
    <col min="7946" max="7946" width="10.109375" style="649" customWidth="1"/>
    <col min="7947" max="8192" width="9.109375" style="649"/>
    <col min="8193" max="8193" width="34.44140625" style="649" bestFit="1" customWidth="1"/>
    <col min="8194" max="8194" width="26.44140625" style="649" customWidth="1"/>
    <col min="8195" max="8195" width="15.44140625" style="649" customWidth="1"/>
    <col min="8196" max="8196" width="18" style="649" customWidth="1"/>
    <col min="8197" max="8197" width="85.33203125" style="649" bestFit="1" customWidth="1"/>
    <col min="8198" max="8198" width="9.5546875" style="649" customWidth="1"/>
    <col min="8199" max="8199" width="9.88671875" style="649" customWidth="1"/>
    <col min="8200" max="8200" width="57.44140625" style="649" customWidth="1"/>
    <col min="8201" max="8201" width="0.109375" style="649" customWidth="1"/>
    <col min="8202" max="8202" width="10.109375" style="649" customWidth="1"/>
    <col min="8203" max="8448" width="9.109375" style="649"/>
    <col min="8449" max="8449" width="34.44140625" style="649" bestFit="1" customWidth="1"/>
    <col min="8450" max="8450" width="26.44140625" style="649" customWidth="1"/>
    <col min="8451" max="8451" width="15.44140625" style="649" customWidth="1"/>
    <col min="8452" max="8452" width="18" style="649" customWidth="1"/>
    <col min="8453" max="8453" width="85.33203125" style="649" bestFit="1" customWidth="1"/>
    <col min="8454" max="8454" width="9.5546875" style="649" customWidth="1"/>
    <col min="8455" max="8455" width="9.88671875" style="649" customWidth="1"/>
    <col min="8456" max="8456" width="57.44140625" style="649" customWidth="1"/>
    <col min="8457" max="8457" width="0.109375" style="649" customWidth="1"/>
    <col min="8458" max="8458" width="10.109375" style="649" customWidth="1"/>
    <col min="8459" max="8704" width="9.109375" style="649"/>
    <col min="8705" max="8705" width="34.44140625" style="649" bestFit="1" customWidth="1"/>
    <col min="8706" max="8706" width="26.44140625" style="649" customWidth="1"/>
    <col min="8707" max="8707" width="15.44140625" style="649" customWidth="1"/>
    <col min="8708" max="8708" width="18" style="649" customWidth="1"/>
    <col min="8709" max="8709" width="85.33203125" style="649" bestFit="1" customWidth="1"/>
    <col min="8710" max="8710" width="9.5546875" style="649" customWidth="1"/>
    <col min="8711" max="8711" width="9.88671875" style="649" customWidth="1"/>
    <col min="8712" max="8712" width="57.44140625" style="649" customWidth="1"/>
    <col min="8713" max="8713" width="0.109375" style="649" customWidth="1"/>
    <col min="8714" max="8714" width="10.109375" style="649" customWidth="1"/>
    <col min="8715" max="8960" width="9.109375" style="649"/>
    <col min="8961" max="8961" width="34.44140625" style="649" bestFit="1" customWidth="1"/>
    <col min="8962" max="8962" width="26.44140625" style="649" customWidth="1"/>
    <col min="8963" max="8963" width="15.44140625" style="649" customWidth="1"/>
    <col min="8964" max="8964" width="18" style="649" customWidth="1"/>
    <col min="8965" max="8965" width="85.33203125" style="649" bestFit="1" customWidth="1"/>
    <col min="8966" max="8966" width="9.5546875" style="649" customWidth="1"/>
    <col min="8967" max="8967" width="9.88671875" style="649" customWidth="1"/>
    <col min="8968" max="8968" width="57.44140625" style="649" customWidth="1"/>
    <col min="8969" max="8969" width="0.109375" style="649" customWidth="1"/>
    <col min="8970" max="8970" width="10.109375" style="649" customWidth="1"/>
    <col min="8971" max="9216" width="9.109375" style="649"/>
    <col min="9217" max="9217" width="34.44140625" style="649" bestFit="1" customWidth="1"/>
    <col min="9218" max="9218" width="26.44140625" style="649" customWidth="1"/>
    <col min="9219" max="9219" width="15.44140625" style="649" customWidth="1"/>
    <col min="9220" max="9220" width="18" style="649" customWidth="1"/>
    <col min="9221" max="9221" width="85.33203125" style="649" bestFit="1" customWidth="1"/>
    <col min="9222" max="9222" width="9.5546875" style="649" customWidth="1"/>
    <col min="9223" max="9223" width="9.88671875" style="649" customWidth="1"/>
    <col min="9224" max="9224" width="57.44140625" style="649" customWidth="1"/>
    <col min="9225" max="9225" width="0.109375" style="649" customWidth="1"/>
    <col min="9226" max="9226" width="10.109375" style="649" customWidth="1"/>
    <col min="9227" max="9472" width="9.109375" style="649"/>
    <col min="9473" max="9473" width="34.44140625" style="649" bestFit="1" customWidth="1"/>
    <col min="9474" max="9474" width="26.44140625" style="649" customWidth="1"/>
    <col min="9475" max="9475" width="15.44140625" style="649" customWidth="1"/>
    <col min="9476" max="9476" width="18" style="649" customWidth="1"/>
    <col min="9477" max="9477" width="85.33203125" style="649" bestFit="1" customWidth="1"/>
    <col min="9478" max="9478" width="9.5546875" style="649" customWidth="1"/>
    <col min="9479" max="9479" width="9.88671875" style="649" customWidth="1"/>
    <col min="9480" max="9480" width="57.44140625" style="649" customWidth="1"/>
    <col min="9481" max="9481" width="0.109375" style="649" customWidth="1"/>
    <col min="9482" max="9482" width="10.109375" style="649" customWidth="1"/>
    <col min="9483" max="9728" width="9.109375" style="649"/>
    <col min="9729" max="9729" width="34.44140625" style="649" bestFit="1" customWidth="1"/>
    <col min="9730" max="9730" width="26.44140625" style="649" customWidth="1"/>
    <col min="9731" max="9731" width="15.44140625" style="649" customWidth="1"/>
    <col min="9732" max="9732" width="18" style="649" customWidth="1"/>
    <col min="9733" max="9733" width="85.33203125" style="649" bestFit="1" customWidth="1"/>
    <col min="9734" max="9734" width="9.5546875" style="649" customWidth="1"/>
    <col min="9735" max="9735" width="9.88671875" style="649" customWidth="1"/>
    <col min="9736" max="9736" width="57.44140625" style="649" customWidth="1"/>
    <col min="9737" max="9737" width="0.109375" style="649" customWidth="1"/>
    <col min="9738" max="9738" width="10.109375" style="649" customWidth="1"/>
    <col min="9739" max="9984" width="9.109375" style="649"/>
    <col min="9985" max="9985" width="34.44140625" style="649" bestFit="1" customWidth="1"/>
    <col min="9986" max="9986" width="26.44140625" style="649" customWidth="1"/>
    <col min="9987" max="9987" width="15.44140625" style="649" customWidth="1"/>
    <col min="9988" max="9988" width="18" style="649" customWidth="1"/>
    <col min="9989" max="9989" width="85.33203125" style="649" bestFit="1" customWidth="1"/>
    <col min="9990" max="9990" width="9.5546875" style="649" customWidth="1"/>
    <col min="9991" max="9991" width="9.88671875" style="649" customWidth="1"/>
    <col min="9992" max="9992" width="57.44140625" style="649" customWidth="1"/>
    <col min="9993" max="9993" width="0.109375" style="649" customWidth="1"/>
    <col min="9994" max="9994" width="10.109375" style="649" customWidth="1"/>
    <col min="9995" max="10240" width="9.109375" style="649"/>
    <col min="10241" max="10241" width="34.44140625" style="649" bestFit="1" customWidth="1"/>
    <col min="10242" max="10242" width="26.44140625" style="649" customWidth="1"/>
    <col min="10243" max="10243" width="15.44140625" style="649" customWidth="1"/>
    <col min="10244" max="10244" width="18" style="649" customWidth="1"/>
    <col min="10245" max="10245" width="85.33203125" style="649" bestFit="1" customWidth="1"/>
    <col min="10246" max="10246" width="9.5546875" style="649" customWidth="1"/>
    <col min="10247" max="10247" width="9.88671875" style="649" customWidth="1"/>
    <col min="10248" max="10248" width="57.44140625" style="649" customWidth="1"/>
    <col min="10249" max="10249" width="0.109375" style="649" customWidth="1"/>
    <col min="10250" max="10250" width="10.109375" style="649" customWidth="1"/>
    <col min="10251" max="10496" width="9.109375" style="649"/>
    <col min="10497" max="10497" width="34.44140625" style="649" bestFit="1" customWidth="1"/>
    <col min="10498" max="10498" width="26.44140625" style="649" customWidth="1"/>
    <col min="10499" max="10499" width="15.44140625" style="649" customWidth="1"/>
    <col min="10500" max="10500" width="18" style="649" customWidth="1"/>
    <col min="10501" max="10501" width="85.33203125" style="649" bestFit="1" customWidth="1"/>
    <col min="10502" max="10502" width="9.5546875" style="649" customWidth="1"/>
    <col min="10503" max="10503" width="9.88671875" style="649" customWidth="1"/>
    <col min="10504" max="10504" width="57.44140625" style="649" customWidth="1"/>
    <col min="10505" max="10505" width="0.109375" style="649" customWidth="1"/>
    <col min="10506" max="10506" width="10.109375" style="649" customWidth="1"/>
    <col min="10507" max="10752" width="9.109375" style="649"/>
    <col min="10753" max="10753" width="34.44140625" style="649" bestFit="1" customWidth="1"/>
    <col min="10754" max="10754" width="26.44140625" style="649" customWidth="1"/>
    <col min="10755" max="10755" width="15.44140625" style="649" customWidth="1"/>
    <col min="10756" max="10756" width="18" style="649" customWidth="1"/>
    <col min="10757" max="10757" width="85.33203125" style="649" bestFit="1" customWidth="1"/>
    <col min="10758" max="10758" width="9.5546875" style="649" customWidth="1"/>
    <col min="10759" max="10759" width="9.88671875" style="649" customWidth="1"/>
    <col min="10760" max="10760" width="57.44140625" style="649" customWidth="1"/>
    <col min="10761" max="10761" width="0.109375" style="649" customWidth="1"/>
    <col min="10762" max="10762" width="10.109375" style="649" customWidth="1"/>
    <col min="10763" max="11008" width="9.109375" style="649"/>
    <col min="11009" max="11009" width="34.44140625" style="649" bestFit="1" customWidth="1"/>
    <col min="11010" max="11010" width="26.44140625" style="649" customWidth="1"/>
    <col min="11011" max="11011" width="15.44140625" style="649" customWidth="1"/>
    <col min="11012" max="11012" width="18" style="649" customWidth="1"/>
    <col min="11013" max="11013" width="85.33203125" style="649" bestFit="1" customWidth="1"/>
    <col min="11014" max="11014" width="9.5546875" style="649" customWidth="1"/>
    <col min="11015" max="11015" width="9.88671875" style="649" customWidth="1"/>
    <col min="11016" max="11016" width="57.44140625" style="649" customWidth="1"/>
    <col min="11017" max="11017" width="0.109375" style="649" customWidth="1"/>
    <col min="11018" max="11018" width="10.109375" style="649" customWidth="1"/>
    <col min="11019" max="11264" width="9.109375" style="649"/>
    <col min="11265" max="11265" width="34.44140625" style="649" bestFit="1" customWidth="1"/>
    <col min="11266" max="11266" width="26.44140625" style="649" customWidth="1"/>
    <col min="11267" max="11267" width="15.44140625" style="649" customWidth="1"/>
    <col min="11268" max="11268" width="18" style="649" customWidth="1"/>
    <col min="11269" max="11269" width="85.33203125" style="649" bestFit="1" customWidth="1"/>
    <col min="11270" max="11270" width="9.5546875" style="649" customWidth="1"/>
    <col min="11271" max="11271" width="9.88671875" style="649" customWidth="1"/>
    <col min="11272" max="11272" width="57.44140625" style="649" customWidth="1"/>
    <col min="11273" max="11273" width="0.109375" style="649" customWidth="1"/>
    <col min="11274" max="11274" width="10.109375" style="649" customWidth="1"/>
    <col min="11275" max="11520" width="9.109375" style="649"/>
    <col min="11521" max="11521" width="34.44140625" style="649" bestFit="1" customWidth="1"/>
    <col min="11522" max="11522" width="26.44140625" style="649" customWidth="1"/>
    <col min="11523" max="11523" width="15.44140625" style="649" customWidth="1"/>
    <col min="11524" max="11524" width="18" style="649" customWidth="1"/>
    <col min="11525" max="11525" width="85.33203125" style="649" bestFit="1" customWidth="1"/>
    <col min="11526" max="11526" width="9.5546875" style="649" customWidth="1"/>
    <col min="11527" max="11527" width="9.88671875" style="649" customWidth="1"/>
    <col min="11528" max="11528" width="57.44140625" style="649" customWidth="1"/>
    <col min="11529" max="11529" width="0.109375" style="649" customWidth="1"/>
    <col min="11530" max="11530" width="10.109375" style="649" customWidth="1"/>
    <col min="11531" max="11776" width="9.109375" style="649"/>
    <col min="11777" max="11777" width="34.44140625" style="649" bestFit="1" customWidth="1"/>
    <col min="11778" max="11778" width="26.44140625" style="649" customWidth="1"/>
    <col min="11779" max="11779" width="15.44140625" style="649" customWidth="1"/>
    <col min="11780" max="11780" width="18" style="649" customWidth="1"/>
    <col min="11781" max="11781" width="85.33203125" style="649" bestFit="1" customWidth="1"/>
    <col min="11782" max="11782" width="9.5546875" style="649" customWidth="1"/>
    <col min="11783" max="11783" width="9.88671875" style="649" customWidth="1"/>
    <col min="11784" max="11784" width="57.44140625" style="649" customWidth="1"/>
    <col min="11785" max="11785" width="0.109375" style="649" customWidth="1"/>
    <col min="11786" max="11786" width="10.109375" style="649" customWidth="1"/>
    <col min="11787" max="12032" width="9.109375" style="649"/>
    <col min="12033" max="12033" width="34.44140625" style="649" bestFit="1" customWidth="1"/>
    <col min="12034" max="12034" width="26.44140625" style="649" customWidth="1"/>
    <col min="12035" max="12035" width="15.44140625" style="649" customWidth="1"/>
    <col min="12036" max="12036" width="18" style="649" customWidth="1"/>
    <col min="12037" max="12037" width="85.33203125" style="649" bestFit="1" customWidth="1"/>
    <col min="12038" max="12038" width="9.5546875" style="649" customWidth="1"/>
    <col min="12039" max="12039" width="9.88671875" style="649" customWidth="1"/>
    <col min="12040" max="12040" width="57.44140625" style="649" customWidth="1"/>
    <col min="12041" max="12041" width="0.109375" style="649" customWidth="1"/>
    <col min="12042" max="12042" width="10.109375" style="649" customWidth="1"/>
    <col min="12043" max="12288" width="9.109375" style="649"/>
    <col min="12289" max="12289" width="34.44140625" style="649" bestFit="1" customWidth="1"/>
    <col min="12290" max="12290" width="26.44140625" style="649" customWidth="1"/>
    <col min="12291" max="12291" width="15.44140625" style="649" customWidth="1"/>
    <col min="12292" max="12292" width="18" style="649" customWidth="1"/>
    <col min="12293" max="12293" width="85.33203125" style="649" bestFit="1" customWidth="1"/>
    <col min="12294" max="12294" width="9.5546875" style="649" customWidth="1"/>
    <col min="12295" max="12295" width="9.88671875" style="649" customWidth="1"/>
    <col min="12296" max="12296" width="57.44140625" style="649" customWidth="1"/>
    <col min="12297" max="12297" width="0.109375" style="649" customWidth="1"/>
    <col min="12298" max="12298" width="10.109375" style="649" customWidth="1"/>
    <col min="12299" max="12544" width="9.109375" style="649"/>
    <col min="12545" max="12545" width="34.44140625" style="649" bestFit="1" customWidth="1"/>
    <col min="12546" max="12546" width="26.44140625" style="649" customWidth="1"/>
    <col min="12547" max="12547" width="15.44140625" style="649" customWidth="1"/>
    <col min="12548" max="12548" width="18" style="649" customWidth="1"/>
    <col min="12549" max="12549" width="85.33203125" style="649" bestFit="1" customWidth="1"/>
    <col min="12550" max="12550" width="9.5546875" style="649" customWidth="1"/>
    <col min="12551" max="12551" width="9.88671875" style="649" customWidth="1"/>
    <col min="12552" max="12552" width="57.44140625" style="649" customWidth="1"/>
    <col min="12553" max="12553" width="0.109375" style="649" customWidth="1"/>
    <col min="12554" max="12554" width="10.109375" style="649" customWidth="1"/>
    <col min="12555" max="12800" width="9.109375" style="649"/>
    <col min="12801" max="12801" width="34.44140625" style="649" bestFit="1" customWidth="1"/>
    <col min="12802" max="12802" width="26.44140625" style="649" customWidth="1"/>
    <col min="12803" max="12803" width="15.44140625" style="649" customWidth="1"/>
    <col min="12804" max="12804" width="18" style="649" customWidth="1"/>
    <col min="12805" max="12805" width="85.33203125" style="649" bestFit="1" customWidth="1"/>
    <col min="12806" max="12806" width="9.5546875" style="649" customWidth="1"/>
    <col min="12807" max="12807" width="9.88671875" style="649" customWidth="1"/>
    <col min="12808" max="12808" width="57.44140625" style="649" customWidth="1"/>
    <col min="12809" max="12809" width="0.109375" style="649" customWidth="1"/>
    <col min="12810" max="12810" width="10.109375" style="649" customWidth="1"/>
    <col min="12811" max="13056" width="9.109375" style="649"/>
    <col min="13057" max="13057" width="34.44140625" style="649" bestFit="1" customWidth="1"/>
    <col min="13058" max="13058" width="26.44140625" style="649" customWidth="1"/>
    <col min="13059" max="13059" width="15.44140625" style="649" customWidth="1"/>
    <col min="13060" max="13060" width="18" style="649" customWidth="1"/>
    <col min="13061" max="13061" width="85.33203125" style="649" bestFit="1" customWidth="1"/>
    <col min="13062" max="13062" width="9.5546875" style="649" customWidth="1"/>
    <col min="13063" max="13063" width="9.88671875" style="649" customWidth="1"/>
    <col min="13064" max="13064" width="57.44140625" style="649" customWidth="1"/>
    <col min="13065" max="13065" width="0.109375" style="649" customWidth="1"/>
    <col min="13066" max="13066" width="10.109375" style="649" customWidth="1"/>
    <col min="13067" max="13312" width="9.109375" style="649"/>
    <col min="13313" max="13313" width="34.44140625" style="649" bestFit="1" customWidth="1"/>
    <col min="13314" max="13314" width="26.44140625" style="649" customWidth="1"/>
    <col min="13315" max="13315" width="15.44140625" style="649" customWidth="1"/>
    <col min="13316" max="13316" width="18" style="649" customWidth="1"/>
    <col min="13317" max="13317" width="85.33203125" style="649" bestFit="1" customWidth="1"/>
    <col min="13318" max="13318" width="9.5546875" style="649" customWidth="1"/>
    <col min="13319" max="13319" width="9.88671875" style="649" customWidth="1"/>
    <col min="13320" max="13320" width="57.44140625" style="649" customWidth="1"/>
    <col min="13321" max="13321" width="0.109375" style="649" customWidth="1"/>
    <col min="13322" max="13322" width="10.109375" style="649" customWidth="1"/>
    <col min="13323" max="13568" width="9.109375" style="649"/>
    <col min="13569" max="13569" width="34.44140625" style="649" bestFit="1" customWidth="1"/>
    <col min="13570" max="13570" width="26.44140625" style="649" customWidth="1"/>
    <col min="13571" max="13571" width="15.44140625" style="649" customWidth="1"/>
    <col min="13572" max="13572" width="18" style="649" customWidth="1"/>
    <col min="13573" max="13573" width="85.33203125" style="649" bestFit="1" customWidth="1"/>
    <col min="13574" max="13574" width="9.5546875" style="649" customWidth="1"/>
    <col min="13575" max="13575" width="9.88671875" style="649" customWidth="1"/>
    <col min="13576" max="13576" width="57.44140625" style="649" customWidth="1"/>
    <col min="13577" max="13577" width="0.109375" style="649" customWidth="1"/>
    <col min="13578" max="13578" width="10.109375" style="649" customWidth="1"/>
    <col min="13579" max="13824" width="9.109375" style="649"/>
    <col min="13825" max="13825" width="34.44140625" style="649" bestFit="1" customWidth="1"/>
    <col min="13826" max="13826" width="26.44140625" style="649" customWidth="1"/>
    <col min="13827" max="13827" width="15.44140625" style="649" customWidth="1"/>
    <col min="13828" max="13828" width="18" style="649" customWidth="1"/>
    <col min="13829" max="13829" width="85.33203125" style="649" bestFit="1" customWidth="1"/>
    <col min="13830" max="13830" width="9.5546875" style="649" customWidth="1"/>
    <col min="13831" max="13831" width="9.88671875" style="649" customWidth="1"/>
    <col min="13832" max="13832" width="57.44140625" style="649" customWidth="1"/>
    <col min="13833" max="13833" width="0.109375" style="649" customWidth="1"/>
    <col min="13834" max="13834" width="10.109375" style="649" customWidth="1"/>
    <col min="13835" max="14080" width="9.109375" style="649"/>
    <col min="14081" max="14081" width="34.44140625" style="649" bestFit="1" customWidth="1"/>
    <col min="14082" max="14082" width="26.44140625" style="649" customWidth="1"/>
    <col min="14083" max="14083" width="15.44140625" style="649" customWidth="1"/>
    <col min="14084" max="14084" width="18" style="649" customWidth="1"/>
    <col min="14085" max="14085" width="85.33203125" style="649" bestFit="1" customWidth="1"/>
    <col min="14086" max="14086" width="9.5546875" style="649" customWidth="1"/>
    <col min="14087" max="14087" width="9.88671875" style="649" customWidth="1"/>
    <col min="14088" max="14088" width="57.44140625" style="649" customWidth="1"/>
    <col min="14089" max="14089" width="0.109375" style="649" customWidth="1"/>
    <col min="14090" max="14090" width="10.109375" style="649" customWidth="1"/>
    <col min="14091" max="14336" width="9.109375" style="649"/>
    <col min="14337" max="14337" width="34.44140625" style="649" bestFit="1" customWidth="1"/>
    <col min="14338" max="14338" width="26.44140625" style="649" customWidth="1"/>
    <col min="14339" max="14339" width="15.44140625" style="649" customWidth="1"/>
    <col min="14340" max="14340" width="18" style="649" customWidth="1"/>
    <col min="14341" max="14341" width="85.33203125" style="649" bestFit="1" customWidth="1"/>
    <col min="14342" max="14342" width="9.5546875" style="649" customWidth="1"/>
    <col min="14343" max="14343" width="9.88671875" style="649" customWidth="1"/>
    <col min="14344" max="14344" width="57.44140625" style="649" customWidth="1"/>
    <col min="14345" max="14345" width="0.109375" style="649" customWidth="1"/>
    <col min="14346" max="14346" width="10.109375" style="649" customWidth="1"/>
    <col min="14347" max="14592" width="9.109375" style="649"/>
    <col min="14593" max="14593" width="34.44140625" style="649" bestFit="1" customWidth="1"/>
    <col min="14594" max="14594" width="26.44140625" style="649" customWidth="1"/>
    <col min="14595" max="14595" width="15.44140625" style="649" customWidth="1"/>
    <col min="14596" max="14596" width="18" style="649" customWidth="1"/>
    <col min="14597" max="14597" width="85.33203125" style="649" bestFit="1" customWidth="1"/>
    <col min="14598" max="14598" width="9.5546875" style="649" customWidth="1"/>
    <col min="14599" max="14599" width="9.88671875" style="649" customWidth="1"/>
    <col min="14600" max="14600" width="57.44140625" style="649" customWidth="1"/>
    <col min="14601" max="14601" width="0.109375" style="649" customWidth="1"/>
    <col min="14602" max="14602" width="10.109375" style="649" customWidth="1"/>
    <col min="14603" max="14848" width="9.109375" style="649"/>
    <col min="14849" max="14849" width="34.44140625" style="649" bestFit="1" customWidth="1"/>
    <col min="14850" max="14850" width="26.44140625" style="649" customWidth="1"/>
    <col min="14851" max="14851" width="15.44140625" style="649" customWidth="1"/>
    <col min="14852" max="14852" width="18" style="649" customWidth="1"/>
    <col min="14853" max="14853" width="85.33203125" style="649" bestFit="1" customWidth="1"/>
    <col min="14854" max="14854" width="9.5546875" style="649" customWidth="1"/>
    <col min="14855" max="14855" width="9.88671875" style="649" customWidth="1"/>
    <col min="14856" max="14856" width="57.44140625" style="649" customWidth="1"/>
    <col min="14857" max="14857" width="0.109375" style="649" customWidth="1"/>
    <col min="14858" max="14858" width="10.109375" style="649" customWidth="1"/>
    <col min="14859" max="15104" width="9.109375" style="649"/>
    <col min="15105" max="15105" width="34.44140625" style="649" bestFit="1" customWidth="1"/>
    <col min="15106" max="15106" width="26.44140625" style="649" customWidth="1"/>
    <col min="15107" max="15107" width="15.44140625" style="649" customWidth="1"/>
    <col min="15108" max="15108" width="18" style="649" customWidth="1"/>
    <col min="15109" max="15109" width="85.33203125" style="649" bestFit="1" customWidth="1"/>
    <col min="15110" max="15110" width="9.5546875" style="649" customWidth="1"/>
    <col min="15111" max="15111" width="9.88671875" style="649" customWidth="1"/>
    <col min="15112" max="15112" width="57.44140625" style="649" customWidth="1"/>
    <col min="15113" max="15113" width="0.109375" style="649" customWidth="1"/>
    <col min="15114" max="15114" width="10.109375" style="649" customWidth="1"/>
    <col min="15115" max="15360" width="9.109375" style="649"/>
    <col min="15361" max="15361" width="34.44140625" style="649" bestFit="1" customWidth="1"/>
    <col min="15362" max="15362" width="26.44140625" style="649" customWidth="1"/>
    <col min="15363" max="15363" width="15.44140625" style="649" customWidth="1"/>
    <col min="15364" max="15364" width="18" style="649" customWidth="1"/>
    <col min="15365" max="15365" width="85.33203125" style="649" bestFit="1" customWidth="1"/>
    <col min="15366" max="15366" width="9.5546875" style="649" customWidth="1"/>
    <col min="15367" max="15367" width="9.88671875" style="649" customWidth="1"/>
    <col min="15368" max="15368" width="57.44140625" style="649" customWidth="1"/>
    <col min="15369" max="15369" width="0.109375" style="649" customWidth="1"/>
    <col min="15370" max="15370" width="10.109375" style="649" customWidth="1"/>
    <col min="15371" max="15616" width="9.109375" style="649"/>
    <col min="15617" max="15617" width="34.44140625" style="649" bestFit="1" customWidth="1"/>
    <col min="15618" max="15618" width="26.44140625" style="649" customWidth="1"/>
    <col min="15619" max="15619" width="15.44140625" style="649" customWidth="1"/>
    <col min="15620" max="15620" width="18" style="649" customWidth="1"/>
    <col min="15621" max="15621" width="85.33203125" style="649" bestFit="1" customWidth="1"/>
    <col min="15622" max="15622" width="9.5546875" style="649" customWidth="1"/>
    <col min="15623" max="15623" width="9.88671875" style="649" customWidth="1"/>
    <col min="15624" max="15624" width="57.44140625" style="649" customWidth="1"/>
    <col min="15625" max="15625" width="0.109375" style="649" customWidth="1"/>
    <col min="15626" max="15626" width="10.109375" style="649" customWidth="1"/>
    <col min="15627" max="15872" width="9.109375" style="649"/>
    <col min="15873" max="15873" width="34.44140625" style="649" bestFit="1" customWidth="1"/>
    <col min="15874" max="15874" width="26.44140625" style="649" customWidth="1"/>
    <col min="15875" max="15875" width="15.44140625" style="649" customWidth="1"/>
    <col min="15876" max="15876" width="18" style="649" customWidth="1"/>
    <col min="15877" max="15877" width="85.33203125" style="649" bestFit="1" customWidth="1"/>
    <col min="15878" max="15878" width="9.5546875" style="649" customWidth="1"/>
    <col min="15879" max="15879" width="9.88671875" style="649" customWidth="1"/>
    <col min="15880" max="15880" width="57.44140625" style="649" customWidth="1"/>
    <col min="15881" max="15881" width="0.109375" style="649" customWidth="1"/>
    <col min="15882" max="15882" width="10.109375" style="649" customWidth="1"/>
    <col min="15883" max="16128" width="9.109375" style="649"/>
    <col min="16129" max="16129" width="34.44140625" style="649" bestFit="1" customWidth="1"/>
    <col min="16130" max="16130" width="26.44140625" style="649" customWidth="1"/>
    <col min="16131" max="16131" width="15.44140625" style="649" customWidth="1"/>
    <col min="16132" max="16132" width="18" style="649" customWidth="1"/>
    <col min="16133" max="16133" width="85.33203125" style="649" bestFit="1" customWidth="1"/>
    <col min="16134" max="16134" width="9.5546875" style="649" customWidth="1"/>
    <col min="16135" max="16135" width="9.88671875" style="649" customWidth="1"/>
    <col min="16136" max="16136" width="57.44140625" style="649" customWidth="1"/>
    <col min="16137" max="16137" width="0.109375" style="649" customWidth="1"/>
    <col min="16138" max="16138" width="10.109375" style="649" customWidth="1"/>
    <col min="16139" max="16384" width="9.109375" style="649"/>
  </cols>
  <sheetData>
    <row r="1" spans="1:5" s="644" customFormat="1" ht="18.75" customHeight="1" x14ac:dyDescent="0.3">
      <c r="A1" s="1061" t="s">
        <v>0</v>
      </c>
      <c r="B1" s="1061"/>
      <c r="C1" s="1061"/>
      <c r="D1" s="1061"/>
      <c r="E1" s="1061"/>
    </row>
    <row r="2" spans="1:5" s="644" customFormat="1" ht="15" customHeight="1" x14ac:dyDescent="0.3">
      <c r="A2" s="1062" t="s">
        <v>4971</v>
      </c>
      <c r="B2" s="1062"/>
      <c r="C2" s="1062"/>
      <c r="D2" s="1062"/>
      <c r="E2" s="1062"/>
    </row>
    <row r="3" spans="1:5" s="644" customFormat="1" ht="30" customHeight="1" x14ac:dyDescent="0.3">
      <c r="A3" s="645" t="s">
        <v>2</v>
      </c>
      <c r="B3" s="645" t="s">
        <v>3</v>
      </c>
      <c r="C3" s="646" t="s">
        <v>4</v>
      </c>
      <c r="D3" s="645" t="s">
        <v>5</v>
      </c>
      <c r="E3" s="645" t="s">
        <v>6</v>
      </c>
    </row>
    <row r="4" spans="1:5" ht="66" x14ac:dyDescent="0.3">
      <c r="A4" s="647" t="s">
        <v>7</v>
      </c>
      <c r="B4" s="647" t="s">
        <v>8</v>
      </c>
      <c r="C4" s="648" t="s">
        <v>9</v>
      </c>
      <c r="D4" s="647" t="s">
        <v>10</v>
      </c>
      <c r="E4" s="647" t="s">
        <v>11</v>
      </c>
    </row>
    <row r="5" spans="1:5" x14ac:dyDescent="0.3">
      <c r="A5" s="650" t="s">
        <v>4972</v>
      </c>
      <c r="B5" s="650" t="s">
        <v>4973</v>
      </c>
      <c r="C5" s="651">
        <v>3330.93</v>
      </c>
      <c r="D5" s="652">
        <v>43112</v>
      </c>
      <c r="E5" s="650" t="s">
        <v>4974</v>
      </c>
    </row>
    <row r="6" spans="1:5" x14ac:dyDescent="0.3">
      <c r="A6" s="650" t="s">
        <v>4972</v>
      </c>
      <c r="B6" s="650" t="s">
        <v>4973</v>
      </c>
      <c r="C6" s="651">
        <v>3798.22</v>
      </c>
      <c r="D6" s="652">
        <v>43145</v>
      </c>
      <c r="E6" s="650" t="s">
        <v>4974</v>
      </c>
    </row>
    <row r="7" spans="1:5" x14ac:dyDescent="0.3">
      <c r="A7" s="650" t="s">
        <v>4972</v>
      </c>
      <c r="B7" s="650" t="s">
        <v>4973</v>
      </c>
      <c r="C7" s="651">
        <v>6377.75</v>
      </c>
      <c r="D7" s="652">
        <v>43180</v>
      </c>
      <c r="E7" s="650" t="s">
        <v>4974</v>
      </c>
    </row>
    <row r="8" spans="1:5" x14ac:dyDescent="0.3">
      <c r="A8" s="650" t="s">
        <v>4972</v>
      </c>
      <c r="B8" s="650" t="s">
        <v>4973</v>
      </c>
      <c r="C8" s="651">
        <v>9535.7900000000009</v>
      </c>
      <c r="D8" s="652">
        <v>43252</v>
      </c>
      <c r="E8" s="650" t="s">
        <v>4974</v>
      </c>
    </row>
    <row r="9" spans="1:5" x14ac:dyDescent="0.3">
      <c r="A9" s="650" t="s">
        <v>4972</v>
      </c>
      <c r="B9" s="650" t="s">
        <v>4973</v>
      </c>
      <c r="C9" s="651">
        <v>5247.24</v>
      </c>
      <c r="D9" s="652">
        <v>43277</v>
      </c>
      <c r="E9" s="650" t="s">
        <v>4974</v>
      </c>
    </row>
    <row r="10" spans="1:5" x14ac:dyDescent="0.3">
      <c r="A10" s="650" t="s">
        <v>4972</v>
      </c>
      <c r="B10" s="650" t="s">
        <v>4973</v>
      </c>
      <c r="C10" s="651">
        <v>5677.43</v>
      </c>
      <c r="D10" s="652">
        <v>43304</v>
      </c>
      <c r="E10" s="650" t="s">
        <v>4974</v>
      </c>
    </row>
    <row r="11" spans="1:5" x14ac:dyDescent="0.3">
      <c r="A11" s="650" t="s">
        <v>4972</v>
      </c>
      <c r="B11" s="650" t="s">
        <v>4973</v>
      </c>
      <c r="C11" s="651">
        <v>6656.2</v>
      </c>
      <c r="D11" s="652">
        <v>43355</v>
      </c>
      <c r="E11" s="650" t="s">
        <v>4974</v>
      </c>
    </row>
    <row r="12" spans="1:5" x14ac:dyDescent="0.3">
      <c r="A12" s="650" t="s">
        <v>4972</v>
      </c>
      <c r="B12" s="650" t="s">
        <v>4973</v>
      </c>
      <c r="C12" s="651">
        <v>1285.2</v>
      </c>
      <c r="D12" s="652">
        <v>43357</v>
      </c>
      <c r="E12" s="650" t="s">
        <v>4974</v>
      </c>
    </row>
    <row r="13" spans="1:5" x14ac:dyDescent="0.3">
      <c r="A13" s="650" t="s">
        <v>4972</v>
      </c>
      <c r="B13" s="650" t="s">
        <v>4973</v>
      </c>
      <c r="C13" s="651">
        <v>4727.7700000000004</v>
      </c>
      <c r="D13" s="652">
        <v>43369</v>
      </c>
      <c r="E13" s="650" t="s">
        <v>4974</v>
      </c>
    </row>
    <row r="14" spans="1:5" x14ac:dyDescent="0.3">
      <c r="A14" s="650" t="s">
        <v>4972</v>
      </c>
      <c r="B14" s="650" t="s">
        <v>4975</v>
      </c>
      <c r="C14" s="651">
        <v>8602</v>
      </c>
      <c r="D14" s="652">
        <v>43171</v>
      </c>
      <c r="E14" s="650" t="s">
        <v>4976</v>
      </c>
    </row>
    <row r="15" spans="1:5" x14ac:dyDescent="0.3">
      <c r="A15" s="650" t="s">
        <v>4972</v>
      </c>
      <c r="B15" s="650" t="s">
        <v>4975</v>
      </c>
      <c r="C15" s="651">
        <v>5002</v>
      </c>
      <c r="D15" s="652">
        <v>43313</v>
      </c>
      <c r="E15" s="650" t="s">
        <v>4976</v>
      </c>
    </row>
    <row r="16" spans="1:5" x14ac:dyDescent="0.3">
      <c r="A16" s="650" t="s">
        <v>4972</v>
      </c>
      <c r="B16" s="650" t="s">
        <v>4977</v>
      </c>
      <c r="C16" s="651">
        <v>6400</v>
      </c>
      <c r="D16" s="652">
        <v>43307</v>
      </c>
      <c r="E16" s="650" t="s">
        <v>4978</v>
      </c>
    </row>
    <row r="17" spans="1:5" x14ac:dyDescent="0.3">
      <c r="A17" s="650" t="s">
        <v>4972</v>
      </c>
      <c r="B17" s="650" t="s">
        <v>4977</v>
      </c>
      <c r="C17" s="651">
        <v>9600</v>
      </c>
      <c r="D17" s="652">
        <v>43397</v>
      </c>
      <c r="E17" s="650" t="s">
        <v>4978</v>
      </c>
    </row>
    <row r="18" spans="1:5" s="653" customFormat="1" ht="26.4" x14ac:dyDescent="0.3">
      <c r="A18" s="653" t="s">
        <v>4979</v>
      </c>
      <c r="B18" s="653" t="s">
        <v>4980</v>
      </c>
      <c r="C18" s="654">
        <v>600</v>
      </c>
      <c r="D18" s="655">
        <v>43131</v>
      </c>
      <c r="E18" s="653" t="s">
        <v>927</v>
      </c>
    </row>
    <row r="19" spans="1:5" s="653" customFormat="1" x14ac:dyDescent="0.3">
      <c r="A19" s="653" t="s">
        <v>4979</v>
      </c>
      <c r="B19" s="653" t="s">
        <v>4981</v>
      </c>
      <c r="C19" s="654">
        <v>46727.82</v>
      </c>
      <c r="D19" s="655">
        <v>43187</v>
      </c>
      <c r="E19" s="653" t="s">
        <v>635</v>
      </c>
    </row>
    <row r="20" spans="1:5" s="653" customFormat="1" x14ac:dyDescent="0.3">
      <c r="A20" s="653" t="s">
        <v>4979</v>
      </c>
      <c r="B20" s="653" t="s">
        <v>4981</v>
      </c>
      <c r="C20" s="654">
        <v>9628.91</v>
      </c>
      <c r="D20" s="655">
        <v>43188</v>
      </c>
      <c r="E20" s="653" t="s">
        <v>635</v>
      </c>
    </row>
    <row r="21" spans="1:5" s="653" customFormat="1" x14ac:dyDescent="0.3">
      <c r="A21" s="653" t="s">
        <v>4979</v>
      </c>
      <c r="B21" s="653" t="s">
        <v>4981</v>
      </c>
      <c r="C21" s="654">
        <v>53502.85</v>
      </c>
      <c r="D21" s="655">
        <v>43199</v>
      </c>
      <c r="E21" s="653" t="s">
        <v>635</v>
      </c>
    </row>
    <row r="22" spans="1:5" s="653" customFormat="1" x14ac:dyDescent="0.3">
      <c r="A22" s="653" t="s">
        <v>4979</v>
      </c>
      <c r="B22" s="653" t="s">
        <v>4981</v>
      </c>
      <c r="C22" s="654">
        <v>50976.88</v>
      </c>
      <c r="D22" s="655">
        <v>43312</v>
      </c>
      <c r="E22" s="653" t="s">
        <v>635</v>
      </c>
    </row>
    <row r="23" spans="1:5" s="653" customFormat="1" ht="24.75" customHeight="1" x14ac:dyDescent="0.3">
      <c r="A23" s="653" t="s">
        <v>4979</v>
      </c>
      <c r="B23" s="653" t="s">
        <v>4982</v>
      </c>
      <c r="C23" s="654">
        <f>183+145+139</f>
        <v>467</v>
      </c>
      <c r="D23" s="655">
        <v>43315</v>
      </c>
      <c r="E23" s="653" t="s">
        <v>311</v>
      </c>
    </row>
    <row r="24" spans="1:5" s="653" customFormat="1" ht="26.4" x14ac:dyDescent="0.3">
      <c r="A24" s="653" t="s">
        <v>4979</v>
      </c>
      <c r="B24" s="653" t="s">
        <v>4983</v>
      </c>
      <c r="C24" s="654">
        <v>300</v>
      </c>
      <c r="D24" s="655">
        <v>43198</v>
      </c>
      <c r="E24" s="653" t="s">
        <v>311</v>
      </c>
    </row>
    <row r="25" spans="1:5" s="653" customFormat="1" x14ac:dyDescent="0.3">
      <c r="A25" s="653" t="s">
        <v>4979</v>
      </c>
      <c r="B25" s="653" t="s">
        <v>4981</v>
      </c>
      <c r="C25" s="654">
        <v>20255.2</v>
      </c>
      <c r="D25" s="655">
        <v>43329</v>
      </c>
      <c r="E25" s="653" t="s">
        <v>635</v>
      </c>
    </row>
    <row r="26" spans="1:5" s="653" customFormat="1" x14ac:dyDescent="0.3">
      <c r="A26" s="653" t="s">
        <v>4979</v>
      </c>
      <c r="B26" s="653" t="s">
        <v>4984</v>
      </c>
      <c r="C26" s="654">
        <f>1250+2202+2</f>
        <v>3454</v>
      </c>
      <c r="D26" s="655">
        <v>43334</v>
      </c>
      <c r="E26" s="653" t="s">
        <v>311</v>
      </c>
    </row>
    <row r="27" spans="1:5" s="653" customFormat="1" ht="26.4" x14ac:dyDescent="0.3">
      <c r="A27" s="653" t="s">
        <v>4979</v>
      </c>
      <c r="B27" s="653" t="s">
        <v>4985</v>
      </c>
      <c r="C27" s="654">
        <v>5000</v>
      </c>
      <c r="D27" s="655">
        <v>43412</v>
      </c>
      <c r="E27" s="653" t="s">
        <v>927</v>
      </c>
    </row>
    <row r="28" spans="1:5" s="653" customFormat="1" x14ac:dyDescent="0.3">
      <c r="A28" s="653" t="s">
        <v>4979</v>
      </c>
      <c r="B28" s="653" t="s">
        <v>4981</v>
      </c>
      <c r="C28" s="654">
        <v>49349.03</v>
      </c>
      <c r="D28" s="655">
        <v>43418</v>
      </c>
      <c r="E28" s="653" t="s">
        <v>635</v>
      </c>
    </row>
    <row r="29" spans="1:5" s="653" customFormat="1" ht="26.4" x14ac:dyDescent="0.3">
      <c r="A29" s="653" t="s">
        <v>4979</v>
      </c>
      <c r="B29" s="653" t="s">
        <v>4986</v>
      </c>
      <c r="C29" s="654">
        <v>312</v>
      </c>
      <c r="D29" s="655">
        <v>43440</v>
      </c>
      <c r="E29" s="653" t="s">
        <v>311</v>
      </c>
    </row>
    <row r="30" spans="1:5" s="653" customFormat="1" ht="26.4" x14ac:dyDescent="0.3">
      <c r="A30" s="653" t="s">
        <v>4979</v>
      </c>
      <c r="B30" s="653" t="s">
        <v>4986</v>
      </c>
      <c r="C30" s="654">
        <v>142</v>
      </c>
      <c r="D30" s="655">
        <v>43415</v>
      </c>
      <c r="E30" s="653" t="s">
        <v>311</v>
      </c>
    </row>
    <row r="31" spans="1:5" x14ac:dyDescent="0.3">
      <c r="A31" s="649" t="s">
        <v>4987</v>
      </c>
      <c r="B31" s="650" t="s">
        <v>4988</v>
      </c>
      <c r="C31" s="651">
        <v>227</v>
      </c>
      <c r="D31" s="652">
        <v>43102</v>
      </c>
      <c r="E31" s="650" t="s">
        <v>541</v>
      </c>
    </row>
    <row r="32" spans="1:5" x14ac:dyDescent="0.3">
      <c r="A32" s="649" t="s">
        <v>4987</v>
      </c>
      <c r="B32" s="650" t="s">
        <v>4989</v>
      </c>
      <c r="C32" s="651">
        <v>160.02000000000001</v>
      </c>
      <c r="D32" s="652">
        <v>43118</v>
      </c>
      <c r="E32" s="650" t="s">
        <v>4990</v>
      </c>
    </row>
    <row r="33" spans="1:5" ht="16.5" customHeight="1" x14ac:dyDescent="0.3">
      <c r="A33" s="649" t="s">
        <v>4987</v>
      </c>
      <c r="B33" s="650" t="s">
        <v>4991</v>
      </c>
      <c r="C33" s="651">
        <v>2391</v>
      </c>
      <c r="D33" s="652">
        <v>43130</v>
      </c>
      <c r="E33" s="650" t="s">
        <v>541</v>
      </c>
    </row>
    <row r="34" spans="1:5" x14ac:dyDescent="0.3">
      <c r="A34" s="649" t="s">
        <v>4987</v>
      </c>
      <c r="B34" s="650" t="s">
        <v>4992</v>
      </c>
      <c r="C34" s="651">
        <v>1200</v>
      </c>
      <c r="D34" s="652">
        <v>43137</v>
      </c>
      <c r="E34" s="650" t="s">
        <v>4993</v>
      </c>
    </row>
    <row r="35" spans="1:5" x14ac:dyDescent="0.3">
      <c r="A35" s="649" t="s">
        <v>4987</v>
      </c>
      <c r="B35" s="650" t="s">
        <v>4988</v>
      </c>
      <c r="C35" s="651">
        <v>452</v>
      </c>
      <c r="D35" s="652">
        <v>43137</v>
      </c>
      <c r="E35" s="650" t="s">
        <v>541</v>
      </c>
    </row>
    <row r="36" spans="1:5" x14ac:dyDescent="0.3">
      <c r="A36" s="649" t="s">
        <v>4987</v>
      </c>
      <c r="B36" s="650" t="s">
        <v>4989</v>
      </c>
      <c r="C36" s="651">
        <v>663.61</v>
      </c>
      <c r="D36" s="652">
        <v>43143</v>
      </c>
      <c r="E36" s="650" t="s">
        <v>4990</v>
      </c>
    </row>
    <row r="37" spans="1:5" x14ac:dyDescent="0.3">
      <c r="A37" s="649" t="s">
        <v>4987</v>
      </c>
      <c r="B37" s="650" t="s">
        <v>4989</v>
      </c>
      <c r="C37" s="651">
        <v>89.7</v>
      </c>
      <c r="D37" s="652">
        <v>43146</v>
      </c>
      <c r="E37" s="650" t="s">
        <v>4990</v>
      </c>
    </row>
    <row r="38" spans="1:5" x14ac:dyDescent="0.3">
      <c r="A38" s="649" t="s">
        <v>4987</v>
      </c>
      <c r="B38" s="650" t="s">
        <v>4991</v>
      </c>
      <c r="C38" s="651">
        <v>2390</v>
      </c>
      <c r="D38" s="652">
        <v>43161</v>
      </c>
      <c r="E38" s="650" t="s">
        <v>541</v>
      </c>
    </row>
    <row r="39" spans="1:5" x14ac:dyDescent="0.3">
      <c r="A39" s="649" t="s">
        <v>4987</v>
      </c>
      <c r="B39" s="650" t="s">
        <v>4991</v>
      </c>
      <c r="C39" s="651">
        <v>800</v>
      </c>
      <c r="D39" s="652">
        <v>43173</v>
      </c>
      <c r="E39" s="650" t="s">
        <v>4994</v>
      </c>
    </row>
    <row r="40" spans="1:5" x14ac:dyDescent="0.3">
      <c r="A40" s="649" t="s">
        <v>4987</v>
      </c>
      <c r="B40" s="650" t="s">
        <v>4989</v>
      </c>
      <c r="C40" s="651">
        <v>288.66000000000003</v>
      </c>
      <c r="D40" s="652">
        <v>43174</v>
      </c>
      <c r="E40" s="650" t="s">
        <v>4990</v>
      </c>
    </row>
    <row r="41" spans="1:5" x14ac:dyDescent="0.3">
      <c r="A41" s="649" t="s">
        <v>4987</v>
      </c>
      <c r="B41" s="650" t="s">
        <v>4988</v>
      </c>
      <c r="C41" s="651">
        <v>409</v>
      </c>
      <c r="D41" s="652">
        <v>43193</v>
      </c>
      <c r="E41" s="650" t="s">
        <v>541</v>
      </c>
    </row>
    <row r="42" spans="1:5" x14ac:dyDescent="0.3">
      <c r="A42" s="649" t="s">
        <v>4987</v>
      </c>
      <c r="B42" s="650" t="s">
        <v>4991</v>
      </c>
      <c r="C42" s="651">
        <v>1276</v>
      </c>
      <c r="D42" s="652">
        <v>43195</v>
      </c>
      <c r="E42" s="650" t="s">
        <v>541</v>
      </c>
    </row>
    <row r="43" spans="1:5" x14ac:dyDescent="0.3">
      <c r="A43" s="649" t="s">
        <v>4987</v>
      </c>
      <c r="B43" s="650" t="s">
        <v>4989</v>
      </c>
      <c r="C43" s="651">
        <v>358.17</v>
      </c>
      <c r="D43" s="652">
        <v>43195</v>
      </c>
      <c r="E43" s="650" t="s">
        <v>4990</v>
      </c>
    </row>
    <row r="44" spans="1:5" x14ac:dyDescent="0.3">
      <c r="A44" s="649" t="s">
        <v>4987</v>
      </c>
      <c r="B44" s="650" t="s">
        <v>4995</v>
      </c>
      <c r="C44" s="651">
        <v>502</v>
      </c>
      <c r="D44" s="652">
        <v>43196</v>
      </c>
      <c r="E44" s="650" t="s">
        <v>4996</v>
      </c>
    </row>
    <row r="45" spans="1:5" x14ac:dyDescent="0.3">
      <c r="A45" s="649" t="s">
        <v>4987</v>
      </c>
      <c r="B45" s="650" t="s">
        <v>4997</v>
      </c>
      <c r="C45" s="651">
        <v>5525</v>
      </c>
      <c r="D45" s="652">
        <v>43214</v>
      </c>
      <c r="E45" s="650" t="s">
        <v>4998</v>
      </c>
    </row>
    <row r="46" spans="1:5" x14ac:dyDescent="0.3">
      <c r="A46" s="649" t="s">
        <v>4987</v>
      </c>
      <c r="B46" s="650" t="s">
        <v>4989</v>
      </c>
      <c r="C46" s="651">
        <v>359.57</v>
      </c>
      <c r="D46" s="652">
        <v>43236</v>
      </c>
      <c r="E46" s="650" t="s">
        <v>4990</v>
      </c>
    </row>
    <row r="47" spans="1:5" x14ac:dyDescent="0.3">
      <c r="A47" s="649" t="s">
        <v>4987</v>
      </c>
      <c r="B47" s="650" t="s">
        <v>4989</v>
      </c>
      <c r="C47" s="651">
        <v>49.63</v>
      </c>
      <c r="D47" s="652">
        <v>43236</v>
      </c>
      <c r="E47" s="650" t="s">
        <v>4990</v>
      </c>
    </row>
    <row r="48" spans="1:5" x14ac:dyDescent="0.3">
      <c r="A48" s="649" t="s">
        <v>4987</v>
      </c>
      <c r="B48" s="650" t="s">
        <v>4991</v>
      </c>
      <c r="C48" s="651">
        <v>1239</v>
      </c>
      <c r="D48" s="652">
        <v>43249</v>
      </c>
      <c r="E48" s="650" t="s">
        <v>541</v>
      </c>
    </row>
    <row r="49" spans="1:5" x14ac:dyDescent="0.3">
      <c r="A49" s="649" t="s">
        <v>4987</v>
      </c>
      <c r="B49" s="650" t="s">
        <v>4988</v>
      </c>
      <c r="C49" s="651">
        <v>606</v>
      </c>
      <c r="D49" s="652">
        <v>43257</v>
      </c>
      <c r="E49" s="650" t="s">
        <v>541</v>
      </c>
    </row>
    <row r="50" spans="1:5" x14ac:dyDescent="0.3">
      <c r="A50" s="649" t="s">
        <v>4987</v>
      </c>
      <c r="B50" s="650" t="s">
        <v>413</v>
      </c>
      <c r="C50" s="651">
        <v>1515.35</v>
      </c>
      <c r="D50" s="652">
        <v>43262</v>
      </c>
      <c r="E50" s="650" t="s">
        <v>1943</v>
      </c>
    </row>
    <row r="51" spans="1:5" x14ac:dyDescent="0.3">
      <c r="A51" s="649" t="s">
        <v>4987</v>
      </c>
      <c r="B51" s="650" t="s">
        <v>4991</v>
      </c>
      <c r="C51" s="651">
        <v>3105</v>
      </c>
      <c r="D51" s="652">
        <v>43283</v>
      </c>
      <c r="E51" s="650" t="s">
        <v>541</v>
      </c>
    </row>
    <row r="52" spans="1:5" x14ac:dyDescent="0.3">
      <c r="A52" s="649" t="s">
        <v>4987</v>
      </c>
      <c r="B52" s="650" t="s">
        <v>4989</v>
      </c>
      <c r="C52" s="651">
        <v>585.20000000000005</v>
      </c>
      <c r="D52" s="652">
        <v>43283</v>
      </c>
      <c r="E52" s="650" t="s">
        <v>4990</v>
      </c>
    </row>
    <row r="53" spans="1:5" x14ac:dyDescent="0.3">
      <c r="A53" s="649" t="s">
        <v>4987</v>
      </c>
      <c r="B53" s="650" t="s">
        <v>4989</v>
      </c>
      <c r="C53" s="651">
        <v>553.23</v>
      </c>
      <c r="D53" s="652">
        <v>43297</v>
      </c>
      <c r="E53" s="650" t="s">
        <v>4990</v>
      </c>
    </row>
    <row r="54" spans="1:5" x14ac:dyDescent="0.3">
      <c r="A54" s="649" t="s">
        <v>4987</v>
      </c>
      <c r="B54" s="650" t="s">
        <v>4988</v>
      </c>
      <c r="C54" s="651">
        <v>45</v>
      </c>
      <c r="D54" s="652">
        <v>43318</v>
      </c>
      <c r="E54" s="650" t="s">
        <v>541</v>
      </c>
    </row>
    <row r="55" spans="1:5" ht="18" customHeight="1" x14ac:dyDescent="0.3">
      <c r="A55" s="649" t="s">
        <v>4987</v>
      </c>
      <c r="B55" s="650" t="s">
        <v>413</v>
      </c>
      <c r="C55" s="651">
        <v>2960.25</v>
      </c>
      <c r="D55" s="652">
        <v>43328</v>
      </c>
      <c r="E55" s="650" t="s">
        <v>1943</v>
      </c>
    </row>
    <row r="56" spans="1:5" x14ac:dyDescent="0.3">
      <c r="A56" s="649" t="s">
        <v>4987</v>
      </c>
      <c r="B56" s="650" t="s">
        <v>4991</v>
      </c>
      <c r="C56" s="651">
        <v>928</v>
      </c>
      <c r="D56" s="652">
        <v>43334</v>
      </c>
      <c r="E56" s="650" t="s">
        <v>541</v>
      </c>
    </row>
    <row r="57" spans="1:5" x14ac:dyDescent="0.3">
      <c r="A57" s="649" t="s">
        <v>4987</v>
      </c>
      <c r="B57" s="650" t="s">
        <v>4989</v>
      </c>
      <c r="C57" s="651">
        <v>481.88</v>
      </c>
      <c r="D57" s="652">
        <v>43336</v>
      </c>
      <c r="E57" s="650" t="s">
        <v>4990</v>
      </c>
    </row>
    <row r="58" spans="1:5" x14ac:dyDescent="0.3">
      <c r="A58" s="649" t="s">
        <v>4987</v>
      </c>
      <c r="B58" s="650" t="s">
        <v>4988</v>
      </c>
      <c r="C58" s="651">
        <v>317</v>
      </c>
      <c r="D58" s="652">
        <v>43349</v>
      </c>
      <c r="E58" s="650" t="s">
        <v>541</v>
      </c>
    </row>
    <row r="59" spans="1:5" x14ac:dyDescent="0.3">
      <c r="A59" s="649" t="s">
        <v>4987</v>
      </c>
      <c r="B59" s="650" t="s">
        <v>4989</v>
      </c>
      <c r="C59" s="651">
        <v>333.43</v>
      </c>
      <c r="D59" s="652">
        <v>43371</v>
      </c>
      <c r="E59" s="650" t="s">
        <v>4990</v>
      </c>
    </row>
    <row r="60" spans="1:5" x14ac:dyDescent="0.3">
      <c r="A60" s="649" t="s">
        <v>4987</v>
      </c>
      <c r="B60" s="650" t="s">
        <v>4988</v>
      </c>
      <c r="C60" s="651">
        <v>494</v>
      </c>
      <c r="D60" s="652">
        <v>43377</v>
      </c>
      <c r="E60" s="650" t="s">
        <v>541</v>
      </c>
    </row>
    <row r="61" spans="1:5" x14ac:dyDescent="0.3">
      <c r="A61" s="649" t="s">
        <v>4987</v>
      </c>
      <c r="B61" s="650" t="s">
        <v>4991</v>
      </c>
      <c r="C61" s="651">
        <v>908</v>
      </c>
      <c r="D61" s="652">
        <v>43383</v>
      </c>
      <c r="E61" s="650" t="s">
        <v>541</v>
      </c>
    </row>
    <row r="62" spans="1:5" x14ac:dyDescent="0.3">
      <c r="A62" s="649" t="s">
        <v>4987</v>
      </c>
      <c r="B62" s="650" t="s">
        <v>4989</v>
      </c>
      <c r="C62" s="651">
        <v>515.30999999999995</v>
      </c>
      <c r="D62" s="652">
        <v>43406</v>
      </c>
      <c r="E62" s="650" t="s">
        <v>4990</v>
      </c>
    </row>
    <row r="63" spans="1:5" x14ac:dyDescent="0.3">
      <c r="A63" s="649" t="s">
        <v>4987</v>
      </c>
      <c r="B63" s="650" t="s">
        <v>4991</v>
      </c>
      <c r="C63" s="651">
        <v>2238</v>
      </c>
      <c r="D63" s="652">
        <v>43406</v>
      </c>
      <c r="E63" s="650" t="s">
        <v>541</v>
      </c>
    </row>
    <row r="64" spans="1:5" x14ac:dyDescent="0.3">
      <c r="A64" s="649" t="s">
        <v>4987</v>
      </c>
      <c r="B64" s="650" t="s">
        <v>4988</v>
      </c>
      <c r="C64" s="651">
        <v>92</v>
      </c>
      <c r="D64" s="652">
        <v>43426</v>
      </c>
      <c r="E64" s="650" t="s">
        <v>541</v>
      </c>
    </row>
    <row r="65" spans="1:5" x14ac:dyDescent="0.3">
      <c r="A65" s="649" t="s">
        <v>4987</v>
      </c>
      <c r="B65" s="650" t="s">
        <v>4989</v>
      </c>
      <c r="C65" s="651">
        <v>559.5</v>
      </c>
      <c r="D65" s="652">
        <v>43437</v>
      </c>
      <c r="E65" s="650" t="s">
        <v>4990</v>
      </c>
    </row>
    <row r="66" spans="1:5" x14ac:dyDescent="0.3">
      <c r="A66" s="649" t="s">
        <v>4987</v>
      </c>
      <c r="B66" s="650" t="s">
        <v>4991</v>
      </c>
      <c r="C66" s="651">
        <v>704</v>
      </c>
      <c r="D66" s="652">
        <v>43437</v>
      </c>
      <c r="E66" s="650" t="s">
        <v>541</v>
      </c>
    </row>
    <row r="67" spans="1:5" x14ac:dyDescent="0.3">
      <c r="A67" s="649" t="s">
        <v>4987</v>
      </c>
      <c r="B67" s="650" t="s">
        <v>4988</v>
      </c>
      <c r="C67" s="651">
        <v>272</v>
      </c>
      <c r="D67" s="652">
        <v>43446</v>
      </c>
      <c r="E67" s="650" t="s">
        <v>541</v>
      </c>
    </row>
    <row r="68" spans="1:5" x14ac:dyDescent="0.3">
      <c r="A68" s="649" t="s">
        <v>4987</v>
      </c>
      <c r="B68" s="650" t="s">
        <v>4991</v>
      </c>
      <c r="C68" s="651">
        <v>1768</v>
      </c>
      <c r="D68" s="652">
        <v>43451</v>
      </c>
      <c r="E68" s="650" t="s">
        <v>541</v>
      </c>
    </row>
    <row r="69" spans="1:5" x14ac:dyDescent="0.3">
      <c r="A69" s="649" t="s">
        <v>4987</v>
      </c>
      <c r="B69" s="650" t="s">
        <v>4989</v>
      </c>
      <c r="C69" s="651">
        <v>251.18</v>
      </c>
      <c r="D69" s="652">
        <v>43453</v>
      </c>
      <c r="E69" s="650" t="s">
        <v>4990</v>
      </c>
    </row>
    <row r="70" spans="1:5" x14ac:dyDescent="0.3">
      <c r="A70" s="649" t="s">
        <v>4987</v>
      </c>
      <c r="B70" s="650" t="s">
        <v>4999</v>
      </c>
      <c r="C70" s="651">
        <v>300</v>
      </c>
      <c r="D70" s="652">
        <v>43461</v>
      </c>
      <c r="E70" s="650" t="s">
        <v>4993</v>
      </c>
    </row>
    <row r="71" spans="1:5" x14ac:dyDescent="0.3">
      <c r="A71" s="649" t="s">
        <v>4987</v>
      </c>
      <c r="B71" s="650" t="s">
        <v>4992</v>
      </c>
      <c r="C71" s="651">
        <v>3000</v>
      </c>
      <c r="D71" s="652">
        <v>43462</v>
      </c>
      <c r="E71" s="650" t="s">
        <v>4993</v>
      </c>
    </row>
    <row r="72" spans="1:5" s="653" customFormat="1" ht="26.4" x14ac:dyDescent="0.3">
      <c r="A72" s="653" t="s">
        <v>5000</v>
      </c>
      <c r="B72" s="656" t="s">
        <v>5001</v>
      </c>
      <c r="C72" s="657">
        <v>150</v>
      </c>
      <c r="D72" s="658">
        <v>43146</v>
      </c>
      <c r="E72" s="656" t="s">
        <v>5002</v>
      </c>
    </row>
    <row r="73" spans="1:5" s="653" customFormat="1" ht="26.4" x14ac:dyDescent="0.3">
      <c r="A73" s="653" t="s">
        <v>5000</v>
      </c>
      <c r="B73" s="656" t="s">
        <v>5003</v>
      </c>
      <c r="C73" s="657">
        <v>4642.78</v>
      </c>
      <c r="D73" s="658">
        <v>43150</v>
      </c>
      <c r="E73" s="656" t="s">
        <v>5004</v>
      </c>
    </row>
    <row r="74" spans="1:5" s="653" customFormat="1" ht="26.4" x14ac:dyDescent="0.3">
      <c r="A74" s="653" t="s">
        <v>5000</v>
      </c>
      <c r="B74" s="656" t="s">
        <v>5001</v>
      </c>
      <c r="C74" s="657">
        <v>995</v>
      </c>
      <c r="D74" s="658">
        <v>43179</v>
      </c>
      <c r="E74" s="656" t="s">
        <v>5005</v>
      </c>
    </row>
    <row r="75" spans="1:5" s="653" customFormat="1" ht="26.4" x14ac:dyDescent="0.3">
      <c r="A75" s="653" t="s">
        <v>5000</v>
      </c>
      <c r="B75" s="653" t="s">
        <v>5003</v>
      </c>
      <c r="C75" s="654">
        <v>3203.28</v>
      </c>
      <c r="D75" s="655">
        <v>43206</v>
      </c>
      <c r="E75" s="653" t="s">
        <v>5006</v>
      </c>
    </row>
    <row r="76" spans="1:5" s="653" customFormat="1" ht="26.4" x14ac:dyDescent="0.3">
      <c r="A76" s="653" t="s">
        <v>5000</v>
      </c>
      <c r="B76" s="653" t="s">
        <v>5003</v>
      </c>
      <c r="C76" s="654">
        <v>4861.91</v>
      </c>
      <c r="D76" s="655">
        <v>43255</v>
      </c>
      <c r="E76" s="653" t="s">
        <v>5007</v>
      </c>
    </row>
    <row r="77" spans="1:5" s="653" customFormat="1" ht="26.4" x14ac:dyDescent="0.3">
      <c r="A77" s="653" t="s">
        <v>5000</v>
      </c>
      <c r="B77" s="653" t="s">
        <v>5003</v>
      </c>
      <c r="C77" s="654">
        <v>1263.26</v>
      </c>
      <c r="D77" s="655">
        <v>43306</v>
      </c>
      <c r="E77" s="653" t="s">
        <v>5008</v>
      </c>
    </row>
    <row r="78" spans="1:5" s="653" customFormat="1" ht="26.4" x14ac:dyDescent="0.3">
      <c r="A78" s="653" t="s">
        <v>5000</v>
      </c>
      <c r="B78" s="653" t="s">
        <v>5003</v>
      </c>
      <c r="C78" s="654">
        <v>4233.6499999999996</v>
      </c>
      <c r="D78" s="655">
        <v>43354</v>
      </c>
      <c r="E78" s="653" t="s">
        <v>5009</v>
      </c>
    </row>
    <row r="79" spans="1:5" s="653" customFormat="1" ht="26.4" x14ac:dyDescent="0.3">
      <c r="A79" s="653" t="s">
        <v>5000</v>
      </c>
      <c r="B79" s="653" t="s">
        <v>5003</v>
      </c>
      <c r="C79" s="654">
        <v>2650.07</v>
      </c>
      <c r="D79" s="655">
        <v>43402</v>
      </c>
      <c r="E79" s="653" t="s">
        <v>5010</v>
      </c>
    </row>
    <row r="80" spans="1:5" s="653" customFormat="1" ht="26.4" x14ac:dyDescent="0.3">
      <c r="A80" s="653" t="s">
        <v>5000</v>
      </c>
      <c r="B80" s="653" t="s">
        <v>5003</v>
      </c>
      <c r="C80" s="654">
        <v>4270.3900000000003</v>
      </c>
      <c r="D80" s="655">
        <v>43444</v>
      </c>
      <c r="E80" s="653" t="s">
        <v>5011</v>
      </c>
    </row>
    <row r="81" spans="1:5" x14ac:dyDescent="0.3">
      <c r="A81" s="650" t="s">
        <v>5012</v>
      </c>
      <c r="B81" s="650" t="s">
        <v>5013</v>
      </c>
      <c r="C81" s="651">
        <v>10000</v>
      </c>
      <c r="D81" s="650">
        <v>2018</v>
      </c>
      <c r="E81" s="650" t="s">
        <v>5014</v>
      </c>
    </row>
    <row r="82" spans="1:5" x14ac:dyDescent="0.3">
      <c r="A82" s="650" t="s">
        <v>5012</v>
      </c>
      <c r="B82" s="650" t="s">
        <v>2118</v>
      </c>
      <c r="C82" s="651">
        <v>1381.48</v>
      </c>
      <c r="D82" s="652">
        <v>43262</v>
      </c>
      <c r="E82" s="650" t="s">
        <v>5015</v>
      </c>
    </row>
    <row r="83" spans="1:5" x14ac:dyDescent="0.3">
      <c r="A83" s="650" t="s">
        <v>5012</v>
      </c>
      <c r="B83" s="650" t="s">
        <v>5016</v>
      </c>
      <c r="C83" s="651">
        <v>1000</v>
      </c>
      <c r="D83" s="652">
        <v>43326</v>
      </c>
      <c r="E83" s="650" t="s">
        <v>5017</v>
      </c>
    </row>
    <row r="84" spans="1:5" s="653" customFormat="1" ht="37.5" customHeight="1" x14ac:dyDescent="0.3">
      <c r="A84" s="653" t="s">
        <v>5018</v>
      </c>
      <c r="B84" s="653" t="s">
        <v>5019</v>
      </c>
      <c r="C84" s="654">
        <v>18638.68</v>
      </c>
      <c r="D84" s="655">
        <v>43119</v>
      </c>
      <c r="E84" s="653" t="s">
        <v>5020</v>
      </c>
    </row>
    <row r="85" spans="1:5" s="653" customFormat="1" ht="37.5" customHeight="1" x14ac:dyDescent="0.3">
      <c r="A85" s="653" t="s">
        <v>5018</v>
      </c>
      <c r="B85" s="653" t="s">
        <v>5019</v>
      </c>
      <c r="C85" s="654">
        <v>79.8</v>
      </c>
      <c r="D85" s="655">
        <v>43119</v>
      </c>
      <c r="E85" s="653" t="s">
        <v>5021</v>
      </c>
    </row>
    <row r="86" spans="1:5" s="653" customFormat="1" ht="39" customHeight="1" x14ac:dyDescent="0.3">
      <c r="A86" s="653" t="s">
        <v>5018</v>
      </c>
      <c r="B86" s="653" t="s">
        <v>5019</v>
      </c>
      <c r="C86" s="654">
        <v>39.9</v>
      </c>
      <c r="D86" s="655">
        <v>43132</v>
      </c>
      <c r="E86" s="653" t="s">
        <v>5021</v>
      </c>
    </row>
    <row r="87" spans="1:5" s="653" customFormat="1" ht="40.5" customHeight="1" x14ac:dyDescent="0.3">
      <c r="A87" s="653" t="s">
        <v>5018</v>
      </c>
      <c r="B87" s="653" t="s">
        <v>5019</v>
      </c>
      <c r="C87" s="654">
        <v>18638.68</v>
      </c>
      <c r="D87" s="655">
        <v>43144</v>
      </c>
      <c r="E87" s="653" t="s">
        <v>5020</v>
      </c>
    </row>
    <row r="88" spans="1:5" s="653" customFormat="1" ht="41.25" customHeight="1" x14ac:dyDescent="0.3">
      <c r="A88" s="653" t="s">
        <v>5018</v>
      </c>
      <c r="B88" s="653" t="s">
        <v>5019</v>
      </c>
      <c r="C88" s="654">
        <v>39.9</v>
      </c>
      <c r="D88" s="655">
        <v>43167</v>
      </c>
      <c r="E88" s="653" t="s">
        <v>5021</v>
      </c>
    </row>
    <row r="89" spans="1:5" s="653" customFormat="1" ht="42" customHeight="1" x14ac:dyDescent="0.3">
      <c r="A89" s="653" t="s">
        <v>5018</v>
      </c>
      <c r="B89" s="653" t="s">
        <v>5019</v>
      </c>
      <c r="C89" s="654">
        <v>18638.68</v>
      </c>
      <c r="D89" s="655">
        <v>43171</v>
      </c>
      <c r="E89" s="653" t="s">
        <v>5020</v>
      </c>
    </row>
    <row r="90" spans="1:5" s="653" customFormat="1" ht="38.25" customHeight="1" x14ac:dyDescent="0.3">
      <c r="A90" s="653" t="s">
        <v>5018</v>
      </c>
      <c r="B90" s="653" t="s">
        <v>5019</v>
      </c>
      <c r="C90" s="654">
        <v>18638.68</v>
      </c>
      <c r="D90" s="655">
        <v>43208</v>
      </c>
      <c r="E90" s="653" t="s">
        <v>5020</v>
      </c>
    </row>
    <row r="91" spans="1:5" s="653" customFormat="1" ht="40.5" customHeight="1" x14ac:dyDescent="0.3">
      <c r="A91" s="653" t="s">
        <v>5018</v>
      </c>
      <c r="B91" s="653" t="s">
        <v>5019</v>
      </c>
      <c r="C91" s="654">
        <v>39.9</v>
      </c>
      <c r="D91" s="655">
        <v>43210</v>
      </c>
      <c r="E91" s="653" t="s">
        <v>5021</v>
      </c>
    </row>
    <row r="92" spans="1:5" s="653" customFormat="1" ht="41.25" customHeight="1" x14ac:dyDescent="0.3">
      <c r="A92" s="653" t="s">
        <v>5018</v>
      </c>
      <c r="B92" s="653" t="s">
        <v>5019</v>
      </c>
      <c r="C92" s="654">
        <v>119.7</v>
      </c>
      <c r="D92" s="655">
        <v>43228</v>
      </c>
      <c r="E92" s="653" t="s">
        <v>5021</v>
      </c>
    </row>
    <row r="93" spans="1:5" s="653" customFormat="1" ht="39.75" customHeight="1" x14ac:dyDescent="0.3">
      <c r="A93" s="653" t="s">
        <v>5018</v>
      </c>
      <c r="B93" s="653" t="s">
        <v>5019</v>
      </c>
      <c r="C93" s="654">
        <v>18638.68</v>
      </c>
      <c r="D93" s="655">
        <v>43236</v>
      </c>
      <c r="E93" s="653" t="s">
        <v>5020</v>
      </c>
    </row>
    <row r="94" spans="1:5" s="653" customFormat="1" ht="40.5" customHeight="1" x14ac:dyDescent="0.3">
      <c r="A94" s="653" t="s">
        <v>5018</v>
      </c>
      <c r="B94" s="653" t="s">
        <v>5019</v>
      </c>
      <c r="C94" s="654">
        <v>18638.68</v>
      </c>
      <c r="D94" s="655">
        <v>43248</v>
      </c>
      <c r="E94" s="653" t="s">
        <v>5020</v>
      </c>
    </row>
    <row r="95" spans="1:5" s="653" customFormat="1" ht="40.5" customHeight="1" x14ac:dyDescent="0.3">
      <c r="A95" s="653" t="s">
        <v>5018</v>
      </c>
      <c r="B95" s="653" t="s">
        <v>5019</v>
      </c>
      <c r="C95" s="654">
        <v>39.9</v>
      </c>
      <c r="D95" s="655">
        <v>43255</v>
      </c>
      <c r="E95" s="653" t="s">
        <v>5021</v>
      </c>
    </row>
    <row r="96" spans="1:5" s="653" customFormat="1" ht="48.75" customHeight="1" x14ac:dyDescent="0.3">
      <c r="A96" s="653" t="s">
        <v>5018</v>
      </c>
      <c r="B96" s="653" t="s">
        <v>5019</v>
      </c>
      <c r="C96" s="654">
        <v>18638.68</v>
      </c>
      <c r="D96" s="655">
        <v>43301</v>
      </c>
      <c r="E96" s="653" t="s">
        <v>5020</v>
      </c>
    </row>
    <row r="97" spans="1:5" s="653" customFormat="1" ht="38.25" customHeight="1" x14ac:dyDescent="0.3">
      <c r="A97" s="653" t="s">
        <v>5018</v>
      </c>
      <c r="B97" s="653" t="s">
        <v>5019</v>
      </c>
      <c r="C97" s="654">
        <v>251.06</v>
      </c>
      <c r="D97" s="655">
        <v>43347</v>
      </c>
      <c r="E97" s="653" t="s">
        <v>5021</v>
      </c>
    </row>
    <row r="98" spans="1:5" s="653" customFormat="1" ht="39" customHeight="1" x14ac:dyDescent="0.3">
      <c r="A98" s="653" t="s">
        <v>5018</v>
      </c>
      <c r="B98" s="653" t="s">
        <v>5019</v>
      </c>
      <c r="C98" s="654">
        <v>18638.68</v>
      </c>
      <c r="D98" s="655">
        <v>43347</v>
      </c>
      <c r="E98" s="653" t="s">
        <v>5020</v>
      </c>
    </row>
    <row r="99" spans="1:5" s="653" customFormat="1" ht="42.75" customHeight="1" x14ac:dyDescent="0.3">
      <c r="A99" s="653" t="s">
        <v>5018</v>
      </c>
      <c r="B99" s="653" t="s">
        <v>5019</v>
      </c>
      <c r="C99" s="654">
        <v>18638.68</v>
      </c>
      <c r="D99" s="655">
        <v>43384</v>
      </c>
      <c r="E99" s="653" t="s">
        <v>5020</v>
      </c>
    </row>
    <row r="100" spans="1:5" s="653" customFormat="1" ht="40.5" customHeight="1" x14ac:dyDescent="0.3">
      <c r="A100" s="653" t="s">
        <v>5018</v>
      </c>
      <c r="B100" s="653" t="s">
        <v>5019</v>
      </c>
      <c r="C100" s="654">
        <v>79.8</v>
      </c>
      <c r="D100" s="655">
        <v>43399</v>
      </c>
      <c r="E100" s="653" t="s">
        <v>5021</v>
      </c>
    </row>
    <row r="101" spans="1:5" s="653" customFormat="1" ht="37.5" customHeight="1" x14ac:dyDescent="0.3">
      <c r="A101" s="653" t="s">
        <v>5018</v>
      </c>
      <c r="B101" s="653" t="s">
        <v>5019</v>
      </c>
      <c r="C101" s="654">
        <v>18638.68</v>
      </c>
      <c r="D101" s="655">
        <v>43413</v>
      </c>
      <c r="E101" s="653" t="s">
        <v>5020</v>
      </c>
    </row>
    <row r="102" spans="1:5" s="653" customFormat="1" ht="37.5" customHeight="1" x14ac:dyDescent="0.3">
      <c r="A102" s="653" t="s">
        <v>5018</v>
      </c>
      <c r="B102" s="653" t="s">
        <v>5019</v>
      </c>
      <c r="C102" s="654">
        <v>18638.68</v>
      </c>
      <c r="D102" s="655">
        <v>43430</v>
      </c>
      <c r="E102" s="653" t="s">
        <v>5020</v>
      </c>
    </row>
    <row r="103" spans="1:5" s="653" customFormat="1" ht="42" customHeight="1" x14ac:dyDescent="0.3">
      <c r="A103" s="653" t="s">
        <v>5018</v>
      </c>
      <c r="B103" s="653" t="s">
        <v>5019</v>
      </c>
      <c r="C103" s="654">
        <v>18638.68</v>
      </c>
      <c r="D103" s="655">
        <v>43454</v>
      </c>
      <c r="E103" s="653" t="s">
        <v>5020</v>
      </c>
    </row>
    <row r="104" spans="1:5" s="653" customFormat="1" ht="26.4" x14ac:dyDescent="0.3">
      <c r="A104" s="653" t="s">
        <v>5018</v>
      </c>
      <c r="B104" s="653" t="s">
        <v>5022</v>
      </c>
      <c r="C104" s="654">
        <v>18477.77</v>
      </c>
      <c r="D104" s="655">
        <v>43122</v>
      </c>
      <c r="E104" s="653" t="s">
        <v>5023</v>
      </c>
    </row>
    <row r="105" spans="1:5" s="653" customFormat="1" ht="26.4" x14ac:dyDescent="0.3">
      <c r="A105" s="653" t="s">
        <v>5018</v>
      </c>
      <c r="B105" s="653" t="s">
        <v>5022</v>
      </c>
      <c r="C105" s="654">
        <v>18721.37</v>
      </c>
      <c r="D105" s="655">
        <v>43161</v>
      </c>
      <c r="E105" s="653" t="s">
        <v>5023</v>
      </c>
    </row>
    <row r="106" spans="1:5" s="653" customFormat="1" ht="26.4" x14ac:dyDescent="0.3">
      <c r="A106" s="653" t="s">
        <v>5018</v>
      </c>
      <c r="B106" s="653" t="s">
        <v>5022</v>
      </c>
      <c r="C106" s="654">
        <v>42.72</v>
      </c>
      <c r="D106" s="655">
        <v>43167</v>
      </c>
      <c r="E106" s="653" t="s">
        <v>5021</v>
      </c>
    </row>
    <row r="107" spans="1:5" s="653" customFormat="1" ht="26.4" x14ac:dyDescent="0.3">
      <c r="A107" s="653" t="s">
        <v>5018</v>
      </c>
      <c r="B107" s="653" t="s">
        <v>5022</v>
      </c>
      <c r="C107" s="654">
        <v>13666.67</v>
      </c>
      <c r="D107" s="655">
        <v>43182</v>
      </c>
      <c r="E107" s="653" t="s">
        <v>5023</v>
      </c>
    </row>
    <row r="108" spans="1:5" s="653" customFormat="1" ht="26.4" x14ac:dyDescent="0.3">
      <c r="A108" s="653" t="s">
        <v>5018</v>
      </c>
      <c r="B108" s="653" t="s">
        <v>5022</v>
      </c>
      <c r="C108" s="654">
        <v>5298.3</v>
      </c>
      <c r="D108" s="655">
        <v>43188</v>
      </c>
      <c r="E108" s="653" t="s">
        <v>5021</v>
      </c>
    </row>
    <row r="109" spans="1:5" s="653" customFormat="1" ht="26.4" x14ac:dyDescent="0.3">
      <c r="A109" s="653" t="s">
        <v>5018</v>
      </c>
      <c r="B109" s="653" t="s">
        <v>5022</v>
      </c>
      <c r="C109" s="654">
        <v>143.19999999999999</v>
      </c>
      <c r="D109" s="655">
        <v>43207</v>
      </c>
      <c r="E109" s="653" t="s">
        <v>5021</v>
      </c>
    </row>
    <row r="110" spans="1:5" s="653" customFormat="1" ht="26.4" x14ac:dyDescent="0.3">
      <c r="A110" s="653" t="s">
        <v>5018</v>
      </c>
      <c r="B110" s="653" t="s">
        <v>5022</v>
      </c>
      <c r="C110" s="654">
        <v>308.74</v>
      </c>
      <c r="D110" s="655">
        <v>43213</v>
      </c>
      <c r="E110" s="653" t="s">
        <v>5021</v>
      </c>
    </row>
    <row r="111" spans="1:5" s="653" customFormat="1" ht="26.4" x14ac:dyDescent="0.3">
      <c r="A111" s="653" t="s">
        <v>5018</v>
      </c>
      <c r="B111" s="653" t="s">
        <v>5022</v>
      </c>
      <c r="C111" s="654">
        <v>18964.97</v>
      </c>
      <c r="D111" s="655">
        <v>43222</v>
      </c>
      <c r="E111" s="653" t="s">
        <v>5023</v>
      </c>
    </row>
    <row r="112" spans="1:5" s="653" customFormat="1" ht="26.4" x14ac:dyDescent="0.3">
      <c r="A112" s="653" t="s">
        <v>5018</v>
      </c>
      <c r="B112" s="653" t="s">
        <v>5022</v>
      </c>
      <c r="C112" s="654">
        <v>683.82</v>
      </c>
      <c r="D112" s="655">
        <v>43231</v>
      </c>
      <c r="E112" s="653" t="s">
        <v>5021</v>
      </c>
    </row>
    <row r="113" spans="1:5" s="653" customFormat="1" ht="26.4" x14ac:dyDescent="0.3">
      <c r="A113" s="653" t="s">
        <v>5018</v>
      </c>
      <c r="B113" s="653" t="s">
        <v>5022</v>
      </c>
      <c r="C113" s="654">
        <v>18477.77</v>
      </c>
      <c r="D113" s="655">
        <v>43237</v>
      </c>
      <c r="E113" s="653" t="s">
        <v>5023</v>
      </c>
    </row>
    <row r="114" spans="1:5" s="653" customFormat="1" ht="26.4" x14ac:dyDescent="0.3">
      <c r="A114" s="653" t="s">
        <v>5018</v>
      </c>
      <c r="B114" s="653" t="s">
        <v>5022</v>
      </c>
      <c r="C114" s="654">
        <v>18477.77</v>
      </c>
      <c r="D114" s="655">
        <v>43284</v>
      </c>
      <c r="E114" s="653" t="s">
        <v>5023</v>
      </c>
    </row>
    <row r="115" spans="1:5" s="653" customFormat="1" ht="26.4" x14ac:dyDescent="0.3">
      <c r="A115" s="653" t="s">
        <v>5018</v>
      </c>
      <c r="B115" s="653" t="s">
        <v>5022</v>
      </c>
      <c r="C115" s="654">
        <v>39.9</v>
      </c>
      <c r="D115" s="655">
        <v>43320</v>
      </c>
      <c r="E115" s="653" t="s">
        <v>5021</v>
      </c>
    </row>
    <row r="116" spans="1:5" s="653" customFormat="1" ht="26.4" x14ac:dyDescent="0.3">
      <c r="A116" s="653" t="s">
        <v>5018</v>
      </c>
      <c r="B116" s="653" t="s">
        <v>5022</v>
      </c>
      <c r="C116" s="654">
        <v>105.28</v>
      </c>
      <c r="D116" s="655">
        <v>43320</v>
      </c>
      <c r="E116" s="653" t="s">
        <v>5021</v>
      </c>
    </row>
    <row r="117" spans="1:5" s="653" customFormat="1" ht="26.4" x14ac:dyDescent="0.3">
      <c r="A117" s="653" t="s">
        <v>5018</v>
      </c>
      <c r="B117" s="653" t="s">
        <v>5022</v>
      </c>
      <c r="C117" s="654">
        <v>18964.97</v>
      </c>
      <c r="D117" s="655">
        <v>43321</v>
      </c>
      <c r="E117" s="653" t="s">
        <v>5023</v>
      </c>
    </row>
    <row r="118" spans="1:5" s="653" customFormat="1" ht="26.4" x14ac:dyDescent="0.3">
      <c r="A118" s="653" t="s">
        <v>5018</v>
      </c>
      <c r="B118" s="653" t="s">
        <v>5022</v>
      </c>
      <c r="C118" s="654">
        <v>5363.58</v>
      </c>
      <c r="D118" s="655">
        <v>43364</v>
      </c>
      <c r="E118" s="653" t="s">
        <v>5021</v>
      </c>
    </row>
    <row r="119" spans="1:5" s="653" customFormat="1" ht="26.4" x14ac:dyDescent="0.3">
      <c r="A119" s="653" t="s">
        <v>5018</v>
      </c>
      <c r="B119" s="653" t="s">
        <v>5022</v>
      </c>
      <c r="C119" s="654">
        <v>79.8</v>
      </c>
      <c r="D119" s="655">
        <v>43385</v>
      </c>
      <c r="E119" s="653" t="s">
        <v>5021</v>
      </c>
    </row>
    <row r="120" spans="1:5" s="653" customFormat="1" ht="26.4" x14ac:dyDescent="0.3">
      <c r="A120" s="653" t="s">
        <v>5018</v>
      </c>
      <c r="B120" s="653" t="s">
        <v>5022</v>
      </c>
      <c r="C120" s="654">
        <v>422.88</v>
      </c>
      <c r="D120" s="655">
        <v>43385</v>
      </c>
      <c r="E120" s="653" t="s">
        <v>5021</v>
      </c>
    </row>
    <row r="121" spans="1:5" s="653" customFormat="1" ht="26.4" x14ac:dyDescent="0.3">
      <c r="A121" s="653" t="s">
        <v>5018</v>
      </c>
      <c r="B121" s="653" t="s">
        <v>5022</v>
      </c>
      <c r="C121" s="654">
        <v>5054.7</v>
      </c>
      <c r="D121" s="655">
        <v>43396</v>
      </c>
      <c r="E121" s="653" t="s">
        <v>5021</v>
      </c>
    </row>
    <row r="122" spans="1:5" s="653" customFormat="1" ht="26.4" x14ac:dyDescent="0.3">
      <c r="A122" s="653" t="s">
        <v>5018</v>
      </c>
      <c r="B122" s="653" t="s">
        <v>5022</v>
      </c>
      <c r="C122" s="654">
        <v>27333.34</v>
      </c>
      <c r="D122" s="655">
        <v>43411</v>
      </c>
      <c r="E122" s="653" t="s">
        <v>5023</v>
      </c>
    </row>
    <row r="123" spans="1:5" s="653" customFormat="1" ht="26.4" x14ac:dyDescent="0.3">
      <c r="A123" s="653" t="s">
        <v>5018</v>
      </c>
      <c r="B123" s="653" t="s">
        <v>5022</v>
      </c>
      <c r="C123" s="654">
        <v>185.28</v>
      </c>
      <c r="D123" s="655">
        <v>43411</v>
      </c>
      <c r="E123" s="653" t="s">
        <v>5021</v>
      </c>
    </row>
    <row r="124" spans="1:5" s="653" customFormat="1" ht="26.4" x14ac:dyDescent="0.3">
      <c r="A124" s="653" t="s">
        <v>5018</v>
      </c>
      <c r="B124" s="653" t="s">
        <v>5022</v>
      </c>
      <c r="C124" s="654">
        <v>5298.3</v>
      </c>
      <c r="D124" s="655">
        <v>43411</v>
      </c>
      <c r="E124" s="653" t="s">
        <v>5021</v>
      </c>
    </row>
    <row r="125" spans="1:5" s="653" customFormat="1" ht="26.4" x14ac:dyDescent="0.3">
      <c r="A125" s="653" t="s">
        <v>5018</v>
      </c>
      <c r="B125" s="653" t="s">
        <v>5022</v>
      </c>
      <c r="C125" s="654">
        <v>13666.67</v>
      </c>
      <c r="D125" s="655">
        <v>43413</v>
      </c>
      <c r="E125" s="653" t="s">
        <v>5023</v>
      </c>
    </row>
    <row r="126" spans="1:5" s="653" customFormat="1" ht="26.4" x14ac:dyDescent="0.3">
      <c r="A126" s="653" t="s">
        <v>5018</v>
      </c>
      <c r="B126" s="653" t="s">
        <v>5022</v>
      </c>
      <c r="C126" s="654">
        <v>5298.3</v>
      </c>
      <c r="D126" s="655">
        <v>43426</v>
      </c>
      <c r="E126" s="653" t="s">
        <v>5021</v>
      </c>
    </row>
    <row r="127" spans="1:5" s="653" customFormat="1" ht="26.4" x14ac:dyDescent="0.3">
      <c r="A127" s="653" t="s">
        <v>5018</v>
      </c>
      <c r="B127" s="653" t="s">
        <v>5022</v>
      </c>
      <c r="C127" s="654">
        <v>13666.67</v>
      </c>
      <c r="D127" s="655">
        <v>43438</v>
      </c>
      <c r="E127" s="653" t="s">
        <v>5023</v>
      </c>
    </row>
    <row r="128" spans="1:5" s="653" customFormat="1" x14ac:dyDescent="0.3">
      <c r="A128" s="653" t="s">
        <v>5018</v>
      </c>
      <c r="B128" s="653" t="s">
        <v>530</v>
      </c>
      <c r="C128" s="654">
        <v>3382.58</v>
      </c>
      <c r="D128" s="655">
        <v>43262</v>
      </c>
      <c r="E128" s="653" t="s">
        <v>5024</v>
      </c>
    </row>
    <row r="129" spans="1:5" s="653" customFormat="1" ht="15" customHeight="1" x14ac:dyDescent="0.3">
      <c r="A129" s="653" t="s">
        <v>5018</v>
      </c>
      <c r="B129" s="653" t="s">
        <v>530</v>
      </c>
      <c r="C129" s="654">
        <v>4146.1499999999996</v>
      </c>
      <c r="D129" s="655">
        <v>43328</v>
      </c>
      <c r="E129" s="653" t="s">
        <v>5025</v>
      </c>
    </row>
    <row r="130" spans="1:5" s="653" customFormat="1" x14ac:dyDescent="0.3">
      <c r="A130" s="653" t="s">
        <v>5018</v>
      </c>
      <c r="B130" s="653" t="s">
        <v>5026</v>
      </c>
      <c r="C130" s="654" t="s">
        <v>1504</v>
      </c>
      <c r="D130" s="655" t="s">
        <v>1504</v>
      </c>
      <c r="E130" s="653" t="s">
        <v>5027</v>
      </c>
    </row>
    <row r="131" spans="1:5" s="653" customFormat="1" x14ac:dyDescent="0.3">
      <c r="A131" s="653" t="s">
        <v>5018</v>
      </c>
      <c r="B131" s="653" t="s">
        <v>5026</v>
      </c>
      <c r="C131" s="654">
        <v>150</v>
      </c>
      <c r="D131" s="655">
        <v>43397</v>
      </c>
      <c r="E131" s="653" t="s">
        <v>5028</v>
      </c>
    </row>
    <row r="132" spans="1:5" s="653" customFormat="1" ht="26.4" x14ac:dyDescent="0.3">
      <c r="A132" s="653" t="s">
        <v>5018</v>
      </c>
      <c r="B132" s="653" t="s">
        <v>5029</v>
      </c>
      <c r="C132" s="654">
        <v>3452.14</v>
      </c>
      <c r="D132" s="655">
        <v>43131</v>
      </c>
      <c r="E132" s="653" t="s">
        <v>5030</v>
      </c>
    </row>
    <row r="133" spans="1:5" s="653" customFormat="1" ht="26.4" x14ac:dyDescent="0.3">
      <c r="A133" s="653" t="s">
        <v>5018</v>
      </c>
      <c r="B133" s="653" t="s">
        <v>5029</v>
      </c>
      <c r="C133" s="654">
        <v>2782.18</v>
      </c>
      <c r="D133" s="655">
        <v>43165</v>
      </c>
      <c r="E133" s="653" t="s">
        <v>5030</v>
      </c>
    </row>
    <row r="134" spans="1:5" s="653" customFormat="1" ht="26.4" x14ac:dyDescent="0.3">
      <c r="A134" s="653" t="s">
        <v>5018</v>
      </c>
      <c r="B134" s="653" t="s">
        <v>5029</v>
      </c>
      <c r="C134" s="654">
        <v>2520.3000000000002</v>
      </c>
      <c r="D134" s="655">
        <v>43185</v>
      </c>
      <c r="E134" s="653" t="s">
        <v>5030</v>
      </c>
    </row>
    <row r="135" spans="1:5" s="653" customFormat="1" ht="26.4" x14ac:dyDescent="0.3">
      <c r="A135" s="653" t="s">
        <v>5018</v>
      </c>
      <c r="B135" s="653" t="s">
        <v>5029</v>
      </c>
      <c r="C135" s="654">
        <v>3252.99</v>
      </c>
      <c r="D135" s="655">
        <v>43194</v>
      </c>
      <c r="E135" s="653" t="s">
        <v>5030</v>
      </c>
    </row>
    <row r="136" spans="1:5" s="653" customFormat="1" ht="26.4" x14ac:dyDescent="0.3">
      <c r="A136" s="653" t="s">
        <v>5018</v>
      </c>
      <c r="B136" s="653" t="s">
        <v>5029</v>
      </c>
      <c r="C136" s="654">
        <v>3197.01</v>
      </c>
      <c r="D136" s="655">
        <v>43224</v>
      </c>
      <c r="E136" s="653" t="s">
        <v>5030</v>
      </c>
    </row>
    <row r="137" spans="1:5" s="653" customFormat="1" ht="26.4" x14ac:dyDescent="0.3">
      <c r="A137" s="653" t="s">
        <v>5018</v>
      </c>
      <c r="B137" s="653" t="s">
        <v>5029</v>
      </c>
      <c r="C137" s="654">
        <v>3078.29</v>
      </c>
      <c r="D137" s="655">
        <v>43258</v>
      </c>
      <c r="E137" s="653" t="s">
        <v>5030</v>
      </c>
    </row>
    <row r="138" spans="1:5" s="653" customFormat="1" ht="26.4" x14ac:dyDescent="0.3">
      <c r="A138" s="653" t="s">
        <v>5018</v>
      </c>
      <c r="B138" s="653" t="s">
        <v>5029</v>
      </c>
      <c r="C138" s="654">
        <v>3627.81</v>
      </c>
      <c r="D138" s="655">
        <v>43286</v>
      </c>
      <c r="E138" s="653" t="s">
        <v>5030</v>
      </c>
    </row>
    <row r="139" spans="1:5" s="653" customFormat="1" ht="26.4" x14ac:dyDescent="0.3">
      <c r="A139" s="653" t="s">
        <v>5018</v>
      </c>
      <c r="B139" s="653" t="s">
        <v>5029</v>
      </c>
      <c r="C139" s="654">
        <v>4556.34</v>
      </c>
      <c r="D139" s="655">
        <v>43312</v>
      </c>
      <c r="E139" s="653" t="s">
        <v>5030</v>
      </c>
    </row>
    <row r="140" spans="1:5" s="653" customFormat="1" ht="26.4" x14ac:dyDescent="0.3">
      <c r="A140" s="653" t="s">
        <v>5018</v>
      </c>
      <c r="B140" s="653" t="s">
        <v>5029</v>
      </c>
      <c r="C140" s="654">
        <v>2685.98</v>
      </c>
      <c r="D140" s="655">
        <v>43342</v>
      </c>
      <c r="E140" s="653" t="s">
        <v>5030</v>
      </c>
    </row>
    <row r="141" spans="1:5" s="653" customFormat="1" ht="26.4" x14ac:dyDescent="0.3">
      <c r="A141" s="653" t="s">
        <v>5018</v>
      </c>
      <c r="B141" s="653" t="s">
        <v>5029</v>
      </c>
      <c r="C141" s="654">
        <v>2884.72</v>
      </c>
      <c r="D141" s="655">
        <v>43377</v>
      </c>
      <c r="E141" s="653" t="s">
        <v>5030</v>
      </c>
    </row>
    <row r="142" spans="1:5" s="653" customFormat="1" ht="26.4" x14ac:dyDescent="0.3">
      <c r="A142" s="653" t="s">
        <v>5018</v>
      </c>
      <c r="B142" s="653" t="s">
        <v>5029</v>
      </c>
      <c r="C142" s="654">
        <v>3841.7</v>
      </c>
      <c r="D142" s="655">
        <v>43404</v>
      </c>
      <c r="E142" s="653" t="s">
        <v>5030</v>
      </c>
    </row>
    <row r="143" spans="1:5" s="653" customFormat="1" ht="26.4" x14ac:dyDescent="0.3">
      <c r="A143" s="653" t="s">
        <v>5018</v>
      </c>
      <c r="B143" s="653" t="s">
        <v>5029</v>
      </c>
      <c r="C143" s="654">
        <v>2799.46</v>
      </c>
      <c r="D143" s="655">
        <v>43437</v>
      </c>
      <c r="E143" s="653" t="s">
        <v>5030</v>
      </c>
    </row>
    <row r="144" spans="1:5" s="653" customFormat="1" x14ac:dyDescent="0.3">
      <c r="A144" s="653" t="s">
        <v>5018</v>
      </c>
      <c r="B144" s="653" t="s">
        <v>5031</v>
      </c>
      <c r="C144" s="654">
        <v>100</v>
      </c>
      <c r="D144" s="655">
        <v>43280</v>
      </c>
      <c r="E144" s="653" t="s">
        <v>5028</v>
      </c>
    </row>
    <row r="145" spans="1:5" s="653" customFormat="1" ht="39.6" x14ac:dyDescent="0.3">
      <c r="A145" s="653" t="s">
        <v>5018</v>
      </c>
      <c r="B145" s="653" t="s">
        <v>5032</v>
      </c>
      <c r="C145" s="654">
        <v>50</v>
      </c>
      <c r="D145" s="655">
        <v>43263</v>
      </c>
      <c r="E145" s="653" t="s">
        <v>5028</v>
      </c>
    </row>
    <row r="146" spans="1:5" x14ac:dyDescent="0.3">
      <c r="A146" s="649" t="s">
        <v>5033</v>
      </c>
      <c r="B146" s="649" t="s">
        <v>5034</v>
      </c>
      <c r="C146" s="659">
        <v>15429.45</v>
      </c>
      <c r="D146" s="660">
        <v>43390</v>
      </c>
      <c r="E146" s="649" t="s">
        <v>5035</v>
      </c>
    </row>
    <row r="147" spans="1:5" x14ac:dyDescent="0.3">
      <c r="A147" s="649" t="s">
        <v>5033</v>
      </c>
      <c r="B147" s="649" t="s">
        <v>5034</v>
      </c>
      <c r="C147" s="659">
        <v>5143.1499999999996</v>
      </c>
      <c r="D147" s="660">
        <v>43424</v>
      </c>
      <c r="E147" s="649" t="s">
        <v>5035</v>
      </c>
    </row>
    <row r="148" spans="1:5" x14ac:dyDescent="0.3">
      <c r="A148" s="649" t="s">
        <v>5033</v>
      </c>
      <c r="B148" s="649" t="s">
        <v>5034</v>
      </c>
      <c r="C148" s="659">
        <v>5143.1499999999996</v>
      </c>
      <c r="D148" s="660">
        <v>43439</v>
      </c>
      <c r="E148" s="649" t="s">
        <v>5035</v>
      </c>
    </row>
    <row r="149" spans="1:5" ht="26.4" x14ac:dyDescent="0.3">
      <c r="A149" s="649" t="s">
        <v>5033</v>
      </c>
      <c r="B149" s="649" t="s">
        <v>898</v>
      </c>
      <c r="C149" s="659">
        <v>2000</v>
      </c>
      <c r="D149" s="660">
        <v>43462</v>
      </c>
      <c r="E149" s="649" t="s">
        <v>5036</v>
      </c>
    </row>
    <row r="150" spans="1:5" ht="26.4" x14ac:dyDescent="0.3">
      <c r="A150" s="649" t="s">
        <v>5033</v>
      </c>
      <c r="B150" s="649" t="s">
        <v>5037</v>
      </c>
      <c r="C150" s="659" t="s">
        <v>5038</v>
      </c>
      <c r="D150" s="660">
        <v>43101</v>
      </c>
      <c r="E150" s="649" t="s">
        <v>5039</v>
      </c>
    </row>
    <row r="151" spans="1:5" s="653" customFormat="1" ht="26.4" x14ac:dyDescent="0.3">
      <c r="A151" s="653" t="s">
        <v>5040</v>
      </c>
      <c r="B151" s="653" t="s">
        <v>5041</v>
      </c>
      <c r="C151" s="661">
        <v>19192.95</v>
      </c>
      <c r="D151" s="655">
        <v>43131</v>
      </c>
      <c r="E151" s="653" t="s">
        <v>5042</v>
      </c>
    </row>
    <row r="152" spans="1:5" s="653" customFormat="1" ht="26.4" x14ac:dyDescent="0.3">
      <c r="A152" s="653" t="s">
        <v>5040</v>
      </c>
      <c r="B152" s="653" t="s">
        <v>5041</v>
      </c>
      <c r="C152" s="661">
        <v>21733.73</v>
      </c>
      <c r="D152" s="655">
        <v>43152</v>
      </c>
      <c r="E152" s="653" t="s">
        <v>5042</v>
      </c>
    </row>
    <row r="153" spans="1:5" s="653" customFormat="1" ht="26.4" x14ac:dyDescent="0.3">
      <c r="A153" s="653" t="s">
        <v>5040</v>
      </c>
      <c r="B153" s="653" t="s">
        <v>5041</v>
      </c>
      <c r="C153" s="661">
        <v>102258.22</v>
      </c>
      <c r="D153" s="655">
        <v>43182</v>
      </c>
      <c r="E153" s="653" t="s">
        <v>5042</v>
      </c>
    </row>
    <row r="154" spans="1:5" s="653" customFormat="1" ht="26.4" x14ac:dyDescent="0.3">
      <c r="A154" s="653" t="s">
        <v>5040</v>
      </c>
      <c r="B154" s="653" t="s">
        <v>5041</v>
      </c>
      <c r="C154" s="661">
        <v>84564</v>
      </c>
      <c r="D154" s="655">
        <v>43229</v>
      </c>
      <c r="E154" s="653" t="s">
        <v>5042</v>
      </c>
    </row>
    <row r="155" spans="1:5" s="653" customFormat="1" ht="26.4" x14ac:dyDescent="0.3">
      <c r="A155" s="653" t="s">
        <v>5040</v>
      </c>
      <c r="B155" s="653" t="s">
        <v>5041</v>
      </c>
      <c r="C155" s="661">
        <v>94235</v>
      </c>
      <c r="D155" s="655">
        <v>43284</v>
      </c>
      <c r="E155" s="653" t="s">
        <v>5042</v>
      </c>
    </row>
    <row r="156" spans="1:5" s="653" customFormat="1" ht="26.4" x14ac:dyDescent="0.3">
      <c r="A156" s="653" t="s">
        <v>5040</v>
      </c>
      <c r="B156" s="653" t="s">
        <v>5041</v>
      </c>
      <c r="C156" s="661">
        <v>9396</v>
      </c>
      <c r="D156" s="655">
        <v>43305</v>
      </c>
      <c r="E156" s="653" t="s">
        <v>5042</v>
      </c>
    </row>
    <row r="157" spans="1:5" s="653" customFormat="1" ht="26.4" x14ac:dyDescent="0.3">
      <c r="A157" s="653" t="s">
        <v>5040</v>
      </c>
      <c r="B157" s="653" t="s">
        <v>5041</v>
      </c>
      <c r="C157" s="661">
        <v>83850</v>
      </c>
      <c r="D157" s="655">
        <v>43410</v>
      </c>
      <c r="E157" s="653" t="s">
        <v>5042</v>
      </c>
    </row>
    <row r="158" spans="1:5" s="653" customFormat="1" ht="26.4" x14ac:dyDescent="0.3">
      <c r="A158" s="653" t="s">
        <v>5040</v>
      </c>
      <c r="B158" s="653" t="s">
        <v>5041</v>
      </c>
      <c r="C158" s="661">
        <v>72022.5</v>
      </c>
      <c r="D158" s="655">
        <v>43458</v>
      </c>
      <c r="E158" s="653" t="s">
        <v>5042</v>
      </c>
    </row>
    <row r="159" spans="1:5" s="653" customFormat="1" x14ac:dyDescent="0.3">
      <c r="A159" s="653" t="s">
        <v>5040</v>
      </c>
      <c r="B159" s="653" t="s">
        <v>5043</v>
      </c>
      <c r="C159" s="661">
        <v>156</v>
      </c>
      <c r="D159" s="655">
        <v>43119</v>
      </c>
      <c r="E159" s="653" t="s">
        <v>5044</v>
      </c>
    </row>
    <row r="160" spans="1:5" s="653" customFormat="1" x14ac:dyDescent="0.3">
      <c r="A160" s="653" t="s">
        <v>5040</v>
      </c>
      <c r="B160" s="653" t="s">
        <v>5043</v>
      </c>
      <c r="C160" s="661">
        <v>54</v>
      </c>
      <c r="D160" s="655">
        <v>43119</v>
      </c>
      <c r="E160" s="653" t="s">
        <v>5044</v>
      </c>
    </row>
    <row r="161" spans="1:5" s="653" customFormat="1" x14ac:dyDescent="0.3">
      <c r="A161" s="653" t="s">
        <v>5040</v>
      </c>
      <c r="B161" s="653" t="s">
        <v>5043</v>
      </c>
      <c r="C161" s="661">
        <v>1241.8399999999999</v>
      </c>
      <c r="D161" s="655">
        <v>43157</v>
      </c>
      <c r="E161" s="653" t="s">
        <v>5044</v>
      </c>
    </row>
    <row r="162" spans="1:5" s="653" customFormat="1" x14ac:dyDescent="0.3">
      <c r="A162" s="653" t="s">
        <v>5040</v>
      </c>
      <c r="B162" s="653" t="s">
        <v>5043</v>
      </c>
      <c r="C162" s="661">
        <v>1602</v>
      </c>
      <c r="D162" s="655">
        <v>43178</v>
      </c>
      <c r="E162" s="653" t="s">
        <v>5044</v>
      </c>
    </row>
    <row r="163" spans="1:5" s="653" customFormat="1" x14ac:dyDescent="0.3">
      <c r="A163" s="653" t="s">
        <v>5040</v>
      </c>
      <c r="B163" s="653" t="s">
        <v>5043</v>
      </c>
      <c r="C163" s="661">
        <v>398</v>
      </c>
      <c r="D163" s="655">
        <v>43193</v>
      </c>
      <c r="E163" s="653" t="s">
        <v>5044</v>
      </c>
    </row>
    <row r="164" spans="1:5" s="653" customFormat="1" x14ac:dyDescent="0.3">
      <c r="A164" s="653" t="s">
        <v>5040</v>
      </c>
      <c r="B164" s="653" t="s">
        <v>5043</v>
      </c>
      <c r="C164" s="661">
        <v>400</v>
      </c>
      <c r="D164" s="655">
        <v>43193</v>
      </c>
      <c r="E164" s="653" t="s">
        <v>5044</v>
      </c>
    </row>
    <row r="165" spans="1:5" s="653" customFormat="1" x14ac:dyDescent="0.3">
      <c r="A165" s="653" t="s">
        <v>5040</v>
      </c>
      <c r="B165" s="653" t="s">
        <v>5043</v>
      </c>
      <c r="C165" s="661">
        <v>156</v>
      </c>
      <c r="D165" s="655">
        <v>43194</v>
      </c>
      <c r="E165" s="653" t="s">
        <v>5044</v>
      </c>
    </row>
    <row r="166" spans="1:5" s="653" customFormat="1" x14ac:dyDescent="0.3">
      <c r="A166" s="653" t="s">
        <v>5040</v>
      </c>
      <c r="B166" s="653" t="s">
        <v>5043</v>
      </c>
      <c r="C166" s="661">
        <v>1198</v>
      </c>
      <c r="D166" s="655">
        <v>43194</v>
      </c>
      <c r="E166" s="653" t="s">
        <v>5044</v>
      </c>
    </row>
    <row r="167" spans="1:5" s="653" customFormat="1" x14ac:dyDescent="0.3">
      <c r="A167" s="653" t="s">
        <v>5040</v>
      </c>
      <c r="B167" s="653" t="s">
        <v>5043</v>
      </c>
      <c r="C167" s="661">
        <v>400</v>
      </c>
      <c r="D167" s="655">
        <v>43210</v>
      </c>
      <c r="E167" s="653" t="s">
        <v>5044</v>
      </c>
    </row>
    <row r="168" spans="1:5" s="653" customFormat="1" x14ac:dyDescent="0.3">
      <c r="A168" s="653" t="s">
        <v>5040</v>
      </c>
      <c r="B168" s="653" t="s">
        <v>5043</v>
      </c>
      <c r="C168" s="661">
        <v>104</v>
      </c>
      <c r="D168" s="655">
        <v>43214</v>
      </c>
      <c r="E168" s="653" t="s">
        <v>5044</v>
      </c>
    </row>
    <row r="169" spans="1:5" s="653" customFormat="1" x14ac:dyDescent="0.3">
      <c r="A169" s="653" t="s">
        <v>5040</v>
      </c>
      <c r="B169" s="653" t="s">
        <v>5043</v>
      </c>
      <c r="C169" s="661">
        <v>390</v>
      </c>
      <c r="D169" s="655">
        <v>43227</v>
      </c>
      <c r="E169" s="653" t="s">
        <v>5044</v>
      </c>
    </row>
    <row r="170" spans="1:5" s="653" customFormat="1" x14ac:dyDescent="0.3">
      <c r="A170" s="653" t="s">
        <v>5040</v>
      </c>
      <c r="B170" s="653" t="s">
        <v>5043</v>
      </c>
      <c r="C170" s="661">
        <v>800</v>
      </c>
      <c r="D170" s="655">
        <v>43244</v>
      </c>
      <c r="E170" s="653" t="s">
        <v>5044</v>
      </c>
    </row>
    <row r="171" spans="1:5" s="653" customFormat="1" x14ac:dyDescent="0.3">
      <c r="A171" s="653" t="s">
        <v>5040</v>
      </c>
      <c r="B171" s="653" t="s">
        <v>5043</v>
      </c>
      <c r="C171" s="661">
        <v>262</v>
      </c>
      <c r="D171" s="655">
        <v>43256</v>
      </c>
      <c r="E171" s="653" t="s">
        <v>5044</v>
      </c>
    </row>
    <row r="172" spans="1:5" s="653" customFormat="1" x14ac:dyDescent="0.3">
      <c r="A172" s="653" t="s">
        <v>5040</v>
      </c>
      <c r="B172" s="653" t="s">
        <v>5043</v>
      </c>
      <c r="C172" s="661">
        <v>1200</v>
      </c>
      <c r="D172" s="655">
        <v>43291</v>
      </c>
      <c r="E172" s="653" t="s">
        <v>5044</v>
      </c>
    </row>
    <row r="173" spans="1:5" s="653" customFormat="1" x14ac:dyDescent="0.3">
      <c r="A173" s="653" t="s">
        <v>5040</v>
      </c>
      <c r="B173" s="653" t="s">
        <v>5043</v>
      </c>
      <c r="C173" s="661">
        <v>520</v>
      </c>
      <c r="D173" s="655">
        <v>43297</v>
      </c>
      <c r="E173" s="653" t="s">
        <v>5044</v>
      </c>
    </row>
    <row r="174" spans="1:5" s="653" customFormat="1" x14ac:dyDescent="0.3">
      <c r="A174" s="653" t="s">
        <v>5040</v>
      </c>
      <c r="B174" s="653" t="s">
        <v>5043</v>
      </c>
      <c r="C174" s="661">
        <v>19600</v>
      </c>
      <c r="D174" s="655">
        <v>43305</v>
      </c>
      <c r="E174" s="653" t="s">
        <v>5044</v>
      </c>
    </row>
    <row r="175" spans="1:5" s="653" customFormat="1" x14ac:dyDescent="0.3">
      <c r="A175" s="653" t="s">
        <v>5040</v>
      </c>
      <c r="B175" s="653" t="s">
        <v>5043</v>
      </c>
      <c r="C175" s="661">
        <v>400</v>
      </c>
      <c r="D175" s="655">
        <v>43305</v>
      </c>
      <c r="E175" s="653" t="s">
        <v>5044</v>
      </c>
    </row>
    <row r="176" spans="1:5" s="653" customFormat="1" x14ac:dyDescent="0.3">
      <c r="A176" s="653" t="s">
        <v>5040</v>
      </c>
      <c r="B176" s="653" t="s">
        <v>5043</v>
      </c>
      <c r="C176" s="661">
        <v>130</v>
      </c>
      <c r="D176" s="655">
        <v>43307</v>
      </c>
      <c r="E176" s="653" t="s">
        <v>5044</v>
      </c>
    </row>
    <row r="177" spans="1:5" s="653" customFormat="1" x14ac:dyDescent="0.3">
      <c r="A177" s="653" t="s">
        <v>5040</v>
      </c>
      <c r="B177" s="653" t="s">
        <v>5043</v>
      </c>
      <c r="C177" s="661">
        <v>400</v>
      </c>
      <c r="D177" s="655">
        <v>43326</v>
      </c>
      <c r="E177" s="653" t="s">
        <v>5044</v>
      </c>
    </row>
    <row r="178" spans="1:5" s="653" customFormat="1" x14ac:dyDescent="0.3">
      <c r="A178" s="653" t="s">
        <v>5040</v>
      </c>
      <c r="B178" s="653" t="s">
        <v>5043</v>
      </c>
      <c r="C178" s="661">
        <v>364</v>
      </c>
      <c r="D178" s="655">
        <v>43326</v>
      </c>
      <c r="E178" s="653" t="s">
        <v>5044</v>
      </c>
    </row>
    <row r="179" spans="1:5" s="653" customFormat="1" x14ac:dyDescent="0.3">
      <c r="A179" s="653" t="s">
        <v>5040</v>
      </c>
      <c r="B179" s="653" t="s">
        <v>5043</v>
      </c>
      <c r="C179" s="654">
        <v>400</v>
      </c>
      <c r="D179" s="653">
        <v>43348</v>
      </c>
      <c r="E179" s="653" t="s">
        <v>5044</v>
      </c>
    </row>
    <row r="180" spans="1:5" s="653" customFormat="1" x14ac:dyDescent="0.3">
      <c r="A180" s="653" t="s">
        <v>5040</v>
      </c>
      <c r="B180" s="653" t="s">
        <v>5043</v>
      </c>
      <c r="C180" s="654">
        <v>210</v>
      </c>
      <c r="D180" s="653">
        <v>43348</v>
      </c>
      <c r="E180" s="653" t="s">
        <v>5044</v>
      </c>
    </row>
    <row r="181" spans="1:5" s="653" customFormat="1" x14ac:dyDescent="0.3">
      <c r="A181" s="653" t="s">
        <v>5040</v>
      </c>
      <c r="B181" s="653" t="s">
        <v>5043</v>
      </c>
      <c r="C181" s="654">
        <v>400</v>
      </c>
      <c r="D181" s="653">
        <v>43357</v>
      </c>
      <c r="E181" s="653" t="s">
        <v>5044</v>
      </c>
    </row>
    <row r="182" spans="1:5" s="653" customFormat="1" x14ac:dyDescent="0.3">
      <c r="A182" s="653" t="s">
        <v>5040</v>
      </c>
      <c r="B182" s="653" t="s">
        <v>5043</v>
      </c>
      <c r="C182" s="654">
        <v>234</v>
      </c>
      <c r="D182" s="653">
        <v>43357</v>
      </c>
      <c r="E182" s="653" t="s">
        <v>5044</v>
      </c>
    </row>
    <row r="183" spans="1:5" s="653" customFormat="1" x14ac:dyDescent="0.3">
      <c r="A183" s="653" t="s">
        <v>5040</v>
      </c>
      <c r="B183" s="653" t="s">
        <v>5043</v>
      </c>
      <c r="C183" s="654">
        <v>156</v>
      </c>
      <c r="D183" s="653">
        <v>43370</v>
      </c>
      <c r="E183" s="653" t="s">
        <v>5044</v>
      </c>
    </row>
    <row r="184" spans="1:5" s="653" customFormat="1" x14ac:dyDescent="0.3">
      <c r="A184" s="653" t="s">
        <v>5040</v>
      </c>
      <c r="B184" s="653" t="s">
        <v>5043</v>
      </c>
      <c r="C184" s="654">
        <v>402</v>
      </c>
      <c r="D184" s="653">
        <v>43371</v>
      </c>
      <c r="E184" s="653" t="s">
        <v>5044</v>
      </c>
    </row>
    <row r="185" spans="1:5" s="653" customFormat="1" x14ac:dyDescent="0.3">
      <c r="A185" s="653" t="s">
        <v>5040</v>
      </c>
      <c r="B185" s="653" t="s">
        <v>5043</v>
      </c>
      <c r="C185" s="654">
        <v>400</v>
      </c>
      <c r="D185" s="653">
        <v>43417</v>
      </c>
      <c r="E185" s="653" t="s">
        <v>5044</v>
      </c>
    </row>
    <row r="186" spans="1:5" s="653" customFormat="1" x14ac:dyDescent="0.3">
      <c r="A186" s="653" t="s">
        <v>5040</v>
      </c>
      <c r="B186" s="653" t="s">
        <v>5043</v>
      </c>
      <c r="C186" s="654">
        <v>182</v>
      </c>
      <c r="D186" s="653">
        <v>43417</v>
      </c>
      <c r="E186" s="653" t="s">
        <v>5044</v>
      </c>
    </row>
    <row r="187" spans="1:5" s="653" customFormat="1" x14ac:dyDescent="0.3">
      <c r="A187" s="653" t="s">
        <v>5040</v>
      </c>
      <c r="B187" s="653" t="s">
        <v>5043</v>
      </c>
      <c r="C187" s="661">
        <v>420</v>
      </c>
      <c r="D187" s="655">
        <v>43445</v>
      </c>
      <c r="E187" s="653" t="s">
        <v>5044</v>
      </c>
    </row>
    <row r="188" spans="1:5" s="653" customFormat="1" x14ac:dyDescent="0.3">
      <c r="A188" s="653" t="s">
        <v>5040</v>
      </c>
      <c r="B188" s="653" t="s">
        <v>5043</v>
      </c>
      <c r="C188" s="661">
        <v>400</v>
      </c>
      <c r="D188" s="655">
        <v>43448</v>
      </c>
      <c r="E188" s="653" t="s">
        <v>5044</v>
      </c>
    </row>
    <row r="189" spans="1:5" s="653" customFormat="1" x14ac:dyDescent="0.3">
      <c r="A189" s="653" t="s">
        <v>5040</v>
      </c>
      <c r="B189" s="653" t="s">
        <v>5034</v>
      </c>
      <c r="C189" s="661">
        <v>5534.59</v>
      </c>
      <c r="D189" s="655">
        <v>43147</v>
      </c>
      <c r="E189" s="653" t="s">
        <v>5045</v>
      </c>
    </row>
    <row r="190" spans="1:5" s="653" customFormat="1" x14ac:dyDescent="0.3">
      <c r="A190" s="653" t="s">
        <v>5040</v>
      </c>
      <c r="B190" s="653" t="s">
        <v>5034</v>
      </c>
      <c r="C190" s="661">
        <v>158.03</v>
      </c>
      <c r="D190" s="655">
        <v>43159</v>
      </c>
      <c r="E190" s="653" t="s">
        <v>5045</v>
      </c>
    </row>
    <row r="191" spans="1:5" s="653" customFormat="1" x14ac:dyDescent="0.3">
      <c r="A191" s="653" t="s">
        <v>5040</v>
      </c>
      <c r="B191" s="653" t="s">
        <v>5034</v>
      </c>
      <c r="C191" s="661">
        <v>109.18</v>
      </c>
      <c r="D191" s="655">
        <v>43169</v>
      </c>
      <c r="E191" s="653" t="s">
        <v>5045</v>
      </c>
    </row>
    <row r="192" spans="1:5" s="653" customFormat="1" x14ac:dyDescent="0.3">
      <c r="A192" s="653" t="s">
        <v>5040</v>
      </c>
      <c r="B192" s="653" t="s">
        <v>5034</v>
      </c>
      <c r="C192" s="661">
        <v>122494.8</v>
      </c>
      <c r="D192" s="655">
        <v>43203</v>
      </c>
      <c r="E192" s="653" t="s">
        <v>5045</v>
      </c>
    </row>
    <row r="193" spans="1:5" s="653" customFormat="1" x14ac:dyDescent="0.3">
      <c r="A193" s="653" t="s">
        <v>5040</v>
      </c>
      <c r="B193" s="653" t="s">
        <v>5034</v>
      </c>
      <c r="C193" s="661">
        <v>162</v>
      </c>
      <c r="D193" s="655">
        <v>43223</v>
      </c>
      <c r="E193" s="653" t="s">
        <v>5045</v>
      </c>
    </row>
    <row r="194" spans="1:5" s="653" customFormat="1" x14ac:dyDescent="0.3">
      <c r="A194" s="653" t="s">
        <v>5040</v>
      </c>
      <c r="B194" s="653" t="s">
        <v>5034</v>
      </c>
      <c r="C194" s="661">
        <v>153006</v>
      </c>
      <c r="D194" s="655">
        <v>43231</v>
      </c>
      <c r="E194" s="653" t="s">
        <v>5045</v>
      </c>
    </row>
    <row r="195" spans="1:5" s="653" customFormat="1" x14ac:dyDescent="0.3">
      <c r="A195" s="653" t="s">
        <v>5040</v>
      </c>
      <c r="B195" s="653" t="s">
        <v>5034</v>
      </c>
      <c r="C195" s="661">
        <v>51002</v>
      </c>
      <c r="D195" s="655">
        <v>43252</v>
      </c>
      <c r="E195" s="653" t="s">
        <v>5045</v>
      </c>
    </row>
    <row r="196" spans="1:5" s="653" customFormat="1" x14ac:dyDescent="0.3">
      <c r="A196" s="653" t="s">
        <v>5040</v>
      </c>
      <c r="B196" s="653" t="s">
        <v>5034</v>
      </c>
      <c r="C196" s="661">
        <v>68.959999999999994</v>
      </c>
      <c r="D196" s="655">
        <v>43312</v>
      </c>
      <c r="E196" s="653" t="s">
        <v>5045</v>
      </c>
    </row>
    <row r="197" spans="1:5" s="653" customFormat="1" x14ac:dyDescent="0.3">
      <c r="A197" s="653" t="s">
        <v>5040</v>
      </c>
      <c r="B197" s="653" t="s">
        <v>5034</v>
      </c>
      <c r="C197" s="661">
        <v>77.58</v>
      </c>
      <c r="D197" s="655">
        <v>43312</v>
      </c>
      <c r="E197" s="653" t="s">
        <v>5045</v>
      </c>
    </row>
    <row r="198" spans="1:5" s="653" customFormat="1" x14ac:dyDescent="0.3">
      <c r="A198" s="653" t="s">
        <v>5040</v>
      </c>
      <c r="B198" s="653" t="s">
        <v>5034</v>
      </c>
      <c r="C198" s="661">
        <v>91.94</v>
      </c>
      <c r="D198" s="655">
        <v>43312</v>
      </c>
      <c r="E198" s="653" t="s">
        <v>5045</v>
      </c>
    </row>
    <row r="199" spans="1:5" s="653" customFormat="1" x14ac:dyDescent="0.3">
      <c r="A199" s="653" t="s">
        <v>5040</v>
      </c>
      <c r="B199" s="653" t="s">
        <v>5034</v>
      </c>
      <c r="C199" s="661">
        <v>117.8</v>
      </c>
      <c r="D199" s="655">
        <v>43312</v>
      </c>
      <c r="E199" s="653" t="s">
        <v>5045</v>
      </c>
    </row>
    <row r="200" spans="1:5" s="653" customFormat="1" x14ac:dyDescent="0.3">
      <c r="A200" s="653" t="s">
        <v>5040</v>
      </c>
      <c r="B200" s="653" t="s">
        <v>5034</v>
      </c>
      <c r="C200" s="661">
        <v>117.8</v>
      </c>
      <c r="D200" s="655">
        <v>43312</v>
      </c>
      <c r="E200" s="653" t="s">
        <v>5045</v>
      </c>
    </row>
    <row r="201" spans="1:5" s="653" customFormat="1" x14ac:dyDescent="0.3">
      <c r="A201" s="653" t="s">
        <v>5040</v>
      </c>
      <c r="B201" s="653" t="s">
        <v>5034</v>
      </c>
      <c r="C201" s="661">
        <v>102004</v>
      </c>
      <c r="D201" s="655">
        <v>43321</v>
      </c>
      <c r="E201" s="653" t="s">
        <v>5045</v>
      </c>
    </row>
    <row r="202" spans="1:5" s="653" customFormat="1" x14ac:dyDescent="0.3">
      <c r="A202" s="653" t="s">
        <v>5040</v>
      </c>
      <c r="B202" s="653" t="s">
        <v>5034</v>
      </c>
      <c r="C202" s="661">
        <v>74.7</v>
      </c>
      <c r="D202" s="655">
        <v>43343</v>
      </c>
      <c r="E202" s="653" t="s">
        <v>5045</v>
      </c>
    </row>
    <row r="203" spans="1:5" s="653" customFormat="1" x14ac:dyDescent="0.3">
      <c r="A203" s="653" t="s">
        <v>5040</v>
      </c>
      <c r="B203" s="653" t="s">
        <v>5034</v>
      </c>
      <c r="C203" s="661">
        <v>102004</v>
      </c>
      <c r="D203" s="655">
        <v>43388</v>
      </c>
      <c r="E203" s="653" t="s">
        <v>5045</v>
      </c>
    </row>
    <row r="204" spans="1:5" s="653" customFormat="1" x14ac:dyDescent="0.3">
      <c r="A204" s="653" t="s">
        <v>5040</v>
      </c>
      <c r="B204" s="653" t="s">
        <v>5034</v>
      </c>
      <c r="C204" s="661">
        <v>97.69</v>
      </c>
      <c r="D204" s="655">
        <v>43404</v>
      </c>
      <c r="E204" s="653" t="s">
        <v>5045</v>
      </c>
    </row>
    <row r="205" spans="1:5" s="653" customFormat="1" x14ac:dyDescent="0.3">
      <c r="A205" s="653" t="s">
        <v>5040</v>
      </c>
      <c r="B205" s="653" t="s">
        <v>5034</v>
      </c>
      <c r="C205" s="661">
        <v>143.66</v>
      </c>
      <c r="D205" s="655">
        <v>43404</v>
      </c>
      <c r="E205" s="653" t="s">
        <v>5045</v>
      </c>
    </row>
    <row r="206" spans="1:5" s="653" customFormat="1" x14ac:dyDescent="0.3">
      <c r="A206" s="653" t="s">
        <v>5040</v>
      </c>
      <c r="B206" s="653" t="s">
        <v>5034</v>
      </c>
      <c r="C206" s="661">
        <v>324</v>
      </c>
      <c r="D206" s="655">
        <v>43419</v>
      </c>
      <c r="E206" s="653" t="s">
        <v>5045</v>
      </c>
    </row>
    <row r="207" spans="1:5" s="653" customFormat="1" x14ac:dyDescent="0.3">
      <c r="A207" s="653" t="s">
        <v>5040</v>
      </c>
      <c r="B207" s="653" t="s">
        <v>5034</v>
      </c>
      <c r="C207" s="661">
        <v>51002</v>
      </c>
      <c r="D207" s="655">
        <v>43424</v>
      </c>
      <c r="E207" s="653" t="s">
        <v>5045</v>
      </c>
    </row>
    <row r="208" spans="1:5" s="653" customFormat="1" x14ac:dyDescent="0.3">
      <c r="A208" s="653" t="s">
        <v>5040</v>
      </c>
      <c r="B208" s="653" t="s">
        <v>5034</v>
      </c>
      <c r="C208" s="661">
        <v>51002</v>
      </c>
      <c r="D208" s="655">
        <v>43432</v>
      </c>
      <c r="E208" s="653" t="s">
        <v>5045</v>
      </c>
    </row>
    <row r="209" spans="1:5" s="653" customFormat="1" x14ac:dyDescent="0.3">
      <c r="A209" s="653" t="s">
        <v>5040</v>
      </c>
      <c r="B209" s="653" t="s">
        <v>5034</v>
      </c>
      <c r="C209" s="661">
        <v>31573.34</v>
      </c>
      <c r="D209" s="655">
        <v>43432</v>
      </c>
      <c r="E209" s="653" t="s">
        <v>5045</v>
      </c>
    </row>
    <row r="210" spans="1:5" s="653" customFormat="1" x14ac:dyDescent="0.3">
      <c r="A210" s="653" t="s">
        <v>5040</v>
      </c>
      <c r="B210" s="653" t="s">
        <v>5034</v>
      </c>
      <c r="C210" s="661">
        <v>6022.51</v>
      </c>
      <c r="D210" s="655">
        <v>43432</v>
      </c>
      <c r="E210" s="653" t="s">
        <v>5045</v>
      </c>
    </row>
    <row r="211" spans="1:5" s="653" customFormat="1" x14ac:dyDescent="0.3">
      <c r="A211" s="653" t="s">
        <v>5040</v>
      </c>
      <c r="B211" s="653" t="s">
        <v>5034</v>
      </c>
      <c r="C211" s="661">
        <v>39740.370000000003</v>
      </c>
      <c r="D211" s="655">
        <v>43434</v>
      </c>
      <c r="E211" s="653" t="s">
        <v>5045</v>
      </c>
    </row>
    <row r="212" spans="1:5" s="653" customFormat="1" x14ac:dyDescent="0.3">
      <c r="A212" s="653" t="s">
        <v>5040</v>
      </c>
      <c r="B212" s="653" t="s">
        <v>5046</v>
      </c>
      <c r="C212" s="661">
        <v>312.52999999999997</v>
      </c>
      <c r="D212" s="655">
        <v>43126</v>
      </c>
      <c r="E212" s="653" t="s">
        <v>5047</v>
      </c>
    </row>
    <row r="213" spans="1:5" s="653" customFormat="1" x14ac:dyDescent="0.3">
      <c r="A213" s="653" t="s">
        <v>5040</v>
      </c>
      <c r="B213" s="653" t="s">
        <v>5046</v>
      </c>
      <c r="C213" s="661">
        <v>543.69000000000005</v>
      </c>
      <c r="D213" s="655">
        <v>43153</v>
      </c>
      <c r="E213" s="653" t="s">
        <v>5047</v>
      </c>
    </row>
    <row r="214" spans="1:5" s="653" customFormat="1" x14ac:dyDescent="0.3">
      <c r="A214" s="653" t="s">
        <v>5040</v>
      </c>
      <c r="B214" s="653" t="s">
        <v>5046</v>
      </c>
      <c r="C214" s="661">
        <v>515.80999999999995</v>
      </c>
      <c r="D214" s="655">
        <v>43190</v>
      </c>
      <c r="E214" s="653" t="s">
        <v>5047</v>
      </c>
    </row>
    <row r="215" spans="1:5" s="653" customFormat="1" x14ac:dyDescent="0.3">
      <c r="A215" s="653" t="s">
        <v>5040</v>
      </c>
      <c r="B215" s="653" t="s">
        <v>5046</v>
      </c>
      <c r="C215" s="661">
        <v>1283.8699999999999</v>
      </c>
      <c r="D215" s="655">
        <v>43190</v>
      </c>
      <c r="E215" s="653" t="s">
        <v>5047</v>
      </c>
    </row>
    <row r="216" spans="1:5" s="653" customFormat="1" x14ac:dyDescent="0.3">
      <c r="A216" s="653" t="s">
        <v>5040</v>
      </c>
      <c r="B216" s="653" t="s">
        <v>5046</v>
      </c>
      <c r="C216" s="661">
        <v>233.01</v>
      </c>
      <c r="D216" s="655">
        <v>43200</v>
      </c>
      <c r="E216" s="653" t="s">
        <v>5047</v>
      </c>
    </row>
    <row r="217" spans="1:5" s="653" customFormat="1" x14ac:dyDescent="0.3">
      <c r="A217" s="653" t="s">
        <v>5040</v>
      </c>
      <c r="B217" s="653" t="s">
        <v>5046</v>
      </c>
      <c r="C217" s="661">
        <v>817.4</v>
      </c>
      <c r="D217" s="655">
        <v>43217</v>
      </c>
      <c r="E217" s="653" t="s">
        <v>5047</v>
      </c>
    </row>
    <row r="218" spans="1:5" s="653" customFormat="1" x14ac:dyDescent="0.3">
      <c r="A218" s="653" t="s">
        <v>5040</v>
      </c>
      <c r="B218" s="653" t="s">
        <v>5046</v>
      </c>
      <c r="C218" s="661">
        <v>1881.21</v>
      </c>
      <c r="D218" s="655">
        <v>43237</v>
      </c>
      <c r="E218" s="653" t="s">
        <v>5047</v>
      </c>
    </row>
    <row r="219" spans="1:5" s="653" customFormat="1" x14ac:dyDescent="0.3">
      <c r="A219" s="653" t="s">
        <v>5040</v>
      </c>
      <c r="B219" s="653" t="s">
        <v>1878</v>
      </c>
      <c r="C219" s="661">
        <v>88</v>
      </c>
      <c r="D219" s="655">
        <v>43200</v>
      </c>
      <c r="E219" s="653" t="s">
        <v>1659</v>
      </c>
    </row>
    <row r="220" spans="1:5" s="653" customFormat="1" x14ac:dyDescent="0.3">
      <c r="A220" s="653" t="s">
        <v>5040</v>
      </c>
      <c r="B220" s="653" t="s">
        <v>1878</v>
      </c>
      <c r="C220" s="661">
        <v>88</v>
      </c>
      <c r="D220" s="655">
        <v>43206</v>
      </c>
      <c r="E220" s="653" t="s">
        <v>1659</v>
      </c>
    </row>
    <row r="221" spans="1:5" s="653" customFormat="1" x14ac:dyDescent="0.3">
      <c r="A221" s="653" t="s">
        <v>5040</v>
      </c>
      <c r="B221" s="653" t="s">
        <v>1878</v>
      </c>
      <c r="C221" s="661">
        <v>488</v>
      </c>
      <c r="D221" s="655">
        <v>43206</v>
      </c>
      <c r="E221" s="653" t="s">
        <v>1659</v>
      </c>
    </row>
    <row r="222" spans="1:5" s="653" customFormat="1" x14ac:dyDescent="0.3">
      <c r="A222" s="653" t="s">
        <v>5040</v>
      </c>
      <c r="B222" s="653" t="s">
        <v>1878</v>
      </c>
      <c r="C222" s="661">
        <v>400</v>
      </c>
      <c r="D222" s="655">
        <v>43222</v>
      </c>
      <c r="E222" s="653" t="s">
        <v>1659</v>
      </c>
    </row>
    <row r="223" spans="1:5" s="653" customFormat="1" x14ac:dyDescent="0.3">
      <c r="A223" s="653" t="s">
        <v>5040</v>
      </c>
      <c r="B223" s="653" t="s">
        <v>1878</v>
      </c>
      <c r="C223" s="661">
        <v>70.400000000000006</v>
      </c>
      <c r="D223" s="655">
        <v>43244</v>
      </c>
      <c r="E223" s="653" t="s">
        <v>1659</v>
      </c>
    </row>
    <row r="224" spans="1:5" s="653" customFormat="1" x14ac:dyDescent="0.3">
      <c r="A224" s="653" t="s">
        <v>5040</v>
      </c>
      <c r="B224" s="653" t="s">
        <v>1878</v>
      </c>
      <c r="C224" s="661">
        <v>320</v>
      </c>
      <c r="D224" s="655">
        <v>43250</v>
      </c>
      <c r="E224" s="653" t="s">
        <v>1659</v>
      </c>
    </row>
    <row r="225" spans="1:5" s="653" customFormat="1" ht="26.4" x14ac:dyDescent="0.3">
      <c r="A225" s="653" t="s">
        <v>5040</v>
      </c>
      <c r="B225" s="653" t="s">
        <v>5048</v>
      </c>
      <c r="C225" s="661">
        <v>307</v>
      </c>
      <c r="D225" s="655">
        <v>43371</v>
      </c>
      <c r="E225" s="653" t="s">
        <v>628</v>
      </c>
    </row>
    <row r="226" spans="1:5" s="653" customFormat="1" x14ac:dyDescent="0.3">
      <c r="A226" s="653" t="s">
        <v>5040</v>
      </c>
      <c r="B226" s="653" t="s">
        <v>5049</v>
      </c>
      <c r="C226" s="661">
        <v>137</v>
      </c>
      <c r="D226" s="655">
        <v>43341</v>
      </c>
      <c r="E226" s="653" t="s">
        <v>628</v>
      </c>
    </row>
    <row r="227" spans="1:5" s="653" customFormat="1" x14ac:dyDescent="0.3">
      <c r="A227" s="653" t="s">
        <v>5040</v>
      </c>
      <c r="B227" s="653" t="s">
        <v>5049</v>
      </c>
      <c r="C227" s="661">
        <v>137</v>
      </c>
      <c r="D227" s="655">
        <v>43341</v>
      </c>
      <c r="E227" s="653" t="s">
        <v>628</v>
      </c>
    </row>
    <row r="228" spans="1:5" s="653" customFormat="1" x14ac:dyDescent="0.3">
      <c r="A228" s="653" t="s">
        <v>5040</v>
      </c>
      <c r="B228" s="653" t="s">
        <v>5050</v>
      </c>
      <c r="C228" s="661">
        <v>3875</v>
      </c>
      <c r="D228" s="655">
        <v>43335</v>
      </c>
      <c r="E228" s="653" t="s">
        <v>628</v>
      </c>
    </row>
    <row r="229" spans="1:5" s="653" customFormat="1" ht="26.4" x14ac:dyDescent="0.3">
      <c r="A229" s="653" t="s">
        <v>5040</v>
      </c>
      <c r="B229" s="653" t="s">
        <v>5051</v>
      </c>
      <c r="C229" s="661">
        <v>412</v>
      </c>
      <c r="D229" s="655">
        <v>43420</v>
      </c>
      <c r="E229" s="653" t="s">
        <v>628</v>
      </c>
    </row>
    <row r="230" spans="1:5" s="653" customFormat="1" x14ac:dyDescent="0.3">
      <c r="A230" s="653" t="s">
        <v>5040</v>
      </c>
      <c r="B230" s="653" t="s">
        <v>5052</v>
      </c>
      <c r="C230" s="661">
        <v>137</v>
      </c>
      <c r="D230" s="655">
        <v>43154</v>
      </c>
      <c r="E230" s="653" t="s">
        <v>628</v>
      </c>
    </row>
    <row r="231" spans="1:5" s="653" customFormat="1" x14ac:dyDescent="0.3">
      <c r="A231" s="653" t="s">
        <v>5040</v>
      </c>
      <c r="B231" s="653" t="s">
        <v>5052</v>
      </c>
      <c r="C231" s="661">
        <v>262</v>
      </c>
      <c r="D231" s="655">
        <v>43363</v>
      </c>
      <c r="E231" s="653" t="s">
        <v>628</v>
      </c>
    </row>
    <row r="232" spans="1:5" s="653" customFormat="1" x14ac:dyDescent="0.3">
      <c r="A232" s="653" t="s">
        <v>5040</v>
      </c>
      <c r="B232" s="653" t="s">
        <v>5053</v>
      </c>
      <c r="C232" s="661">
        <v>439</v>
      </c>
      <c r="D232" s="655">
        <v>43329</v>
      </c>
      <c r="E232" s="653" t="s">
        <v>628</v>
      </c>
    </row>
    <row r="233" spans="1:5" s="653" customFormat="1" ht="26.4" x14ac:dyDescent="0.3">
      <c r="A233" s="653" t="s">
        <v>5040</v>
      </c>
      <c r="B233" s="653" t="s">
        <v>5054</v>
      </c>
      <c r="C233" s="661">
        <v>109.42</v>
      </c>
      <c r="D233" s="655">
        <v>43354</v>
      </c>
      <c r="E233" s="653" t="s">
        <v>628</v>
      </c>
    </row>
    <row r="234" spans="1:5" s="653" customFormat="1" ht="26.4" x14ac:dyDescent="0.3">
      <c r="A234" s="653" t="s">
        <v>5040</v>
      </c>
      <c r="B234" s="653" t="s">
        <v>5054</v>
      </c>
      <c r="C234" s="661">
        <v>2.58</v>
      </c>
      <c r="D234" s="655">
        <v>43354</v>
      </c>
      <c r="E234" s="653" t="s">
        <v>628</v>
      </c>
    </row>
    <row r="235" spans="1:5" s="653" customFormat="1" ht="26.4" x14ac:dyDescent="0.3">
      <c r="A235" s="653" t="s">
        <v>5040</v>
      </c>
      <c r="B235" s="653" t="s">
        <v>5055</v>
      </c>
      <c r="C235" s="661">
        <v>662</v>
      </c>
      <c r="D235" s="655">
        <v>43332</v>
      </c>
      <c r="E235" s="653" t="s">
        <v>628</v>
      </c>
    </row>
    <row r="236" spans="1:5" s="653" customFormat="1" ht="26.4" x14ac:dyDescent="0.3">
      <c r="A236" s="653" t="s">
        <v>5040</v>
      </c>
      <c r="B236" s="653" t="s">
        <v>5055</v>
      </c>
      <c r="C236" s="661">
        <v>212</v>
      </c>
      <c r="D236" s="655">
        <v>43417</v>
      </c>
      <c r="E236" s="653" t="s">
        <v>628</v>
      </c>
    </row>
    <row r="237" spans="1:5" s="653" customFormat="1" ht="26.4" x14ac:dyDescent="0.3">
      <c r="A237" s="653" t="s">
        <v>5040</v>
      </c>
      <c r="B237" s="653" t="s">
        <v>5056</v>
      </c>
      <c r="C237" s="661">
        <v>162</v>
      </c>
      <c r="D237" s="655">
        <v>43375</v>
      </c>
      <c r="E237" s="653" t="s">
        <v>628</v>
      </c>
    </row>
    <row r="238" spans="1:5" s="653" customFormat="1" ht="26.4" x14ac:dyDescent="0.3">
      <c r="A238" s="653" t="s">
        <v>5040</v>
      </c>
      <c r="B238" s="653" t="s">
        <v>5057</v>
      </c>
      <c r="C238" s="661">
        <v>112</v>
      </c>
      <c r="D238" s="655">
        <v>43151</v>
      </c>
      <c r="E238" s="653" t="s">
        <v>628</v>
      </c>
    </row>
    <row r="239" spans="1:5" s="653" customFormat="1" ht="26.4" x14ac:dyDescent="0.3">
      <c r="A239" s="653" t="s">
        <v>5040</v>
      </c>
      <c r="B239" s="653" t="s">
        <v>5057</v>
      </c>
      <c r="C239" s="661">
        <v>112</v>
      </c>
      <c r="D239" s="655">
        <v>43334</v>
      </c>
      <c r="E239" s="653" t="s">
        <v>628</v>
      </c>
    </row>
    <row r="240" spans="1:5" s="653" customFormat="1" ht="26.4" x14ac:dyDescent="0.3">
      <c r="A240" s="653" t="s">
        <v>5040</v>
      </c>
      <c r="B240" s="653" t="s">
        <v>5057</v>
      </c>
      <c r="C240" s="661">
        <v>112</v>
      </c>
      <c r="D240" s="655">
        <v>43334</v>
      </c>
      <c r="E240" s="653" t="s">
        <v>628</v>
      </c>
    </row>
    <row r="241" spans="1:5" s="653" customFormat="1" ht="26.4" x14ac:dyDescent="0.3">
      <c r="A241" s="653" t="s">
        <v>5040</v>
      </c>
      <c r="B241" s="653" t="s">
        <v>5058</v>
      </c>
      <c r="C241" s="661">
        <v>112</v>
      </c>
      <c r="D241" s="655">
        <v>43137</v>
      </c>
      <c r="E241" s="653" t="s">
        <v>628</v>
      </c>
    </row>
    <row r="242" spans="1:5" s="653" customFormat="1" ht="26.4" x14ac:dyDescent="0.3">
      <c r="A242" s="653" t="s">
        <v>5040</v>
      </c>
      <c r="B242" s="653" t="s">
        <v>5058</v>
      </c>
      <c r="C242" s="661">
        <v>137</v>
      </c>
      <c r="D242" s="655">
        <v>43308</v>
      </c>
      <c r="E242" s="653" t="s">
        <v>628</v>
      </c>
    </row>
    <row r="243" spans="1:5" s="653" customFormat="1" ht="39.6" x14ac:dyDescent="0.3">
      <c r="A243" s="653" t="s">
        <v>5040</v>
      </c>
      <c r="B243" s="653" t="s">
        <v>5059</v>
      </c>
      <c r="C243" s="661">
        <v>137</v>
      </c>
      <c r="D243" s="655">
        <v>43447</v>
      </c>
      <c r="E243" s="653" t="s">
        <v>628</v>
      </c>
    </row>
    <row r="244" spans="1:5" s="653" customFormat="1" ht="26.4" x14ac:dyDescent="0.3">
      <c r="A244" s="653" t="s">
        <v>5040</v>
      </c>
      <c r="B244" s="653" t="s">
        <v>5060</v>
      </c>
      <c r="C244" s="661">
        <v>137</v>
      </c>
      <c r="D244" s="655">
        <v>43119</v>
      </c>
      <c r="E244" s="653" t="s">
        <v>628</v>
      </c>
    </row>
    <row r="245" spans="1:5" s="653" customFormat="1" ht="26.4" x14ac:dyDescent="0.3">
      <c r="A245" s="653" t="s">
        <v>5040</v>
      </c>
      <c r="B245" s="653" t="s">
        <v>5060</v>
      </c>
      <c r="C245" s="661">
        <v>112</v>
      </c>
      <c r="D245" s="655">
        <v>43451</v>
      </c>
      <c r="E245" s="653" t="s">
        <v>628</v>
      </c>
    </row>
    <row r="246" spans="1:5" s="653" customFormat="1" ht="26.4" x14ac:dyDescent="0.3">
      <c r="A246" s="653" t="s">
        <v>5040</v>
      </c>
      <c r="B246" s="653" t="s">
        <v>5061</v>
      </c>
      <c r="C246" s="661">
        <v>137</v>
      </c>
      <c r="D246" s="655">
        <v>43362</v>
      </c>
      <c r="E246" s="653" t="s">
        <v>628</v>
      </c>
    </row>
    <row r="247" spans="1:5" s="653" customFormat="1" ht="39.6" x14ac:dyDescent="0.3">
      <c r="A247" s="653" t="s">
        <v>5040</v>
      </c>
      <c r="B247" s="653" t="s">
        <v>5062</v>
      </c>
      <c r="C247" s="661">
        <v>495</v>
      </c>
      <c r="D247" s="655">
        <v>43185</v>
      </c>
      <c r="E247" s="653" t="s">
        <v>628</v>
      </c>
    </row>
    <row r="248" spans="1:5" s="653" customFormat="1" ht="26.4" x14ac:dyDescent="0.3">
      <c r="A248" s="653" t="s">
        <v>5040</v>
      </c>
      <c r="B248" s="653" t="s">
        <v>5063</v>
      </c>
      <c r="C248" s="661">
        <v>707</v>
      </c>
      <c r="D248" s="655">
        <v>43229</v>
      </c>
      <c r="E248" s="653" t="s">
        <v>628</v>
      </c>
    </row>
    <row r="249" spans="1:5" s="653" customFormat="1" ht="26.4" x14ac:dyDescent="0.3">
      <c r="A249" s="653" t="s">
        <v>5040</v>
      </c>
      <c r="B249" s="653" t="s">
        <v>5063</v>
      </c>
      <c r="C249" s="661">
        <v>322.38</v>
      </c>
      <c r="D249" s="655">
        <v>43281</v>
      </c>
      <c r="E249" s="653" t="s">
        <v>628</v>
      </c>
    </row>
    <row r="250" spans="1:5" s="653" customFormat="1" ht="26.4" x14ac:dyDescent="0.3">
      <c r="A250" s="653" t="s">
        <v>5040</v>
      </c>
      <c r="B250" s="653" t="s">
        <v>5063</v>
      </c>
      <c r="C250" s="661">
        <v>1465.35</v>
      </c>
      <c r="D250" s="655">
        <v>43314</v>
      </c>
      <c r="E250" s="653" t="s">
        <v>628</v>
      </c>
    </row>
    <row r="251" spans="1:5" s="653" customFormat="1" ht="26.4" x14ac:dyDescent="0.3">
      <c r="A251" s="653" t="s">
        <v>5040</v>
      </c>
      <c r="B251" s="653" t="s">
        <v>5063</v>
      </c>
      <c r="C251" s="661">
        <v>287</v>
      </c>
      <c r="D251" s="655">
        <v>43341</v>
      </c>
      <c r="E251" s="653" t="s">
        <v>628</v>
      </c>
    </row>
    <row r="252" spans="1:5" s="653" customFormat="1" ht="26.4" x14ac:dyDescent="0.3">
      <c r="A252" s="653" t="s">
        <v>5040</v>
      </c>
      <c r="B252" s="653" t="s">
        <v>5063</v>
      </c>
      <c r="C252" s="661">
        <v>352</v>
      </c>
      <c r="D252" s="655">
        <v>43440</v>
      </c>
      <c r="E252" s="653" t="s">
        <v>628</v>
      </c>
    </row>
    <row r="253" spans="1:5" s="653" customFormat="1" ht="39.6" x14ac:dyDescent="0.3">
      <c r="A253" s="653" t="s">
        <v>5040</v>
      </c>
      <c r="B253" s="653" t="s">
        <v>5064</v>
      </c>
      <c r="C253" s="661">
        <v>112</v>
      </c>
      <c r="D253" s="655">
        <v>43152</v>
      </c>
      <c r="E253" s="653" t="s">
        <v>628</v>
      </c>
    </row>
    <row r="254" spans="1:5" s="653" customFormat="1" ht="39.6" x14ac:dyDescent="0.3">
      <c r="A254" s="653" t="s">
        <v>5040</v>
      </c>
      <c r="B254" s="653" t="s">
        <v>5064</v>
      </c>
      <c r="C254" s="661">
        <v>137</v>
      </c>
      <c r="D254" s="655">
        <v>43349</v>
      </c>
      <c r="E254" s="653" t="s">
        <v>628</v>
      </c>
    </row>
    <row r="255" spans="1:5" s="653" customFormat="1" x14ac:dyDescent="0.3">
      <c r="A255" s="653" t="s">
        <v>5040</v>
      </c>
      <c r="B255" s="653" t="s">
        <v>5043</v>
      </c>
      <c r="C255" s="661">
        <v>7600</v>
      </c>
      <c r="D255" s="655">
        <v>43362</v>
      </c>
      <c r="E255" s="653" t="s">
        <v>5065</v>
      </c>
    </row>
    <row r="256" spans="1:5" s="653" customFormat="1" x14ac:dyDescent="0.3">
      <c r="A256" s="653" t="s">
        <v>5040</v>
      </c>
      <c r="B256" s="653" t="s">
        <v>5043</v>
      </c>
      <c r="C256" s="661">
        <v>11400</v>
      </c>
      <c r="D256" s="655">
        <v>43362</v>
      </c>
      <c r="E256" s="653" t="s">
        <v>5065</v>
      </c>
    </row>
    <row r="257" spans="1:6" s="653" customFormat="1" x14ac:dyDescent="0.3">
      <c r="A257" s="653" t="s">
        <v>5040</v>
      </c>
      <c r="B257" s="653" t="s">
        <v>477</v>
      </c>
      <c r="C257" s="661">
        <v>6203.7</v>
      </c>
      <c r="D257" s="655">
        <v>43416</v>
      </c>
      <c r="E257" s="653" t="s">
        <v>5066</v>
      </c>
    </row>
    <row r="258" spans="1:6" s="653" customFormat="1" x14ac:dyDescent="0.3">
      <c r="A258" s="653" t="s">
        <v>5040</v>
      </c>
      <c r="B258" s="653" t="s">
        <v>477</v>
      </c>
      <c r="C258" s="661">
        <v>3433.87</v>
      </c>
      <c r="D258" s="655">
        <v>43439</v>
      </c>
      <c r="E258" s="653" t="s">
        <v>5066</v>
      </c>
    </row>
    <row r="259" spans="1:6" s="653" customFormat="1" x14ac:dyDescent="0.3">
      <c r="A259" s="653" t="s">
        <v>5040</v>
      </c>
      <c r="B259" s="653" t="s">
        <v>5067</v>
      </c>
      <c r="C259" s="661">
        <v>192</v>
      </c>
      <c r="D259" s="655">
        <v>43455</v>
      </c>
      <c r="E259" s="653" t="s">
        <v>348</v>
      </c>
    </row>
    <row r="260" spans="1:6" s="653" customFormat="1" x14ac:dyDescent="0.3">
      <c r="A260" s="653" t="s">
        <v>5040</v>
      </c>
      <c r="B260" s="653" t="s">
        <v>530</v>
      </c>
      <c r="C260" s="661">
        <v>5375.03</v>
      </c>
      <c r="D260" s="655">
        <v>43328</v>
      </c>
      <c r="E260" s="653" t="s">
        <v>5068</v>
      </c>
    </row>
    <row r="261" spans="1:6" ht="26.4" x14ac:dyDescent="0.3">
      <c r="A261" s="649" t="s">
        <v>5069</v>
      </c>
      <c r="B261" s="649" t="s">
        <v>5070</v>
      </c>
      <c r="C261" s="659">
        <v>5800</v>
      </c>
      <c r="D261" s="660">
        <v>43223</v>
      </c>
      <c r="E261" s="649" t="s">
        <v>5071</v>
      </c>
    </row>
    <row r="262" spans="1:6" ht="26.4" x14ac:dyDescent="0.3">
      <c r="A262" s="649" t="s">
        <v>5069</v>
      </c>
      <c r="B262" s="649" t="s">
        <v>5070</v>
      </c>
      <c r="C262" s="662" t="s">
        <v>5072</v>
      </c>
      <c r="D262" s="660">
        <v>371819</v>
      </c>
      <c r="E262" s="649" t="s">
        <v>5073</v>
      </c>
      <c r="F262" s="649" t="s">
        <v>5074</v>
      </c>
    </row>
    <row r="263" spans="1:6" ht="26.4" x14ac:dyDescent="0.3">
      <c r="A263" s="649" t="s">
        <v>5069</v>
      </c>
      <c r="B263" s="649" t="s">
        <v>5070</v>
      </c>
      <c r="C263" s="662" t="s">
        <v>5075</v>
      </c>
      <c r="D263" s="660">
        <v>371819</v>
      </c>
      <c r="E263" s="649" t="s">
        <v>5076</v>
      </c>
      <c r="F263" s="649" t="s">
        <v>5074</v>
      </c>
    </row>
    <row r="264" spans="1:6" ht="26.4" x14ac:dyDescent="0.3">
      <c r="A264" s="649" t="s">
        <v>5069</v>
      </c>
      <c r="B264" s="649" t="s">
        <v>5077</v>
      </c>
      <c r="C264" s="662" t="s">
        <v>5078</v>
      </c>
      <c r="D264" s="660">
        <v>371819</v>
      </c>
      <c r="E264" s="649" t="s">
        <v>5079</v>
      </c>
      <c r="F264" s="649" t="s">
        <v>5074</v>
      </c>
    </row>
    <row r="265" spans="1:6" s="663" customFormat="1" x14ac:dyDescent="0.25">
      <c r="A265" s="663" t="s">
        <v>5080</v>
      </c>
      <c r="B265" s="663" t="s">
        <v>5081</v>
      </c>
      <c r="C265" s="664">
        <v>560</v>
      </c>
      <c r="D265" s="665">
        <v>43458</v>
      </c>
      <c r="E265" s="663" t="s">
        <v>1582</v>
      </c>
    </row>
    <row r="266" spans="1:6" s="663" customFormat="1" x14ac:dyDescent="0.25">
      <c r="A266" s="663" t="s">
        <v>5080</v>
      </c>
      <c r="B266" s="663" t="s">
        <v>5081</v>
      </c>
      <c r="C266" s="664">
        <v>455</v>
      </c>
      <c r="D266" s="663" t="s">
        <v>5082</v>
      </c>
      <c r="E266" s="663" t="s">
        <v>5083</v>
      </c>
    </row>
    <row r="267" spans="1:6" s="663" customFormat="1" x14ac:dyDescent="0.25">
      <c r="A267" s="663" t="s">
        <v>5080</v>
      </c>
      <c r="B267" s="663" t="s">
        <v>5084</v>
      </c>
      <c r="C267" s="664">
        <v>285.5</v>
      </c>
      <c r="D267" s="665">
        <v>43278</v>
      </c>
      <c r="E267" s="663" t="s">
        <v>1582</v>
      </c>
    </row>
    <row r="268" spans="1:6" s="663" customFormat="1" x14ac:dyDescent="0.25">
      <c r="A268" s="663" t="s">
        <v>5080</v>
      </c>
      <c r="B268" s="663" t="s">
        <v>5085</v>
      </c>
      <c r="C268" s="664">
        <v>410</v>
      </c>
      <c r="D268" s="665">
        <v>43377</v>
      </c>
      <c r="E268" s="663" t="s">
        <v>1582</v>
      </c>
    </row>
    <row r="269" spans="1:6" s="663" customFormat="1" x14ac:dyDescent="0.25">
      <c r="A269" s="663" t="s">
        <v>5080</v>
      </c>
      <c r="B269" s="663" t="s">
        <v>5085</v>
      </c>
      <c r="C269" s="664">
        <v>52</v>
      </c>
      <c r="D269" s="665">
        <v>43392</v>
      </c>
      <c r="E269" s="663" t="s">
        <v>5086</v>
      </c>
    </row>
    <row r="270" spans="1:6" s="663" customFormat="1" x14ac:dyDescent="0.25">
      <c r="A270" s="663" t="s">
        <v>5080</v>
      </c>
      <c r="B270" s="663" t="s">
        <v>5085</v>
      </c>
      <c r="C270" s="664">
        <v>335</v>
      </c>
      <c r="D270" s="665">
        <v>43423</v>
      </c>
      <c r="E270" s="663" t="s">
        <v>1582</v>
      </c>
    </row>
    <row r="271" spans="1:6" s="663" customFormat="1" x14ac:dyDescent="0.25">
      <c r="A271" s="663" t="s">
        <v>5080</v>
      </c>
      <c r="B271" s="663" t="s">
        <v>5087</v>
      </c>
      <c r="C271" s="664">
        <v>415.2</v>
      </c>
      <c r="D271" s="665">
        <v>43384</v>
      </c>
      <c r="E271" s="663" t="s">
        <v>1582</v>
      </c>
    </row>
    <row r="272" spans="1:6" s="663" customFormat="1" x14ac:dyDescent="0.25">
      <c r="A272" s="663" t="s">
        <v>5080</v>
      </c>
      <c r="B272" s="663" t="s">
        <v>5087</v>
      </c>
      <c r="C272" s="664">
        <v>973.5</v>
      </c>
      <c r="D272" s="665">
        <v>43444</v>
      </c>
      <c r="E272" s="663" t="s">
        <v>1582</v>
      </c>
    </row>
    <row r="273" spans="1:5" s="663" customFormat="1" x14ac:dyDescent="0.25">
      <c r="A273" s="663" t="s">
        <v>5080</v>
      </c>
      <c r="B273" s="663" t="s">
        <v>5087</v>
      </c>
      <c r="C273" s="664">
        <v>867</v>
      </c>
      <c r="D273" s="665">
        <v>43444</v>
      </c>
      <c r="E273" s="663" t="s">
        <v>1582</v>
      </c>
    </row>
    <row r="274" spans="1:5" s="663" customFormat="1" x14ac:dyDescent="0.25">
      <c r="A274" s="663" t="s">
        <v>5080</v>
      </c>
      <c r="B274" s="663" t="s">
        <v>5087</v>
      </c>
      <c r="C274" s="664">
        <v>390</v>
      </c>
      <c r="D274" s="665">
        <v>43444</v>
      </c>
      <c r="E274" s="663" t="s">
        <v>1582</v>
      </c>
    </row>
    <row r="275" spans="1:5" s="663" customFormat="1" x14ac:dyDescent="0.25">
      <c r="A275" s="663" t="s">
        <v>5080</v>
      </c>
      <c r="B275" s="663" t="s">
        <v>5088</v>
      </c>
      <c r="C275" s="664">
        <v>245.6</v>
      </c>
      <c r="D275" s="665">
        <v>43354</v>
      </c>
      <c r="E275" s="663" t="s">
        <v>1582</v>
      </c>
    </row>
    <row r="276" spans="1:5" s="663" customFormat="1" x14ac:dyDescent="0.25">
      <c r="A276" s="663" t="s">
        <v>5080</v>
      </c>
      <c r="B276" s="663" t="s">
        <v>5088</v>
      </c>
      <c r="C276" s="664">
        <v>188.2</v>
      </c>
      <c r="D276" s="665">
        <v>43354</v>
      </c>
      <c r="E276" s="663" t="s">
        <v>1582</v>
      </c>
    </row>
    <row r="277" spans="1:5" s="663" customFormat="1" x14ac:dyDescent="0.25">
      <c r="A277" s="663" t="s">
        <v>5080</v>
      </c>
      <c r="B277" s="663" t="s">
        <v>5089</v>
      </c>
      <c r="C277" s="664">
        <v>164</v>
      </c>
      <c r="D277" s="665">
        <v>43280</v>
      </c>
      <c r="E277" s="663" t="s">
        <v>1582</v>
      </c>
    </row>
    <row r="278" spans="1:5" s="663" customFormat="1" x14ac:dyDescent="0.25">
      <c r="A278" s="663" t="s">
        <v>5080</v>
      </c>
      <c r="B278" s="663" t="s">
        <v>5090</v>
      </c>
      <c r="C278" s="664">
        <v>200</v>
      </c>
      <c r="D278" s="665">
        <v>43276</v>
      </c>
      <c r="E278" s="663" t="s">
        <v>5091</v>
      </c>
    </row>
    <row r="279" spans="1:5" s="663" customFormat="1" x14ac:dyDescent="0.25">
      <c r="A279" s="663" t="s">
        <v>5080</v>
      </c>
      <c r="B279" s="663" t="s">
        <v>5092</v>
      </c>
      <c r="C279" s="664">
        <v>540</v>
      </c>
      <c r="D279" s="665">
        <v>43299</v>
      </c>
      <c r="E279" s="663" t="s">
        <v>5091</v>
      </c>
    </row>
    <row r="280" spans="1:5" s="663" customFormat="1" x14ac:dyDescent="0.25">
      <c r="A280" s="663" t="s">
        <v>5080</v>
      </c>
      <c r="B280" s="663" t="s">
        <v>5092</v>
      </c>
      <c r="C280" s="664">
        <v>140</v>
      </c>
      <c r="D280" s="665">
        <v>43299</v>
      </c>
      <c r="E280" s="663" t="s">
        <v>1582</v>
      </c>
    </row>
    <row r="281" spans="1:5" s="663" customFormat="1" x14ac:dyDescent="0.25">
      <c r="A281" s="663" t="s">
        <v>5080</v>
      </c>
      <c r="B281" s="663" t="s">
        <v>5093</v>
      </c>
      <c r="C281" s="664">
        <v>110</v>
      </c>
      <c r="D281" s="665">
        <v>43279</v>
      </c>
      <c r="E281" s="663" t="s">
        <v>1582</v>
      </c>
    </row>
    <row r="282" spans="1:5" s="663" customFormat="1" x14ac:dyDescent="0.25">
      <c r="A282" s="663" t="s">
        <v>5080</v>
      </c>
      <c r="B282" s="663" t="s">
        <v>5093</v>
      </c>
      <c r="C282" s="664">
        <v>110</v>
      </c>
      <c r="D282" s="665">
        <v>43367</v>
      </c>
      <c r="E282" s="663" t="s">
        <v>1582</v>
      </c>
    </row>
    <row r="283" spans="1:5" s="663" customFormat="1" x14ac:dyDescent="0.25">
      <c r="A283" s="663" t="s">
        <v>5080</v>
      </c>
      <c r="B283" s="663" t="s">
        <v>5094</v>
      </c>
      <c r="C283" s="664">
        <v>150</v>
      </c>
      <c r="D283" s="665">
        <v>43277</v>
      </c>
      <c r="E283" s="663" t="s">
        <v>5095</v>
      </c>
    </row>
    <row r="284" spans="1:5" s="663" customFormat="1" x14ac:dyDescent="0.25">
      <c r="A284" s="663" t="s">
        <v>5080</v>
      </c>
      <c r="B284" s="663" t="s">
        <v>5096</v>
      </c>
      <c r="C284" s="664">
        <v>350</v>
      </c>
      <c r="D284" s="665">
        <v>43357</v>
      </c>
      <c r="E284" s="663" t="s">
        <v>1582</v>
      </c>
    </row>
    <row r="285" spans="1:5" s="663" customFormat="1" x14ac:dyDescent="0.25">
      <c r="A285" s="663" t="s">
        <v>5080</v>
      </c>
      <c r="B285" s="663" t="s">
        <v>5097</v>
      </c>
      <c r="C285" s="664">
        <v>320</v>
      </c>
      <c r="D285" s="665">
        <v>43110</v>
      </c>
      <c r="E285" s="663" t="s">
        <v>5098</v>
      </c>
    </row>
    <row r="286" spans="1:5" s="663" customFormat="1" x14ac:dyDescent="0.25">
      <c r="A286" s="663" t="s">
        <v>5080</v>
      </c>
      <c r="B286" s="663" t="s">
        <v>5097</v>
      </c>
      <c r="C286" s="664">
        <v>320</v>
      </c>
      <c r="D286" s="665">
        <v>43175</v>
      </c>
      <c r="E286" s="663" t="s">
        <v>5098</v>
      </c>
    </row>
    <row r="287" spans="1:5" s="663" customFormat="1" x14ac:dyDescent="0.25">
      <c r="A287" s="663" t="s">
        <v>5080</v>
      </c>
      <c r="B287" s="663" t="s">
        <v>5097</v>
      </c>
      <c r="C287" s="664">
        <v>320</v>
      </c>
      <c r="D287" s="665">
        <v>43279</v>
      </c>
      <c r="E287" s="663" t="s">
        <v>5098</v>
      </c>
    </row>
    <row r="288" spans="1:5" s="663" customFormat="1" x14ac:dyDescent="0.25">
      <c r="A288" s="663" t="s">
        <v>5080</v>
      </c>
      <c r="B288" s="663" t="s">
        <v>5099</v>
      </c>
      <c r="C288" s="664">
        <v>834</v>
      </c>
      <c r="D288" s="665">
        <v>43131</v>
      </c>
      <c r="E288" s="663" t="s">
        <v>5086</v>
      </c>
    </row>
    <row r="289" spans="1:5" s="663" customFormat="1" x14ac:dyDescent="0.25">
      <c r="A289" s="663" t="s">
        <v>5080</v>
      </c>
      <c r="B289" s="663" t="s">
        <v>5099</v>
      </c>
      <c r="C289" s="664">
        <v>941</v>
      </c>
      <c r="D289" s="665">
        <v>43297</v>
      </c>
      <c r="E289" s="663" t="s">
        <v>5086</v>
      </c>
    </row>
    <row r="290" spans="1:5" s="663" customFormat="1" x14ac:dyDescent="0.25">
      <c r="A290" s="663" t="s">
        <v>5080</v>
      </c>
      <c r="B290" s="663" t="s">
        <v>5100</v>
      </c>
      <c r="C290" s="664">
        <v>590.30999999999995</v>
      </c>
      <c r="D290" s="665">
        <v>43262</v>
      </c>
      <c r="E290" s="663" t="s">
        <v>5101</v>
      </c>
    </row>
    <row r="291" spans="1:5" s="663" customFormat="1" x14ac:dyDescent="0.25">
      <c r="A291" s="663" t="s">
        <v>5080</v>
      </c>
      <c r="B291" s="663" t="s">
        <v>5102</v>
      </c>
      <c r="C291" s="664">
        <v>460.47</v>
      </c>
      <c r="D291" s="665">
        <v>43328</v>
      </c>
      <c r="E291" s="663" t="s">
        <v>5101</v>
      </c>
    </row>
    <row r="292" spans="1:5" s="666" customFormat="1" x14ac:dyDescent="0.3">
      <c r="A292" s="666" t="s">
        <v>5103</v>
      </c>
      <c r="B292" s="666" t="s">
        <v>5104</v>
      </c>
      <c r="C292" s="659">
        <v>1762.32</v>
      </c>
      <c r="D292" s="667">
        <v>43158</v>
      </c>
      <c r="E292" s="666" t="s">
        <v>5105</v>
      </c>
    </row>
    <row r="293" spans="1:5" s="666" customFormat="1" x14ac:dyDescent="0.3">
      <c r="A293" s="666" t="s">
        <v>5103</v>
      </c>
      <c r="B293" s="666" t="s">
        <v>5104</v>
      </c>
      <c r="C293" s="659">
        <v>2142.0500000000002</v>
      </c>
      <c r="D293" s="667">
        <v>43158</v>
      </c>
      <c r="E293" s="666" t="s">
        <v>5105</v>
      </c>
    </row>
    <row r="294" spans="1:5" s="666" customFormat="1" x14ac:dyDescent="0.3">
      <c r="A294" s="666" t="s">
        <v>5103</v>
      </c>
      <c r="B294" s="666" t="s">
        <v>5104</v>
      </c>
      <c r="C294" s="659">
        <v>2114.6</v>
      </c>
      <c r="D294" s="667">
        <v>43180</v>
      </c>
      <c r="E294" s="666" t="s">
        <v>5105</v>
      </c>
    </row>
    <row r="295" spans="1:5" s="666" customFormat="1" x14ac:dyDescent="0.3">
      <c r="A295" s="666" t="s">
        <v>5103</v>
      </c>
      <c r="B295" s="666" t="s">
        <v>5104</v>
      </c>
      <c r="C295" s="659">
        <v>2229.4499999999998</v>
      </c>
      <c r="D295" s="667">
        <v>43230</v>
      </c>
      <c r="E295" s="666" t="s">
        <v>5105</v>
      </c>
    </row>
    <row r="296" spans="1:5" s="666" customFormat="1" x14ac:dyDescent="0.3">
      <c r="A296" s="666" t="s">
        <v>5103</v>
      </c>
      <c r="B296" s="666" t="s">
        <v>5104</v>
      </c>
      <c r="C296" s="659">
        <v>1807.95</v>
      </c>
      <c r="D296" s="667">
        <v>43312</v>
      </c>
      <c r="E296" s="666" t="s">
        <v>5105</v>
      </c>
    </row>
    <row r="297" spans="1:5" s="666" customFormat="1" x14ac:dyDescent="0.3">
      <c r="A297" s="666" t="s">
        <v>5103</v>
      </c>
      <c r="B297" s="666" t="s">
        <v>5104</v>
      </c>
      <c r="C297" s="659">
        <v>1680.35</v>
      </c>
      <c r="D297" s="667">
        <v>43312</v>
      </c>
      <c r="E297" s="666" t="s">
        <v>5105</v>
      </c>
    </row>
    <row r="298" spans="1:5" s="666" customFormat="1" x14ac:dyDescent="0.3">
      <c r="A298" s="666" t="s">
        <v>5103</v>
      </c>
      <c r="B298" s="666" t="s">
        <v>5104</v>
      </c>
      <c r="C298" s="659">
        <v>2477.35</v>
      </c>
      <c r="D298" s="667">
        <v>43366</v>
      </c>
      <c r="E298" s="666" t="s">
        <v>5105</v>
      </c>
    </row>
    <row r="299" spans="1:5" s="666" customFormat="1" x14ac:dyDescent="0.3">
      <c r="A299" s="666" t="s">
        <v>5103</v>
      </c>
      <c r="B299" s="666" t="s">
        <v>5104</v>
      </c>
      <c r="C299" s="659">
        <v>2227.3000000000002</v>
      </c>
      <c r="D299" s="667">
        <v>43369</v>
      </c>
      <c r="E299" s="666" t="s">
        <v>5105</v>
      </c>
    </row>
    <row r="300" spans="1:5" s="666" customFormat="1" x14ac:dyDescent="0.3">
      <c r="A300" s="666" t="s">
        <v>5103</v>
      </c>
      <c r="B300" s="666" t="s">
        <v>5104</v>
      </c>
      <c r="C300" s="659">
        <v>1622.05</v>
      </c>
      <c r="D300" s="667">
        <v>43369</v>
      </c>
      <c r="E300" s="666" t="s">
        <v>5105</v>
      </c>
    </row>
    <row r="301" spans="1:5" s="666" customFormat="1" x14ac:dyDescent="0.3">
      <c r="A301" s="666" t="s">
        <v>5103</v>
      </c>
      <c r="B301" s="666" t="s">
        <v>5104</v>
      </c>
      <c r="C301" s="659">
        <v>1609.55</v>
      </c>
      <c r="D301" s="667">
        <v>43434</v>
      </c>
      <c r="E301" s="666" t="s">
        <v>5105</v>
      </c>
    </row>
    <row r="302" spans="1:5" s="666" customFormat="1" x14ac:dyDescent="0.3">
      <c r="A302" s="666" t="s">
        <v>5103</v>
      </c>
      <c r="B302" s="666" t="s">
        <v>5106</v>
      </c>
      <c r="C302" s="659">
        <v>677</v>
      </c>
      <c r="D302" s="667">
        <v>43368</v>
      </c>
      <c r="E302" s="666" t="s">
        <v>5105</v>
      </c>
    </row>
    <row r="303" spans="1:5" s="666" customFormat="1" x14ac:dyDescent="0.3">
      <c r="A303" s="666" t="s">
        <v>5103</v>
      </c>
      <c r="B303" s="666" t="s">
        <v>5106</v>
      </c>
      <c r="C303" s="659">
        <v>857</v>
      </c>
      <c r="D303" s="667">
        <v>43369</v>
      </c>
      <c r="E303" s="666" t="s">
        <v>5105</v>
      </c>
    </row>
    <row r="304" spans="1:5" s="666" customFormat="1" x14ac:dyDescent="0.3">
      <c r="A304" s="666" t="s">
        <v>5103</v>
      </c>
      <c r="B304" s="666" t="s">
        <v>5107</v>
      </c>
      <c r="C304" s="659">
        <v>674.5</v>
      </c>
      <c r="D304" s="667">
        <v>43180</v>
      </c>
      <c r="E304" s="666" t="s">
        <v>5105</v>
      </c>
    </row>
    <row r="305" spans="1:6" s="666" customFormat="1" x14ac:dyDescent="0.3">
      <c r="A305" s="666" t="s">
        <v>5103</v>
      </c>
      <c r="B305" s="666" t="s">
        <v>5107</v>
      </c>
      <c r="C305" s="659">
        <v>639</v>
      </c>
      <c r="D305" s="667">
        <v>43312</v>
      </c>
      <c r="E305" s="666" t="s">
        <v>5105</v>
      </c>
    </row>
    <row r="306" spans="1:6" s="666" customFormat="1" x14ac:dyDescent="0.3">
      <c r="A306" s="666" t="s">
        <v>5103</v>
      </c>
      <c r="B306" s="666" t="s">
        <v>5107</v>
      </c>
      <c r="C306" s="659">
        <v>1295.5</v>
      </c>
      <c r="D306" s="667">
        <v>43434</v>
      </c>
      <c r="E306" s="666" t="s">
        <v>5105</v>
      </c>
    </row>
    <row r="307" spans="1:6" s="666" customFormat="1" x14ac:dyDescent="0.3">
      <c r="A307" s="666" t="s">
        <v>5103</v>
      </c>
      <c r="B307" s="666" t="s">
        <v>5108</v>
      </c>
      <c r="C307" s="659">
        <v>1996.5</v>
      </c>
      <c r="D307" s="667">
        <v>43230</v>
      </c>
      <c r="E307" s="666" t="s">
        <v>979</v>
      </c>
    </row>
    <row r="308" spans="1:6" s="653" customFormat="1" x14ac:dyDescent="0.25">
      <c r="A308" s="653" t="s">
        <v>5109</v>
      </c>
      <c r="B308" s="653" t="s">
        <v>5110</v>
      </c>
      <c r="C308" s="654">
        <v>1683.91</v>
      </c>
      <c r="D308" s="665">
        <v>43129</v>
      </c>
      <c r="E308" s="653" t="s">
        <v>5111</v>
      </c>
    </row>
    <row r="309" spans="1:6" s="653" customFormat="1" x14ac:dyDescent="0.25">
      <c r="A309" s="656" t="s">
        <v>5109</v>
      </c>
      <c r="B309" s="656" t="s">
        <v>5112</v>
      </c>
      <c r="C309" s="657">
        <v>2000</v>
      </c>
      <c r="D309" s="665">
        <v>43151</v>
      </c>
      <c r="E309" s="656" t="s">
        <v>5113</v>
      </c>
    </row>
    <row r="310" spans="1:6" s="653" customFormat="1" ht="26.4" x14ac:dyDescent="0.25">
      <c r="A310" s="656" t="s">
        <v>5109</v>
      </c>
      <c r="B310" s="656" t="s">
        <v>5114</v>
      </c>
      <c r="C310" s="657">
        <v>600</v>
      </c>
      <c r="D310" s="665">
        <v>43152</v>
      </c>
      <c r="E310" s="656" t="s">
        <v>5115</v>
      </c>
    </row>
    <row r="311" spans="1:6" s="653" customFormat="1" x14ac:dyDescent="0.25">
      <c r="A311" s="656" t="s">
        <v>5109</v>
      </c>
      <c r="B311" s="656" t="s">
        <v>1492</v>
      </c>
      <c r="C311" s="657" t="s">
        <v>5116</v>
      </c>
      <c r="D311" s="665">
        <v>43153</v>
      </c>
      <c r="E311" s="656" t="s">
        <v>5117</v>
      </c>
    </row>
    <row r="312" spans="1:6" s="653" customFormat="1" ht="26.4" x14ac:dyDescent="0.25">
      <c r="A312" s="656" t="s">
        <v>5109</v>
      </c>
      <c r="B312" s="656" t="s">
        <v>5114</v>
      </c>
      <c r="C312" s="657">
        <v>900</v>
      </c>
      <c r="D312" s="665">
        <v>43154</v>
      </c>
      <c r="E312" s="656" t="s">
        <v>5118</v>
      </c>
    </row>
    <row r="313" spans="1:6" s="653" customFormat="1" ht="26.4" x14ac:dyDescent="0.25">
      <c r="A313" s="656" t="s">
        <v>5109</v>
      </c>
      <c r="B313" s="656" t="s">
        <v>5119</v>
      </c>
      <c r="C313" s="657">
        <v>100000</v>
      </c>
      <c r="D313" s="665">
        <v>43155</v>
      </c>
      <c r="E313" s="656" t="s">
        <v>5120</v>
      </c>
    </row>
    <row r="314" spans="1:6" s="668" customFormat="1" x14ac:dyDescent="0.25">
      <c r="A314" s="666" t="s">
        <v>5121</v>
      </c>
      <c r="B314" s="666" t="s">
        <v>5122</v>
      </c>
      <c r="C314" s="659">
        <v>112</v>
      </c>
      <c r="D314" s="667">
        <v>43115</v>
      </c>
      <c r="E314" s="666" t="s">
        <v>929</v>
      </c>
      <c r="F314" s="666"/>
    </row>
    <row r="315" spans="1:6" s="668" customFormat="1" x14ac:dyDescent="0.25">
      <c r="A315" s="666" t="s">
        <v>5121</v>
      </c>
      <c r="B315" s="666" t="s">
        <v>5123</v>
      </c>
      <c r="C315" s="659">
        <v>552</v>
      </c>
      <c r="D315" s="667">
        <v>43143</v>
      </c>
      <c r="E315" s="666" t="s">
        <v>929</v>
      </c>
      <c r="F315" s="666"/>
    </row>
    <row r="316" spans="1:6" s="668" customFormat="1" x14ac:dyDescent="0.25">
      <c r="A316" s="666" t="s">
        <v>5121</v>
      </c>
      <c r="B316" s="666"/>
      <c r="C316" s="659">
        <v>1000.15</v>
      </c>
      <c r="D316" s="667">
        <v>43159</v>
      </c>
      <c r="E316" s="666" t="s">
        <v>3660</v>
      </c>
      <c r="F316" s="666"/>
    </row>
    <row r="317" spans="1:6" s="668" customFormat="1" x14ac:dyDescent="0.25">
      <c r="A317" s="666" t="s">
        <v>5121</v>
      </c>
      <c r="B317" s="666" t="s">
        <v>5124</v>
      </c>
      <c r="C317" s="659">
        <v>62</v>
      </c>
      <c r="D317" s="667">
        <v>43174</v>
      </c>
      <c r="E317" s="666" t="s">
        <v>3266</v>
      </c>
      <c r="F317" s="666"/>
    </row>
    <row r="318" spans="1:6" s="668" customFormat="1" x14ac:dyDescent="0.25">
      <c r="A318" s="666" t="s">
        <v>5121</v>
      </c>
      <c r="B318" s="666" t="s">
        <v>5124</v>
      </c>
      <c r="C318" s="659">
        <v>1080</v>
      </c>
      <c r="D318" s="667">
        <v>43174</v>
      </c>
      <c r="E318" s="666" t="s">
        <v>3266</v>
      </c>
      <c r="F318" s="666"/>
    </row>
    <row r="319" spans="1:6" s="668" customFormat="1" x14ac:dyDescent="0.25">
      <c r="A319" s="666" t="s">
        <v>5121</v>
      </c>
      <c r="B319" s="666" t="s">
        <v>5125</v>
      </c>
      <c r="C319" s="659">
        <v>1464</v>
      </c>
      <c r="D319" s="667">
        <v>43196</v>
      </c>
      <c r="E319" s="666" t="s">
        <v>5126</v>
      </c>
      <c r="F319" s="666"/>
    </row>
    <row r="320" spans="1:6" s="668" customFormat="1" x14ac:dyDescent="0.25">
      <c r="A320" s="666" t="s">
        <v>5121</v>
      </c>
      <c r="B320" s="666"/>
      <c r="C320" s="659">
        <v>919.68</v>
      </c>
      <c r="D320" s="667">
        <v>43209</v>
      </c>
      <c r="E320" s="666" t="s">
        <v>3660</v>
      </c>
      <c r="F320" s="666"/>
    </row>
    <row r="321" spans="1:6" s="668" customFormat="1" x14ac:dyDescent="0.25">
      <c r="A321" s="666" t="s">
        <v>5121</v>
      </c>
      <c r="B321" s="666" t="s">
        <v>5127</v>
      </c>
      <c r="C321" s="659">
        <v>862</v>
      </c>
      <c r="D321" s="667">
        <v>43230</v>
      </c>
      <c r="E321" s="666" t="s">
        <v>929</v>
      </c>
      <c r="F321" s="666"/>
    </row>
    <row r="322" spans="1:6" s="668" customFormat="1" x14ac:dyDescent="0.25">
      <c r="A322" s="666" t="s">
        <v>5121</v>
      </c>
      <c r="B322" s="666" t="s">
        <v>5125</v>
      </c>
      <c r="C322" s="659">
        <v>3755</v>
      </c>
      <c r="D322" s="667">
        <v>43237</v>
      </c>
      <c r="E322" s="666" t="s">
        <v>5126</v>
      </c>
      <c r="F322" s="666"/>
    </row>
    <row r="323" spans="1:6" s="668" customFormat="1" x14ac:dyDescent="0.25">
      <c r="A323" s="666" t="s">
        <v>5121</v>
      </c>
      <c r="B323" s="666" t="s">
        <v>5125</v>
      </c>
      <c r="C323" s="659">
        <v>1951.4</v>
      </c>
      <c r="D323" s="667">
        <v>43245</v>
      </c>
      <c r="E323" s="666" t="s">
        <v>5126</v>
      </c>
      <c r="F323" s="666"/>
    </row>
    <row r="324" spans="1:6" s="668" customFormat="1" x14ac:dyDescent="0.25">
      <c r="A324" s="666" t="s">
        <v>5121</v>
      </c>
      <c r="B324" s="666"/>
      <c r="C324" s="659">
        <v>813.99</v>
      </c>
      <c r="D324" s="667">
        <v>43262</v>
      </c>
      <c r="E324" s="666" t="s">
        <v>2046</v>
      </c>
      <c r="F324" s="666"/>
    </row>
    <row r="325" spans="1:6" s="668" customFormat="1" x14ac:dyDescent="0.25">
      <c r="A325" s="666" t="s">
        <v>5121</v>
      </c>
      <c r="B325" s="666" t="s">
        <v>5123</v>
      </c>
      <c r="C325" s="659">
        <v>137</v>
      </c>
      <c r="D325" s="667">
        <v>43277</v>
      </c>
      <c r="E325" s="666" t="s">
        <v>5128</v>
      </c>
      <c r="F325" s="666"/>
    </row>
    <row r="326" spans="1:6" s="668" customFormat="1" x14ac:dyDescent="0.25">
      <c r="A326" s="666" t="s">
        <v>5121</v>
      </c>
      <c r="B326" s="666"/>
      <c r="C326" s="659">
        <v>923.23</v>
      </c>
      <c r="D326" s="667">
        <v>43294</v>
      </c>
      <c r="E326" s="666" t="s">
        <v>3660</v>
      </c>
      <c r="F326" s="666"/>
    </row>
    <row r="327" spans="1:6" s="668" customFormat="1" x14ac:dyDescent="0.25">
      <c r="A327" s="666" t="s">
        <v>5121</v>
      </c>
      <c r="B327" s="666" t="s">
        <v>5127</v>
      </c>
      <c r="C327" s="659">
        <v>2677.8</v>
      </c>
      <c r="D327" s="667">
        <v>43301</v>
      </c>
      <c r="E327" s="666" t="s">
        <v>929</v>
      </c>
      <c r="F327" s="666"/>
    </row>
    <row r="328" spans="1:6" s="668" customFormat="1" x14ac:dyDescent="0.25">
      <c r="A328" s="666" t="s">
        <v>5121</v>
      </c>
      <c r="B328" s="666"/>
      <c r="C328" s="659">
        <v>908.07</v>
      </c>
      <c r="D328" s="667">
        <v>43328</v>
      </c>
      <c r="E328" s="666" t="s">
        <v>2371</v>
      </c>
      <c r="F328" s="666"/>
    </row>
    <row r="329" spans="1:6" s="668" customFormat="1" x14ac:dyDescent="0.25">
      <c r="A329" s="666" t="s">
        <v>5121</v>
      </c>
      <c r="B329" s="666" t="s">
        <v>5127</v>
      </c>
      <c r="C329" s="659">
        <v>1696</v>
      </c>
      <c r="D329" s="667">
        <v>43347</v>
      </c>
      <c r="E329" s="666" t="s">
        <v>929</v>
      </c>
      <c r="F329" s="666"/>
    </row>
    <row r="330" spans="1:6" s="668" customFormat="1" x14ac:dyDescent="0.25">
      <c r="A330" s="666" t="s">
        <v>5121</v>
      </c>
      <c r="B330" s="666" t="s">
        <v>5127</v>
      </c>
      <c r="C330" s="659">
        <v>1735.7</v>
      </c>
      <c r="D330" s="667">
        <v>43347</v>
      </c>
      <c r="E330" s="666" t="s">
        <v>929</v>
      </c>
      <c r="F330" s="666"/>
    </row>
    <row r="331" spans="1:6" s="668" customFormat="1" x14ac:dyDescent="0.25">
      <c r="A331" s="666" t="s">
        <v>5121</v>
      </c>
      <c r="B331" s="666" t="s">
        <v>5051</v>
      </c>
      <c r="C331" s="659">
        <v>174.2</v>
      </c>
      <c r="D331" s="667">
        <v>43348</v>
      </c>
      <c r="E331" s="666" t="s">
        <v>929</v>
      </c>
      <c r="F331" s="666"/>
    </row>
    <row r="332" spans="1:6" s="668" customFormat="1" x14ac:dyDescent="0.25">
      <c r="A332" s="666" t="s">
        <v>5121</v>
      </c>
      <c r="B332" s="666" t="s">
        <v>5129</v>
      </c>
      <c r="C332" s="659">
        <v>772</v>
      </c>
      <c r="D332" s="667">
        <v>43357</v>
      </c>
      <c r="E332" s="666" t="s">
        <v>929</v>
      </c>
      <c r="F332" s="666"/>
    </row>
    <row r="333" spans="1:6" s="668" customFormat="1" x14ac:dyDescent="0.25">
      <c r="A333" s="666" t="s">
        <v>5121</v>
      </c>
      <c r="B333" s="666" t="s">
        <v>5130</v>
      </c>
      <c r="C333" s="659">
        <v>847</v>
      </c>
      <c r="D333" s="667">
        <v>43364</v>
      </c>
      <c r="E333" s="666" t="s">
        <v>929</v>
      </c>
      <c r="F333" s="666"/>
    </row>
    <row r="334" spans="1:6" s="668" customFormat="1" x14ac:dyDescent="0.25">
      <c r="A334" s="666" t="s">
        <v>5121</v>
      </c>
      <c r="B334" s="666" t="s">
        <v>5131</v>
      </c>
      <c r="C334" s="659">
        <v>59680.11</v>
      </c>
      <c r="D334" s="667">
        <v>43153</v>
      </c>
      <c r="E334" s="666" t="s">
        <v>5132</v>
      </c>
    </row>
    <row r="335" spans="1:6" s="668" customFormat="1" x14ac:dyDescent="0.25">
      <c r="A335" s="666" t="s">
        <v>5121</v>
      </c>
      <c r="B335" s="666" t="s">
        <v>5131</v>
      </c>
      <c r="C335" s="659">
        <v>54964.52</v>
      </c>
      <c r="D335" s="667">
        <v>43202</v>
      </c>
      <c r="E335" s="666" t="s">
        <v>5133</v>
      </c>
    </row>
    <row r="336" spans="1:6" s="668" customFormat="1" x14ac:dyDescent="0.25">
      <c r="A336" s="666" t="s">
        <v>5121</v>
      </c>
      <c r="B336" s="666" t="s">
        <v>5131</v>
      </c>
      <c r="C336" s="659">
        <v>20126.259999999998</v>
      </c>
      <c r="D336" s="667">
        <v>43231</v>
      </c>
      <c r="E336" s="666" t="s">
        <v>5133</v>
      </c>
    </row>
    <row r="337" spans="1:7" s="668" customFormat="1" x14ac:dyDescent="0.25">
      <c r="A337" s="666" t="s">
        <v>5121</v>
      </c>
      <c r="B337" s="666" t="s">
        <v>5131</v>
      </c>
      <c r="C337" s="659">
        <v>19418.97</v>
      </c>
      <c r="D337" s="667">
        <v>43252</v>
      </c>
      <c r="E337" s="666" t="s">
        <v>5133</v>
      </c>
    </row>
    <row r="338" spans="1:7" s="668" customFormat="1" x14ac:dyDescent="0.25">
      <c r="A338" s="666" t="s">
        <v>5121</v>
      </c>
      <c r="B338" s="666" t="s">
        <v>5131</v>
      </c>
      <c r="C338" s="659">
        <v>40252.519999999997</v>
      </c>
      <c r="D338" s="667">
        <v>43321</v>
      </c>
      <c r="E338" s="666" t="s">
        <v>5133</v>
      </c>
    </row>
    <row r="339" spans="1:7" s="668" customFormat="1" x14ac:dyDescent="0.25">
      <c r="A339" s="666" t="s">
        <v>5121</v>
      </c>
      <c r="B339" s="666" t="s">
        <v>5131</v>
      </c>
      <c r="C339" s="659">
        <v>20126.259999999998</v>
      </c>
      <c r="D339" s="667">
        <v>43388</v>
      </c>
      <c r="E339" s="666" t="s">
        <v>5133</v>
      </c>
    </row>
    <row r="340" spans="1:7" s="668" customFormat="1" x14ac:dyDescent="0.25">
      <c r="A340" s="666" t="s">
        <v>5121</v>
      </c>
      <c r="B340" s="666" t="s">
        <v>5131</v>
      </c>
      <c r="C340" s="659">
        <v>20126.259999999998</v>
      </c>
      <c r="D340" s="667">
        <v>43439</v>
      </c>
      <c r="E340" s="666" t="s">
        <v>5133</v>
      </c>
      <c r="G340" s="669"/>
    </row>
    <row r="341" spans="1:7" s="668" customFormat="1" x14ac:dyDescent="0.25">
      <c r="A341" s="666" t="s">
        <v>5121</v>
      </c>
      <c r="B341" s="666" t="s">
        <v>5134</v>
      </c>
      <c r="C341" s="659">
        <v>2309</v>
      </c>
      <c r="D341" s="667">
        <v>43158</v>
      </c>
      <c r="E341" s="666" t="s">
        <v>5135</v>
      </c>
    </row>
    <row r="342" spans="1:7" s="668" customFormat="1" x14ac:dyDescent="0.25">
      <c r="A342" s="666" t="s">
        <v>5121</v>
      </c>
      <c r="B342" s="666" t="s">
        <v>5134</v>
      </c>
      <c r="C342" s="659">
        <v>2295.1999999999998</v>
      </c>
      <c r="D342" s="667">
        <v>43187</v>
      </c>
      <c r="E342" s="666" t="s">
        <v>5136</v>
      </c>
    </row>
    <row r="343" spans="1:7" s="668" customFormat="1" x14ac:dyDescent="0.25">
      <c r="A343" s="666" t="s">
        <v>5121</v>
      </c>
      <c r="B343" s="666" t="s">
        <v>5134</v>
      </c>
      <c r="C343" s="659">
        <v>1952</v>
      </c>
      <c r="D343" s="667">
        <v>43187</v>
      </c>
      <c r="E343" s="666" t="s">
        <v>5136</v>
      </c>
    </row>
    <row r="344" spans="1:7" s="668" customFormat="1" x14ac:dyDescent="0.25">
      <c r="A344" s="666" t="s">
        <v>5121</v>
      </c>
      <c r="B344" s="666" t="s">
        <v>5134</v>
      </c>
      <c r="C344" s="659">
        <v>2219</v>
      </c>
      <c r="D344" s="667">
        <v>43210</v>
      </c>
      <c r="E344" s="666" t="s">
        <v>5136</v>
      </c>
    </row>
    <row r="345" spans="1:7" s="668" customFormat="1" x14ac:dyDescent="0.25">
      <c r="A345" s="666" t="s">
        <v>5121</v>
      </c>
      <c r="B345" s="666" t="s">
        <v>5134</v>
      </c>
      <c r="C345" s="659">
        <v>1951.4</v>
      </c>
      <c r="D345" s="667">
        <v>43245</v>
      </c>
      <c r="E345" s="666" t="s">
        <v>5136</v>
      </c>
    </row>
    <row r="346" spans="1:7" s="668" customFormat="1" x14ac:dyDescent="0.25">
      <c r="A346" s="666" t="s">
        <v>5121</v>
      </c>
      <c r="B346" s="666" t="s">
        <v>5134</v>
      </c>
      <c r="C346" s="659">
        <v>2784.4</v>
      </c>
      <c r="D346" s="667">
        <v>43313</v>
      </c>
      <c r="E346" s="666" t="s">
        <v>5136</v>
      </c>
    </row>
    <row r="347" spans="1:7" s="668" customFormat="1" x14ac:dyDescent="0.25">
      <c r="A347" s="666" t="s">
        <v>5121</v>
      </c>
      <c r="B347" s="666" t="s">
        <v>5134</v>
      </c>
      <c r="C347" s="659">
        <v>2025.2</v>
      </c>
      <c r="D347" s="667">
        <v>43355</v>
      </c>
      <c r="E347" s="666" t="s">
        <v>5136</v>
      </c>
    </row>
    <row r="348" spans="1:7" s="668" customFormat="1" x14ac:dyDescent="0.25">
      <c r="A348" s="666" t="s">
        <v>5121</v>
      </c>
      <c r="B348" s="666" t="s">
        <v>5134</v>
      </c>
      <c r="C348" s="659">
        <v>2380.4</v>
      </c>
      <c r="D348" s="667">
        <v>43388</v>
      </c>
      <c r="E348" s="666" t="s">
        <v>5136</v>
      </c>
    </row>
    <row r="349" spans="1:7" s="668" customFormat="1" x14ac:dyDescent="0.25">
      <c r="A349" s="666" t="s">
        <v>5121</v>
      </c>
      <c r="B349" s="666" t="s">
        <v>5134</v>
      </c>
      <c r="C349" s="659">
        <v>4228</v>
      </c>
      <c r="D349" s="667">
        <v>43452</v>
      </c>
      <c r="E349" s="666" t="s">
        <v>5136</v>
      </c>
      <c r="G349" s="669"/>
    </row>
    <row r="350" spans="1:7" s="668" customFormat="1" x14ac:dyDescent="0.25">
      <c r="A350" s="666" t="s">
        <v>5121</v>
      </c>
      <c r="B350" s="666" t="s">
        <v>5137</v>
      </c>
      <c r="C350" s="659">
        <v>17300.650000000001</v>
      </c>
      <c r="D350" s="667" t="s">
        <v>5137</v>
      </c>
      <c r="E350" s="666" t="s">
        <v>5138</v>
      </c>
    </row>
    <row r="351" spans="1:7" s="668" customFormat="1" x14ac:dyDescent="0.25">
      <c r="A351" s="666" t="s">
        <v>5121</v>
      </c>
      <c r="B351" s="666" t="s">
        <v>5139</v>
      </c>
      <c r="C351" s="659"/>
      <c r="D351" s="667"/>
      <c r="E351" s="666" t="s">
        <v>5140</v>
      </c>
    </row>
    <row r="352" spans="1:7" s="672" customFormat="1" ht="52.5" customHeight="1" x14ac:dyDescent="0.25">
      <c r="A352" s="670" t="s">
        <v>5141</v>
      </c>
      <c r="B352" s="670" t="s">
        <v>5142</v>
      </c>
      <c r="C352" s="671" t="s">
        <v>5143</v>
      </c>
      <c r="D352" s="671" t="s">
        <v>5144</v>
      </c>
      <c r="E352" s="670" t="s">
        <v>5145</v>
      </c>
    </row>
    <row r="353" spans="1:5" s="672" customFormat="1" x14ac:dyDescent="0.25">
      <c r="A353" s="1063" t="s">
        <v>5141</v>
      </c>
      <c r="B353" s="1064" t="s">
        <v>5146</v>
      </c>
      <c r="C353" s="1065" t="s">
        <v>5147</v>
      </c>
      <c r="D353" s="1066" t="s">
        <v>5148</v>
      </c>
      <c r="E353" s="1063" t="s">
        <v>5145</v>
      </c>
    </row>
    <row r="354" spans="1:5" s="672" customFormat="1" ht="81.75" customHeight="1" x14ac:dyDescent="0.25">
      <c r="A354" s="1063"/>
      <c r="B354" s="1064"/>
      <c r="C354" s="1065"/>
      <c r="D354" s="1066"/>
      <c r="E354" s="1063"/>
    </row>
    <row r="355" spans="1:5" s="672" customFormat="1" ht="26.4" x14ac:dyDescent="0.25">
      <c r="A355" s="670" t="s">
        <v>5141</v>
      </c>
      <c r="B355" s="673" t="s">
        <v>2422</v>
      </c>
      <c r="C355" s="671" t="s">
        <v>5149</v>
      </c>
      <c r="D355" s="671" t="s">
        <v>5150</v>
      </c>
      <c r="E355" s="673" t="s">
        <v>2046</v>
      </c>
    </row>
    <row r="356" spans="1:5" s="672" customFormat="1" ht="39.6" x14ac:dyDescent="0.25">
      <c r="A356" s="670" t="s">
        <v>5141</v>
      </c>
      <c r="B356" s="673" t="s">
        <v>5151</v>
      </c>
      <c r="C356" s="671" t="s">
        <v>5152</v>
      </c>
      <c r="D356" s="671" t="s">
        <v>5153</v>
      </c>
      <c r="E356" s="674" t="s">
        <v>5154</v>
      </c>
    </row>
    <row r="357" spans="1:5" s="672" customFormat="1" ht="39.6" x14ac:dyDescent="0.25">
      <c r="A357" s="670" t="s">
        <v>5141</v>
      </c>
      <c r="B357" s="670" t="s">
        <v>5155</v>
      </c>
      <c r="C357" s="671" t="s">
        <v>5156</v>
      </c>
      <c r="D357" s="671" t="s">
        <v>5157</v>
      </c>
      <c r="E357" s="670" t="s">
        <v>5145</v>
      </c>
    </row>
    <row r="358" spans="1:5" s="672" customFormat="1" ht="39.6" x14ac:dyDescent="0.25">
      <c r="A358" s="670" t="s">
        <v>5141</v>
      </c>
      <c r="B358" s="673" t="s">
        <v>5158</v>
      </c>
      <c r="C358" s="671" t="s">
        <v>5159</v>
      </c>
      <c r="D358" s="671" t="s">
        <v>5160</v>
      </c>
      <c r="E358" s="673" t="s">
        <v>516</v>
      </c>
    </row>
    <row r="359" spans="1:5" s="672" customFormat="1" ht="39.6" x14ac:dyDescent="0.25">
      <c r="A359" s="670" t="s">
        <v>5141</v>
      </c>
      <c r="B359" s="670" t="s">
        <v>5161</v>
      </c>
      <c r="C359" s="671" t="s">
        <v>5162</v>
      </c>
      <c r="D359" s="671" t="s">
        <v>5163</v>
      </c>
      <c r="E359" s="670" t="s">
        <v>5145</v>
      </c>
    </row>
    <row r="360" spans="1:5" s="672" customFormat="1" ht="39.6" x14ac:dyDescent="0.25">
      <c r="A360" s="670" t="s">
        <v>5141</v>
      </c>
      <c r="B360" s="670" t="s">
        <v>5164</v>
      </c>
      <c r="C360" s="675">
        <v>491.8</v>
      </c>
      <c r="D360" s="676">
        <v>43389</v>
      </c>
      <c r="E360" s="673" t="s">
        <v>5165</v>
      </c>
    </row>
    <row r="361" spans="1:5" s="672" customFormat="1" ht="39.6" x14ac:dyDescent="0.25">
      <c r="A361" s="670" t="s">
        <v>5141</v>
      </c>
      <c r="B361" s="670" t="s">
        <v>5142</v>
      </c>
      <c r="C361" s="675">
        <v>148</v>
      </c>
      <c r="D361" s="676">
        <v>43423</v>
      </c>
      <c r="E361" s="670" t="s">
        <v>5145</v>
      </c>
    </row>
    <row r="362" spans="1:5" s="672" customFormat="1" x14ac:dyDescent="0.25">
      <c r="A362" s="670" t="s">
        <v>5141</v>
      </c>
      <c r="B362" s="670" t="s">
        <v>5166</v>
      </c>
      <c r="C362" s="675">
        <v>172.13</v>
      </c>
      <c r="D362" s="676">
        <v>43458</v>
      </c>
      <c r="E362" s="673" t="s">
        <v>5165</v>
      </c>
    </row>
    <row r="363" spans="1:5" s="672" customFormat="1" ht="26.4" x14ac:dyDescent="0.25">
      <c r="A363" s="670" t="s">
        <v>5141</v>
      </c>
      <c r="B363" s="670" t="s">
        <v>5167</v>
      </c>
      <c r="C363" s="675">
        <v>8400</v>
      </c>
      <c r="D363" s="676"/>
      <c r="E363" s="670" t="s">
        <v>5168</v>
      </c>
    </row>
    <row r="364" spans="1:5" s="677" customFormat="1" x14ac:dyDescent="0.3">
      <c r="A364" s="677" t="s">
        <v>5169</v>
      </c>
      <c r="B364" s="677" t="s">
        <v>5170</v>
      </c>
      <c r="C364" s="678">
        <v>15752</v>
      </c>
      <c r="D364" s="679">
        <v>43419</v>
      </c>
      <c r="E364" s="677" t="s">
        <v>5171</v>
      </c>
    </row>
    <row r="365" spans="1:5" s="653" customFormat="1" x14ac:dyDescent="0.3">
      <c r="A365" s="653" t="s">
        <v>5172</v>
      </c>
      <c r="C365" s="654"/>
      <c r="D365" s="655"/>
    </row>
    <row r="366" spans="1:5" s="653" customFormat="1" x14ac:dyDescent="0.3">
      <c r="A366" s="653" t="s">
        <v>5172</v>
      </c>
      <c r="C366" s="654"/>
      <c r="D366" s="655"/>
    </row>
    <row r="367" spans="1:5" s="653" customFormat="1" x14ac:dyDescent="0.3">
      <c r="A367" s="653" t="s">
        <v>5172</v>
      </c>
      <c r="B367" s="653" t="s">
        <v>5173</v>
      </c>
      <c r="C367" s="654">
        <v>2000</v>
      </c>
      <c r="D367" s="655">
        <v>43194</v>
      </c>
      <c r="E367" s="653" t="s">
        <v>5174</v>
      </c>
    </row>
    <row r="368" spans="1:5" s="653" customFormat="1" x14ac:dyDescent="0.3">
      <c r="A368" s="653" t="s">
        <v>5172</v>
      </c>
      <c r="B368" s="653" t="s">
        <v>5173</v>
      </c>
      <c r="C368" s="654">
        <v>2000</v>
      </c>
      <c r="D368" s="655">
        <v>43354</v>
      </c>
      <c r="E368" s="653" t="s">
        <v>5174</v>
      </c>
    </row>
    <row r="369" spans="1:5" s="653" customFormat="1" x14ac:dyDescent="0.3">
      <c r="A369" s="653" t="s">
        <v>5172</v>
      </c>
      <c r="B369" s="653" t="s">
        <v>5175</v>
      </c>
      <c r="C369" s="654">
        <v>2880</v>
      </c>
      <c r="D369" s="655">
        <v>43179</v>
      </c>
      <c r="E369" s="653" t="s">
        <v>5176</v>
      </c>
    </row>
    <row r="370" spans="1:5" s="653" customFormat="1" x14ac:dyDescent="0.3">
      <c r="A370" s="653" t="s">
        <v>5172</v>
      </c>
      <c r="B370" s="653" t="s">
        <v>5177</v>
      </c>
      <c r="C370" s="654">
        <v>15906</v>
      </c>
      <c r="D370" s="655">
        <v>43281</v>
      </c>
      <c r="E370" s="653" t="s">
        <v>941</v>
      </c>
    </row>
    <row r="371" spans="1:5" s="653" customFormat="1" x14ac:dyDescent="0.3">
      <c r="A371" s="653" t="s">
        <v>5172</v>
      </c>
      <c r="B371" s="653" t="s">
        <v>5177</v>
      </c>
      <c r="C371" s="654">
        <v>15906</v>
      </c>
      <c r="D371" s="655">
        <v>43433</v>
      </c>
      <c r="E371" s="653" t="s">
        <v>941</v>
      </c>
    </row>
    <row r="372" spans="1:5" s="653" customFormat="1" x14ac:dyDescent="0.3">
      <c r="A372" s="653" t="s">
        <v>5172</v>
      </c>
      <c r="B372" s="653" t="s">
        <v>5178</v>
      </c>
      <c r="C372" s="654">
        <v>200</v>
      </c>
      <c r="D372" s="655">
        <v>43376</v>
      </c>
      <c r="E372" s="653" t="s">
        <v>5179</v>
      </c>
    </row>
    <row r="373" spans="1:5" s="653" customFormat="1" ht="14.25" customHeight="1" x14ac:dyDescent="0.3">
      <c r="A373" s="653" t="s">
        <v>5172</v>
      </c>
      <c r="B373" s="653" t="s">
        <v>5180</v>
      </c>
      <c r="C373" s="654">
        <v>800</v>
      </c>
      <c r="D373" s="655">
        <v>43461</v>
      </c>
      <c r="E373" s="653" t="s">
        <v>5181</v>
      </c>
    </row>
    <row r="374" spans="1:5" s="653" customFormat="1" x14ac:dyDescent="0.3">
      <c r="A374" s="653" t="s">
        <v>5172</v>
      </c>
      <c r="B374" s="653" t="s">
        <v>5182</v>
      </c>
      <c r="C374" s="654">
        <v>161</v>
      </c>
      <c r="D374" s="655">
        <v>43175</v>
      </c>
      <c r="E374" s="653" t="s">
        <v>5183</v>
      </c>
    </row>
    <row r="375" spans="1:5" ht="26.4" x14ac:dyDescent="0.3">
      <c r="A375" s="649" t="s">
        <v>5184</v>
      </c>
      <c r="B375" s="649" t="s">
        <v>413</v>
      </c>
      <c r="C375" s="659">
        <v>14850</v>
      </c>
      <c r="D375" s="680" t="s">
        <v>5185</v>
      </c>
      <c r="E375" s="649" t="s">
        <v>5186</v>
      </c>
    </row>
    <row r="376" spans="1:5" ht="26.4" x14ac:dyDescent="0.3">
      <c r="A376" s="649" t="s">
        <v>5184</v>
      </c>
      <c r="B376" s="649" t="s">
        <v>4973</v>
      </c>
      <c r="C376" s="659">
        <v>24149.86</v>
      </c>
      <c r="D376" s="680" t="s">
        <v>5187</v>
      </c>
      <c r="E376" s="649" t="s">
        <v>541</v>
      </c>
    </row>
    <row r="377" spans="1:5" ht="26.4" x14ac:dyDescent="0.3">
      <c r="A377" s="649" t="s">
        <v>5184</v>
      </c>
      <c r="B377" s="649" t="s">
        <v>5188</v>
      </c>
      <c r="C377" s="659" t="s">
        <v>5189</v>
      </c>
      <c r="E377" s="649" t="s">
        <v>5190</v>
      </c>
    </row>
    <row r="378" spans="1:5" ht="26.4" x14ac:dyDescent="0.3">
      <c r="A378" s="649" t="s">
        <v>5184</v>
      </c>
      <c r="B378" s="649" t="s">
        <v>5191</v>
      </c>
      <c r="C378" s="659" t="s">
        <v>5189</v>
      </c>
      <c r="E378" s="649" t="s">
        <v>5192</v>
      </c>
    </row>
    <row r="379" spans="1:5" s="684" customFormat="1" ht="17.100000000000001" customHeight="1" x14ac:dyDescent="0.25">
      <c r="A379" s="681" t="s">
        <v>5193</v>
      </c>
      <c r="B379" s="681" t="s">
        <v>5194</v>
      </c>
      <c r="C379" s="682">
        <v>2280</v>
      </c>
      <c r="D379" s="683">
        <v>43110</v>
      </c>
      <c r="E379" s="681" t="s">
        <v>5195</v>
      </c>
    </row>
    <row r="380" spans="1:5" s="684" customFormat="1" x14ac:dyDescent="0.25">
      <c r="A380" s="681" t="s">
        <v>5193</v>
      </c>
      <c r="B380" s="681" t="s">
        <v>5194</v>
      </c>
      <c r="C380" s="682">
        <v>400</v>
      </c>
      <c r="D380" s="683">
        <v>43115</v>
      </c>
      <c r="E380" s="681" t="s">
        <v>5195</v>
      </c>
    </row>
    <row r="381" spans="1:5" s="684" customFormat="1" x14ac:dyDescent="0.25">
      <c r="A381" s="681" t="s">
        <v>5193</v>
      </c>
      <c r="B381" s="681" t="s">
        <v>5196</v>
      </c>
      <c r="C381" s="682">
        <v>141.80000000000001</v>
      </c>
      <c r="D381" s="683">
        <v>43130</v>
      </c>
      <c r="E381" s="681" t="s">
        <v>5197</v>
      </c>
    </row>
    <row r="382" spans="1:5" s="684" customFormat="1" x14ac:dyDescent="0.25">
      <c r="A382" s="681" t="s">
        <v>5193</v>
      </c>
      <c r="B382" s="681" t="s">
        <v>5198</v>
      </c>
      <c r="C382" s="682">
        <v>227</v>
      </c>
      <c r="D382" s="683">
        <v>43154</v>
      </c>
      <c r="E382" s="681" t="s">
        <v>5197</v>
      </c>
    </row>
    <row r="383" spans="1:5" s="684" customFormat="1" x14ac:dyDescent="0.25">
      <c r="A383" s="681" t="s">
        <v>5193</v>
      </c>
      <c r="B383" s="681" t="s">
        <v>5199</v>
      </c>
      <c r="C383" s="682">
        <v>15802</v>
      </c>
      <c r="D383" s="683">
        <v>43159</v>
      </c>
      <c r="E383" s="681" t="s">
        <v>5197</v>
      </c>
    </row>
    <row r="384" spans="1:5" s="684" customFormat="1" x14ac:dyDescent="0.25">
      <c r="A384" s="681" t="s">
        <v>5193</v>
      </c>
      <c r="B384" s="681" t="s">
        <v>5200</v>
      </c>
      <c r="C384" s="682">
        <v>150</v>
      </c>
      <c r="D384" s="683">
        <v>43161</v>
      </c>
      <c r="E384" s="681" t="s">
        <v>5195</v>
      </c>
    </row>
    <row r="385" spans="1:5" s="684" customFormat="1" x14ac:dyDescent="0.25">
      <c r="A385" s="681" t="s">
        <v>5193</v>
      </c>
      <c r="B385" s="681" t="s">
        <v>5198</v>
      </c>
      <c r="C385" s="682">
        <v>377</v>
      </c>
      <c r="D385" s="683">
        <v>43342</v>
      </c>
      <c r="E385" s="681" t="s">
        <v>5197</v>
      </c>
    </row>
    <row r="386" spans="1:5" s="684" customFormat="1" x14ac:dyDescent="0.25">
      <c r="A386" s="681" t="s">
        <v>5193</v>
      </c>
      <c r="B386" s="681" t="s">
        <v>5194</v>
      </c>
      <c r="C386" s="682">
        <v>1440</v>
      </c>
      <c r="D386" s="683">
        <v>43227</v>
      </c>
      <c r="E386" s="681" t="s">
        <v>5195</v>
      </c>
    </row>
    <row r="387" spans="1:5" s="684" customFormat="1" x14ac:dyDescent="0.25">
      <c r="A387" s="681" t="s">
        <v>5193</v>
      </c>
      <c r="B387" s="681" t="s">
        <v>5201</v>
      </c>
      <c r="C387" s="682">
        <v>127</v>
      </c>
      <c r="D387" s="683">
        <v>43217</v>
      </c>
      <c r="E387" s="681" t="s">
        <v>5197</v>
      </c>
    </row>
    <row r="388" spans="1:5" s="684" customFormat="1" x14ac:dyDescent="0.25">
      <c r="A388" s="681" t="s">
        <v>5193</v>
      </c>
      <c r="B388" s="681" t="s">
        <v>5202</v>
      </c>
      <c r="C388" s="682">
        <v>375</v>
      </c>
      <c r="D388" s="683">
        <v>43241</v>
      </c>
      <c r="E388" s="681" t="s">
        <v>5197</v>
      </c>
    </row>
    <row r="389" spans="1:5" s="684" customFormat="1" x14ac:dyDescent="0.25">
      <c r="A389" s="681" t="s">
        <v>5193</v>
      </c>
      <c r="B389" s="681" t="s">
        <v>5203</v>
      </c>
      <c r="C389" s="682">
        <v>382.8</v>
      </c>
      <c r="D389" s="683">
        <v>43252</v>
      </c>
      <c r="E389" s="681" t="s">
        <v>5197</v>
      </c>
    </row>
    <row r="390" spans="1:5" s="684" customFormat="1" x14ac:dyDescent="0.25">
      <c r="A390" s="681" t="s">
        <v>5193</v>
      </c>
      <c r="B390" s="681" t="s">
        <v>5202</v>
      </c>
      <c r="C390" s="682">
        <v>175</v>
      </c>
      <c r="D390" s="683">
        <v>43270</v>
      </c>
      <c r="E390" s="681" t="s">
        <v>5197</v>
      </c>
    </row>
    <row r="391" spans="1:5" s="684" customFormat="1" x14ac:dyDescent="0.25">
      <c r="A391" s="681" t="s">
        <v>5193</v>
      </c>
      <c r="B391" s="681" t="s">
        <v>5204</v>
      </c>
      <c r="C391" s="682">
        <v>137</v>
      </c>
      <c r="D391" s="683">
        <v>43243</v>
      </c>
      <c r="E391" s="681" t="s">
        <v>5197</v>
      </c>
    </row>
    <row r="392" spans="1:5" s="684" customFormat="1" x14ac:dyDescent="0.25">
      <c r="A392" s="681" t="s">
        <v>5193</v>
      </c>
      <c r="B392" s="681" t="s">
        <v>5205</v>
      </c>
      <c r="C392" s="682">
        <v>420</v>
      </c>
      <c r="D392" s="683">
        <v>43263</v>
      </c>
      <c r="E392" s="681" t="s">
        <v>5195</v>
      </c>
    </row>
    <row r="393" spans="1:5" s="684" customFormat="1" ht="26.4" x14ac:dyDescent="0.25">
      <c r="A393" s="681" t="s">
        <v>5193</v>
      </c>
      <c r="B393" s="681" t="s">
        <v>5206</v>
      </c>
      <c r="C393" s="682">
        <v>175</v>
      </c>
      <c r="D393" s="683">
        <v>43241</v>
      </c>
      <c r="E393" s="681" t="s">
        <v>5197</v>
      </c>
    </row>
    <row r="394" spans="1:5" s="684" customFormat="1" x14ac:dyDescent="0.25">
      <c r="A394" s="681" t="s">
        <v>5193</v>
      </c>
      <c r="B394" s="681" t="s">
        <v>5194</v>
      </c>
      <c r="C394" s="682">
        <v>880</v>
      </c>
      <c r="D394" s="683">
        <v>43279</v>
      </c>
      <c r="E394" s="681" t="s">
        <v>5195</v>
      </c>
    </row>
    <row r="395" spans="1:5" s="684" customFormat="1" x14ac:dyDescent="0.25">
      <c r="A395" s="681" t="s">
        <v>5193</v>
      </c>
      <c r="B395" s="681" t="s">
        <v>5198</v>
      </c>
      <c r="C395" s="682">
        <v>150</v>
      </c>
      <c r="D395" s="683">
        <v>43306</v>
      </c>
      <c r="E395" s="681" t="s">
        <v>5197</v>
      </c>
    </row>
    <row r="396" spans="1:5" s="684" customFormat="1" x14ac:dyDescent="0.25">
      <c r="A396" s="681" t="s">
        <v>5193</v>
      </c>
      <c r="B396" s="681" t="s">
        <v>5201</v>
      </c>
      <c r="C396" s="682">
        <v>116.8</v>
      </c>
      <c r="D396" s="683">
        <v>43269</v>
      </c>
      <c r="E396" s="681" t="s">
        <v>5197</v>
      </c>
    </row>
    <row r="397" spans="1:5" s="684" customFormat="1" x14ac:dyDescent="0.25">
      <c r="A397" s="681" t="s">
        <v>5193</v>
      </c>
      <c r="B397" s="681" t="s">
        <v>5207</v>
      </c>
      <c r="C397" s="682">
        <v>404</v>
      </c>
      <c r="D397" s="683">
        <v>43279</v>
      </c>
      <c r="E397" s="681" t="s">
        <v>5197</v>
      </c>
    </row>
    <row r="398" spans="1:5" s="684" customFormat="1" x14ac:dyDescent="0.25">
      <c r="A398" s="681" t="s">
        <v>5193</v>
      </c>
      <c r="B398" s="681" t="s">
        <v>5208</v>
      </c>
      <c r="C398" s="682">
        <v>116.3</v>
      </c>
      <c r="D398" s="683">
        <v>43284</v>
      </c>
      <c r="E398" s="681" t="s">
        <v>5197</v>
      </c>
    </row>
    <row r="399" spans="1:5" s="684" customFormat="1" x14ac:dyDescent="0.25">
      <c r="A399" s="681" t="s">
        <v>5193</v>
      </c>
      <c r="B399" s="681" t="s">
        <v>5198</v>
      </c>
      <c r="C399" s="682">
        <v>137.5</v>
      </c>
      <c r="D399" s="683">
        <v>43306</v>
      </c>
      <c r="E399" s="681" t="s">
        <v>5197</v>
      </c>
    </row>
    <row r="400" spans="1:5" s="684" customFormat="1" x14ac:dyDescent="0.25">
      <c r="A400" s="681" t="s">
        <v>5193</v>
      </c>
      <c r="B400" s="681" t="s">
        <v>5198</v>
      </c>
      <c r="C400" s="682">
        <v>245</v>
      </c>
      <c r="D400" s="683">
        <v>43306</v>
      </c>
      <c r="E400" s="681" t="s">
        <v>5197</v>
      </c>
    </row>
    <row r="401" spans="1:5" s="684" customFormat="1" x14ac:dyDescent="0.25">
      <c r="A401" s="681" t="s">
        <v>5193</v>
      </c>
      <c r="B401" s="681" t="s">
        <v>5202</v>
      </c>
      <c r="C401" s="682">
        <v>175</v>
      </c>
      <c r="D401" s="683">
        <v>43311</v>
      </c>
      <c r="E401" s="681" t="s">
        <v>5197</v>
      </c>
    </row>
    <row r="402" spans="1:5" s="684" customFormat="1" x14ac:dyDescent="0.25">
      <c r="A402" s="681" t="s">
        <v>5193</v>
      </c>
      <c r="B402" s="681" t="s">
        <v>5194</v>
      </c>
      <c r="C402" s="682">
        <v>4280</v>
      </c>
      <c r="D402" s="683">
        <v>43304</v>
      </c>
      <c r="E402" s="681" t="s">
        <v>5195</v>
      </c>
    </row>
    <row r="403" spans="1:5" s="684" customFormat="1" x14ac:dyDescent="0.25">
      <c r="A403" s="681" t="s">
        <v>5193</v>
      </c>
      <c r="B403" s="681" t="s">
        <v>5209</v>
      </c>
      <c r="C403" s="682">
        <v>100</v>
      </c>
      <c r="D403" s="683">
        <v>43301</v>
      </c>
      <c r="E403" s="681" t="s">
        <v>5197</v>
      </c>
    </row>
    <row r="404" spans="1:5" s="684" customFormat="1" x14ac:dyDescent="0.25">
      <c r="A404" s="681" t="s">
        <v>5193</v>
      </c>
      <c r="B404" s="681" t="s">
        <v>5202</v>
      </c>
      <c r="C404" s="682">
        <v>150</v>
      </c>
      <c r="D404" s="683">
        <v>43313</v>
      </c>
      <c r="E404" s="681" t="s">
        <v>5197</v>
      </c>
    </row>
    <row r="405" spans="1:5" s="684" customFormat="1" x14ac:dyDescent="0.25">
      <c r="A405" s="681" t="s">
        <v>5193</v>
      </c>
      <c r="B405" s="681" t="s">
        <v>5210</v>
      </c>
      <c r="C405" s="682">
        <v>179</v>
      </c>
      <c r="D405" s="683">
        <v>43336</v>
      </c>
      <c r="E405" s="681" t="s">
        <v>5197</v>
      </c>
    </row>
    <row r="406" spans="1:5" s="684" customFormat="1" x14ac:dyDescent="0.25">
      <c r="A406" s="681" t="s">
        <v>5193</v>
      </c>
      <c r="B406" s="681" t="s">
        <v>5211</v>
      </c>
      <c r="C406" s="682">
        <v>150</v>
      </c>
      <c r="D406" s="683">
        <v>43306</v>
      </c>
      <c r="E406" s="681" t="s">
        <v>5197</v>
      </c>
    </row>
    <row r="407" spans="1:5" s="684" customFormat="1" x14ac:dyDescent="0.25">
      <c r="A407" s="681" t="s">
        <v>5193</v>
      </c>
      <c r="B407" s="681" t="s">
        <v>5198</v>
      </c>
      <c r="C407" s="682">
        <v>125</v>
      </c>
      <c r="D407" s="683">
        <v>43370</v>
      </c>
      <c r="E407" s="681" t="s">
        <v>5197</v>
      </c>
    </row>
    <row r="408" spans="1:5" s="684" customFormat="1" x14ac:dyDescent="0.25">
      <c r="A408" s="681" t="s">
        <v>5193</v>
      </c>
      <c r="B408" s="681" t="s">
        <v>5198</v>
      </c>
      <c r="C408" s="682">
        <v>100</v>
      </c>
      <c r="D408" s="683">
        <v>43404</v>
      </c>
      <c r="E408" s="681" t="s">
        <v>5197</v>
      </c>
    </row>
    <row r="409" spans="1:5" s="684" customFormat="1" ht="26.4" x14ac:dyDescent="0.25">
      <c r="A409" s="681" t="s">
        <v>5193</v>
      </c>
      <c r="B409" s="681" t="s">
        <v>5206</v>
      </c>
      <c r="C409" s="682">
        <v>400</v>
      </c>
      <c r="D409" s="683">
        <v>43367</v>
      </c>
      <c r="E409" s="681" t="s">
        <v>5197</v>
      </c>
    </row>
    <row r="410" spans="1:5" s="684" customFormat="1" x14ac:dyDescent="0.25">
      <c r="A410" s="681" t="s">
        <v>5193</v>
      </c>
      <c r="B410" s="681" t="s">
        <v>5207</v>
      </c>
      <c r="C410" s="682">
        <v>2410</v>
      </c>
      <c r="D410" s="683">
        <v>43383</v>
      </c>
      <c r="E410" s="681" t="s">
        <v>5197</v>
      </c>
    </row>
    <row r="411" spans="1:5" s="684" customFormat="1" x14ac:dyDescent="0.25">
      <c r="A411" s="681" t="s">
        <v>5193</v>
      </c>
      <c r="B411" s="681" t="s">
        <v>5207</v>
      </c>
      <c r="C411" s="682">
        <v>4000</v>
      </c>
      <c r="D411" s="683"/>
      <c r="E411" s="681" t="s">
        <v>5212</v>
      </c>
    </row>
    <row r="412" spans="1:5" s="684" customFormat="1" x14ac:dyDescent="0.25">
      <c r="A412" s="681" t="s">
        <v>5193</v>
      </c>
      <c r="B412" s="681" t="s">
        <v>5213</v>
      </c>
      <c r="C412" s="682">
        <v>6000</v>
      </c>
      <c r="D412" s="683"/>
      <c r="E412" s="681" t="s">
        <v>5212</v>
      </c>
    </row>
    <row r="414" spans="1:5" ht="26.4" x14ac:dyDescent="0.3">
      <c r="A414" s="649" t="s">
        <v>5214</v>
      </c>
      <c r="B414" s="649" t="s">
        <v>5215</v>
      </c>
      <c r="C414" s="659">
        <v>36919.07</v>
      </c>
      <c r="D414" s="685">
        <v>43119</v>
      </c>
      <c r="E414" s="649" t="s">
        <v>5216</v>
      </c>
    </row>
    <row r="415" spans="1:5" x14ac:dyDescent="0.3">
      <c r="A415" s="649" t="s">
        <v>5214</v>
      </c>
      <c r="B415" s="649" t="s">
        <v>5217</v>
      </c>
      <c r="C415" s="659">
        <v>727.44</v>
      </c>
      <c r="D415" s="685">
        <v>43125</v>
      </c>
      <c r="E415" s="649" t="s">
        <v>5218</v>
      </c>
    </row>
    <row r="416" spans="1:5" x14ac:dyDescent="0.3">
      <c r="A416" s="649" t="s">
        <v>5214</v>
      </c>
      <c r="B416" s="649" t="s">
        <v>5217</v>
      </c>
      <c r="C416" s="659">
        <v>525.28</v>
      </c>
      <c r="D416" s="685">
        <v>43129</v>
      </c>
      <c r="E416" s="649" t="s">
        <v>2260</v>
      </c>
    </row>
    <row r="417" spans="1:5" x14ac:dyDescent="0.3">
      <c r="A417" s="649" t="s">
        <v>5214</v>
      </c>
      <c r="B417" s="649" t="s">
        <v>5219</v>
      </c>
      <c r="C417" s="659">
        <v>2000</v>
      </c>
      <c r="D417" s="685">
        <v>43133</v>
      </c>
      <c r="E417" s="649" t="s">
        <v>5220</v>
      </c>
    </row>
    <row r="418" spans="1:5" x14ac:dyDescent="0.3">
      <c r="A418" s="649" t="s">
        <v>5214</v>
      </c>
      <c r="B418" s="649" t="s">
        <v>5221</v>
      </c>
      <c r="C418" s="659">
        <v>1000</v>
      </c>
      <c r="D418" s="685">
        <v>43146</v>
      </c>
      <c r="E418" s="649" t="s">
        <v>1664</v>
      </c>
    </row>
    <row r="419" spans="1:5" x14ac:dyDescent="0.3">
      <c r="A419" s="649" t="s">
        <v>5214</v>
      </c>
      <c r="B419" s="649" t="s">
        <v>5221</v>
      </c>
      <c r="C419" s="659">
        <v>1000</v>
      </c>
      <c r="D419" s="685">
        <v>43146</v>
      </c>
      <c r="E419" s="649" t="s">
        <v>1664</v>
      </c>
    </row>
    <row r="420" spans="1:5" ht="26.4" x14ac:dyDescent="0.3">
      <c r="A420" s="649" t="s">
        <v>5214</v>
      </c>
      <c r="B420" s="649" t="s">
        <v>5215</v>
      </c>
      <c r="C420" s="659">
        <v>28049.87</v>
      </c>
      <c r="D420" s="685">
        <v>43160</v>
      </c>
      <c r="E420" s="649" t="s">
        <v>5216</v>
      </c>
    </row>
    <row r="421" spans="1:5" ht="26.4" x14ac:dyDescent="0.3">
      <c r="A421" s="649" t="s">
        <v>5214</v>
      </c>
      <c r="B421" s="649" t="s">
        <v>5222</v>
      </c>
      <c r="C421" s="659">
        <v>250</v>
      </c>
      <c r="D421" s="685">
        <v>43166</v>
      </c>
      <c r="E421" s="649" t="s">
        <v>5223</v>
      </c>
    </row>
    <row r="422" spans="1:5" ht="26.4" x14ac:dyDescent="0.3">
      <c r="A422" s="649" t="s">
        <v>5214</v>
      </c>
      <c r="B422" s="649" t="s">
        <v>5215</v>
      </c>
      <c r="C422" s="659">
        <v>214.54</v>
      </c>
      <c r="D422" s="685">
        <v>43166</v>
      </c>
      <c r="E422" s="649" t="s">
        <v>2260</v>
      </c>
    </row>
    <row r="423" spans="1:5" ht="26.4" x14ac:dyDescent="0.3">
      <c r="A423" s="649" t="s">
        <v>5214</v>
      </c>
      <c r="B423" s="649" t="s">
        <v>5215</v>
      </c>
      <c r="C423" s="659">
        <v>27836.27</v>
      </c>
      <c r="D423" s="685">
        <v>43179</v>
      </c>
      <c r="E423" s="649" t="s">
        <v>5216</v>
      </c>
    </row>
    <row r="424" spans="1:5" ht="26.4" x14ac:dyDescent="0.3">
      <c r="A424" s="649" t="s">
        <v>5214</v>
      </c>
      <c r="B424" s="649" t="s">
        <v>5215</v>
      </c>
      <c r="C424" s="659">
        <v>18165.599999999999</v>
      </c>
      <c r="D424" s="685">
        <v>43195</v>
      </c>
      <c r="E424" s="649" t="s">
        <v>5216</v>
      </c>
    </row>
    <row r="425" spans="1:5" ht="26.4" x14ac:dyDescent="0.3">
      <c r="A425" s="649" t="s">
        <v>5214</v>
      </c>
      <c r="B425" s="649" t="s">
        <v>5215</v>
      </c>
      <c r="C425" s="659">
        <v>36919.07</v>
      </c>
      <c r="D425" s="685">
        <v>43220</v>
      </c>
      <c r="E425" s="649" t="s">
        <v>5216</v>
      </c>
    </row>
    <row r="426" spans="1:5" x14ac:dyDescent="0.3">
      <c r="A426" s="649" t="s">
        <v>5214</v>
      </c>
      <c r="B426" s="649" t="s">
        <v>5217</v>
      </c>
      <c r="C426" s="659">
        <v>159.6</v>
      </c>
      <c r="D426" s="685">
        <v>43228</v>
      </c>
      <c r="E426" s="649" t="s">
        <v>2260</v>
      </c>
    </row>
    <row r="427" spans="1:5" x14ac:dyDescent="0.3">
      <c r="A427" s="649" t="s">
        <v>5214</v>
      </c>
      <c r="B427" s="649" t="s">
        <v>5217</v>
      </c>
      <c r="C427" s="659">
        <v>304.68</v>
      </c>
      <c r="D427" s="685">
        <v>43228</v>
      </c>
      <c r="E427" s="649" t="s">
        <v>2260</v>
      </c>
    </row>
    <row r="428" spans="1:5" x14ac:dyDescent="0.3">
      <c r="A428" s="649" t="s">
        <v>5214</v>
      </c>
      <c r="B428" s="649" t="s">
        <v>5217</v>
      </c>
      <c r="C428" s="659">
        <v>671.5</v>
      </c>
      <c r="D428" s="685">
        <v>43228</v>
      </c>
      <c r="E428" s="649" t="s">
        <v>2260</v>
      </c>
    </row>
    <row r="429" spans="1:5" ht="26.4" x14ac:dyDescent="0.3">
      <c r="A429" s="649" t="s">
        <v>5214</v>
      </c>
      <c r="B429" s="649" t="s">
        <v>5215</v>
      </c>
      <c r="C429" s="659">
        <v>36919.07</v>
      </c>
      <c r="D429" s="685">
        <v>43236</v>
      </c>
      <c r="E429" s="649" t="s">
        <v>5216</v>
      </c>
    </row>
    <row r="430" spans="1:5" x14ac:dyDescent="0.3">
      <c r="A430" s="649" t="s">
        <v>5214</v>
      </c>
      <c r="B430" s="649" t="s">
        <v>5224</v>
      </c>
      <c r="C430" s="659">
        <v>3546.05</v>
      </c>
      <c r="D430" s="685">
        <v>43259</v>
      </c>
      <c r="E430" s="649" t="s">
        <v>5225</v>
      </c>
    </row>
    <row r="431" spans="1:5" x14ac:dyDescent="0.3">
      <c r="A431" s="649" t="s">
        <v>5214</v>
      </c>
      <c r="B431" s="649" t="s">
        <v>5226</v>
      </c>
      <c r="C431" s="659">
        <v>1050</v>
      </c>
      <c r="D431" s="685">
        <v>43266</v>
      </c>
      <c r="E431" s="649" t="s">
        <v>5227</v>
      </c>
    </row>
    <row r="432" spans="1:5" x14ac:dyDescent="0.3">
      <c r="A432" s="649" t="s">
        <v>5214</v>
      </c>
      <c r="B432" s="649" t="s">
        <v>5217</v>
      </c>
      <c r="C432" s="659">
        <v>438.9</v>
      </c>
      <c r="D432" s="685">
        <v>43270</v>
      </c>
      <c r="E432" s="649" t="s">
        <v>2260</v>
      </c>
    </row>
    <row r="433" spans="1:5" ht="26.4" x14ac:dyDescent="0.3">
      <c r="A433" s="649" t="s">
        <v>5214</v>
      </c>
      <c r="B433" s="649" t="s">
        <v>5215</v>
      </c>
      <c r="C433" s="659">
        <v>36919.07</v>
      </c>
      <c r="D433" s="685">
        <v>43283</v>
      </c>
      <c r="E433" s="649" t="s">
        <v>5216</v>
      </c>
    </row>
    <row r="434" spans="1:5" x14ac:dyDescent="0.3">
      <c r="A434" s="649" t="s">
        <v>5214</v>
      </c>
      <c r="B434" s="649" t="s">
        <v>5224</v>
      </c>
      <c r="C434" s="659">
        <v>1342.33</v>
      </c>
      <c r="D434" s="685">
        <v>43292</v>
      </c>
      <c r="E434" s="649" t="s">
        <v>5225</v>
      </c>
    </row>
    <row r="435" spans="1:5" ht="26.4" x14ac:dyDescent="0.3">
      <c r="A435" s="649" t="s">
        <v>5214</v>
      </c>
      <c r="B435" s="649" t="s">
        <v>5215</v>
      </c>
      <c r="C435" s="659">
        <v>164.3</v>
      </c>
      <c r="D435" s="685">
        <v>43307</v>
      </c>
      <c r="E435" s="649" t="s">
        <v>2260</v>
      </c>
    </row>
    <row r="436" spans="1:5" x14ac:dyDescent="0.3">
      <c r="A436" s="649" t="s">
        <v>5214</v>
      </c>
      <c r="B436" s="649" t="s">
        <v>5217</v>
      </c>
      <c r="C436" s="659">
        <v>609.46</v>
      </c>
      <c r="D436" s="685">
        <v>43318</v>
      </c>
      <c r="E436" s="649" t="s">
        <v>2260</v>
      </c>
    </row>
    <row r="437" spans="1:5" ht="26.4" x14ac:dyDescent="0.3">
      <c r="A437" s="649" t="s">
        <v>5214</v>
      </c>
      <c r="B437" s="649" t="s">
        <v>5215</v>
      </c>
      <c r="C437" s="659">
        <v>27836.27</v>
      </c>
      <c r="D437" s="685">
        <v>43319</v>
      </c>
      <c r="E437" s="649" t="s">
        <v>5216</v>
      </c>
    </row>
    <row r="438" spans="1:5" ht="26.4" x14ac:dyDescent="0.3">
      <c r="A438" s="649" t="s">
        <v>5214</v>
      </c>
      <c r="B438" s="649" t="s">
        <v>5215</v>
      </c>
      <c r="C438" s="659">
        <v>9082.7999999999993</v>
      </c>
      <c r="D438" s="685">
        <v>43320</v>
      </c>
      <c r="E438" s="649" t="s">
        <v>5216</v>
      </c>
    </row>
    <row r="439" spans="1:5" x14ac:dyDescent="0.3">
      <c r="A439" s="649" t="s">
        <v>5214</v>
      </c>
      <c r="B439" s="649" t="s">
        <v>1358</v>
      </c>
      <c r="C439" s="659">
        <v>4167.08</v>
      </c>
      <c r="D439" s="685">
        <v>43328</v>
      </c>
      <c r="E439" s="649" t="s">
        <v>5228</v>
      </c>
    </row>
    <row r="440" spans="1:5" x14ac:dyDescent="0.3">
      <c r="A440" s="649" t="s">
        <v>5214</v>
      </c>
      <c r="B440" s="649" t="s">
        <v>5217</v>
      </c>
      <c r="C440" s="659">
        <v>320.08</v>
      </c>
      <c r="D440" s="685">
        <v>43342</v>
      </c>
      <c r="E440" s="649" t="s">
        <v>2260</v>
      </c>
    </row>
    <row r="441" spans="1:5" x14ac:dyDescent="0.3">
      <c r="A441" s="649" t="s">
        <v>5214</v>
      </c>
      <c r="B441" s="649" t="s">
        <v>5224</v>
      </c>
      <c r="C441" s="659">
        <v>2703.59</v>
      </c>
      <c r="D441" s="685">
        <v>43357</v>
      </c>
      <c r="E441" s="649" t="s">
        <v>5225</v>
      </c>
    </row>
    <row r="442" spans="1:5" ht="26.4" x14ac:dyDescent="0.3">
      <c r="A442" s="649" t="s">
        <v>5214</v>
      </c>
      <c r="B442" s="649" t="s">
        <v>5215</v>
      </c>
      <c r="C442" s="659">
        <v>9250.86</v>
      </c>
      <c r="D442" s="685">
        <v>43363</v>
      </c>
      <c r="E442" s="649" t="s">
        <v>2260</v>
      </c>
    </row>
    <row r="443" spans="1:5" x14ac:dyDescent="0.3">
      <c r="A443" s="649" t="s">
        <v>5214</v>
      </c>
      <c r="B443" s="649" t="s">
        <v>5229</v>
      </c>
      <c r="C443" s="659">
        <v>180</v>
      </c>
      <c r="D443" s="685">
        <v>43369</v>
      </c>
      <c r="E443" s="649" t="s">
        <v>628</v>
      </c>
    </row>
    <row r="444" spans="1:5" ht="26.4" x14ac:dyDescent="0.3">
      <c r="A444" s="649" t="s">
        <v>5214</v>
      </c>
      <c r="B444" s="649" t="s">
        <v>5215</v>
      </c>
      <c r="C444" s="659">
        <v>9082.7999999999993</v>
      </c>
      <c r="D444" s="685">
        <v>43384</v>
      </c>
      <c r="E444" s="649" t="s">
        <v>2260</v>
      </c>
    </row>
    <row r="445" spans="1:5" ht="26.4" x14ac:dyDescent="0.3">
      <c r="A445" s="649" t="s">
        <v>5214</v>
      </c>
      <c r="B445" s="649" t="s">
        <v>5215</v>
      </c>
      <c r="C445" s="659">
        <v>9082.7999999999993</v>
      </c>
      <c r="D445" s="685">
        <v>43384</v>
      </c>
      <c r="E445" s="649" t="s">
        <v>2260</v>
      </c>
    </row>
    <row r="446" spans="1:5" x14ac:dyDescent="0.3">
      <c r="A446" s="649" t="s">
        <v>5214</v>
      </c>
      <c r="B446" s="649" t="s">
        <v>5217</v>
      </c>
      <c r="C446" s="659">
        <v>1005.42</v>
      </c>
      <c r="D446" s="685">
        <v>43396</v>
      </c>
      <c r="E446" s="649" t="s">
        <v>2260</v>
      </c>
    </row>
    <row r="447" spans="1:5" x14ac:dyDescent="0.3">
      <c r="A447" s="649" t="s">
        <v>5214</v>
      </c>
      <c r="B447" s="649" t="s">
        <v>5217</v>
      </c>
      <c r="C447" s="659">
        <v>1110.82</v>
      </c>
      <c r="D447" s="685">
        <v>43396</v>
      </c>
      <c r="E447" s="649" t="s">
        <v>2260</v>
      </c>
    </row>
    <row r="448" spans="1:5" ht="26.4" x14ac:dyDescent="0.3">
      <c r="A448" s="649" t="s">
        <v>5214</v>
      </c>
      <c r="B448" s="649" t="s">
        <v>5215</v>
      </c>
      <c r="C448" s="659">
        <v>7533.46</v>
      </c>
      <c r="D448" s="685">
        <v>43399</v>
      </c>
      <c r="E448" s="649" t="s">
        <v>5216</v>
      </c>
    </row>
    <row r="449" spans="1:5" x14ac:dyDescent="0.3">
      <c r="A449" s="649" t="s">
        <v>5214</v>
      </c>
      <c r="B449" s="649" t="s">
        <v>5230</v>
      </c>
      <c r="C449" s="659">
        <v>630</v>
      </c>
      <c r="D449" s="685">
        <v>43404</v>
      </c>
      <c r="E449" s="649" t="s">
        <v>5227</v>
      </c>
    </row>
    <row r="450" spans="1:5" ht="26.4" x14ac:dyDescent="0.3">
      <c r="A450" s="649" t="s">
        <v>5214</v>
      </c>
      <c r="B450" s="649" t="s">
        <v>5215</v>
      </c>
      <c r="C450" s="659">
        <v>55672.54</v>
      </c>
      <c r="D450" s="685">
        <v>43409</v>
      </c>
      <c r="E450" s="649" t="s">
        <v>5216</v>
      </c>
    </row>
    <row r="451" spans="1:5" ht="26.4" x14ac:dyDescent="0.3">
      <c r="A451" s="649" t="s">
        <v>5214</v>
      </c>
      <c r="B451" s="649" t="s">
        <v>5215</v>
      </c>
      <c r="C451" s="659">
        <v>55672.54</v>
      </c>
      <c r="D451" s="685">
        <v>43412</v>
      </c>
      <c r="E451" s="649" t="s">
        <v>5216</v>
      </c>
    </row>
    <row r="452" spans="1:5" x14ac:dyDescent="0.3">
      <c r="A452" s="649" t="s">
        <v>5214</v>
      </c>
      <c r="B452" s="649" t="s">
        <v>5231</v>
      </c>
      <c r="C452" s="659">
        <v>187</v>
      </c>
      <c r="D452" s="685">
        <v>43424</v>
      </c>
      <c r="E452" s="649" t="s">
        <v>628</v>
      </c>
    </row>
    <row r="453" spans="1:5" ht="26.4" x14ac:dyDescent="0.3">
      <c r="A453" s="649" t="s">
        <v>5214</v>
      </c>
      <c r="B453" s="649" t="s">
        <v>5215</v>
      </c>
      <c r="C453" s="659">
        <v>9828.7199999999993</v>
      </c>
      <c r="D453" s="685">
        <v>43425</v>
      </c>
      <c r="E453" s="649" t="s">
        <v>2260</v>
      </c>
    </row>
    <row r="454" spans="1:5" x14ac:dyDescent="0.3">
      <c r="A454" s="649" t="s">
        <v>5214</v>
      </c>
      <c r="B454" s="649" t="s">
        <v>5217</v>
      </c>
      <c r="C454" s="659">
        <v>970.54</v>
      </c>
      <c r="D454" s="685">
        <v>43445</v>
      </c>
      <c r="E454" s="649" t="s">
        <v>2260</v>
      </c>
    </row>
    <row r="455" spans="1:5" x14ac:dyDescent="0.3">
      <c r="A455" s="649" t="s">
        <v>5214</v>
      </c>
      <c r="B455" s="649" t="s">
        <v>5217</v>
      </c>
      <c r="C455" s="659">
        <v>1503.58</v>
      </c>
      <c r="D455" s="685">
        <v>43451</v>
      </c>
      <c r="E455" s="649" t="s">
        <v>2260</v>
      </c>
    </row>
    <row r="456" spans="1:5" ht="26.4" x14ac:dyDescent="0.3">
      <c r="A456" s="649" t="s">
        <v>5214</v>
      </c>
      <c r="B456" s="649" t="s">
        <v>5215</v>
      </c>
      <c r="C456" s="659">
        <v>36919.07</v>
      </c>
      <c r="D456" s="685">
        <v>43458</v>
      </c>
      <c r="E456" s="649" t="s">
        <v>5216</v>
      </c>
    </row>
    <row r="457" spans="1:5" x14ac:dyDescent="0.3">
      <c r="A457" s="649" t="s">
        <v>5214</v>
      </c>
      <c r="C457" s="659">
        <v>14567.3</v>
      </c>
      <c r="D457" s="685">
        <v>43281</v>
      </c>
      <c r="E457" s="649" t="s">
        <v>5232</v>
      </c>
    </row>
    <row r="458" spans="1:5" x14ac:dyDescent="0.3">
      <c r="A458" s="649" t="s">
        <v>5214</v>
      </c>
      <c r="B458" s="649" t="s">
        <v>5221</v>
      </c>
      <c r="D458" s="685"/>
      <c r="E458" s="649" t="s">
        <v>5233</v>
      </c>
    </row>
    <row r="459" spans="1:5" x14ac:dyDescent="0.3">
      <c r="A459" s="649" t="s">
        <v>5214</v>
      </c>
      <c r="B459" s="649" t="s">
        <v>5229</v>
      </c>
      <c r="D459" s="685"/>
      <c r="E459" s="649" t="s">
        <v>5234</v>
      </c>
    </row>
    <row r="460" spans="1:5" s="663" customFormat="1" x14ac:dyDescent="0.25">
      <c r="A460" s="653" t="s">
        <v>5235</v>
      </c>
      <c r="B460" s="653" t="s">
        <v>5236</v>
      </c>
      <c r="C460" s="654">
        <v>29050</v>
      </c>
      <c r="D460" s="655">
        <v>43364</v>
      </c>
      <c r="E460" s="653" t="s">
        <v>5237</v>
      </c>
    </row>
    <row r="461" spans="1:5" s="663" customFormat="1" x14ac:dyDescent="0.25">
      <c r="A461" s="653" t="s">
        <v>5235</v>
      </c>
      <c r="B461" s="653" t="s">
        <v>5238</v>
      </c>
      <c r="C461" s="654">
        <v>7879.31</v>
      </c>
      <c r="D461" s="655">
        <v>43181</v>
      </c>
      <c r="E461" s="653" t="s">
        <v>5239</v>
      </c>
    </row>
    <row r="462" spans="1:5" s="663" customFormat="1" x14ac:dyDescent="0.25">
      <c r="A462" s="653" t="s">
        <v>5235</v>
      </c>
      <c r="B462" s="653" t="s">
        <v>5238</v>
      </c>
      <c r="C462" s="654">
        <v>891.3</v>
      </c>
      <c r="D462" s="655">
        <v>43360</v>
      </c>
      <c r="E462" s="653" t="s">
        <v>5240</v>
      </c>
    </row>
    <row r="463" spans="1:5" s="663" customFormat="1" x14ac:dyDescent="0.25">
      <c r="A463" s="653" t="s">
        <v>5235</v>
      </c>
      <c r="B463" s="653" t="s">
        <v>5238</v>
      </c>
      <c r="C463" s="654">
        <v>722.2</v>
      </c>
      <c r="D463" s="655">
        <v>43427</v>
      </c>
      <c r="E463" s="653" t="s">
        <v>5240</v>
      </c>
    </row>
    <row r="464" spans="1:5" s="663" customFormat="1" x14ac:dyDescent="0.25">
      <c r="A464" s="653" t="s">
        <v>5235</v>
      </c>
      <c r="B464" s="653" t="s">
        <v>5238</v>
      </c>
      <c r="C464" s="654">
        <v>824.4</v>
      </c>
      <c r="D464" s="655">
        <v>43427</v>
      </c>
      <c r="E464" s="653" t="s">
        <v>5240</v>
      </c>
    </row>
    <row r="465" spans="1:5" s="663" customFormat="1" x14ac:dyDescent="0.25">
      <c r="A465" s="653" t="s">
        <v>5235</v>
      </c>
      <c r="B465" s="653" t="s">
        <v>5238</v>
      </c>
      <c r="C465" s="654">
        <v>152</v>
      </c>
      <c r="D465" s="655">
        <v>43427</v>
      </c>
      <c r="E465" s="653" t="s">
        <v>5240</v>
      </c>
    </row>
    <row r="466" spans="1:5" s="663" customFormat="1" x14ac:dyDescent="0.25">
      <c r="A466" s="653" t="s">
        <v>5235</v>
      </c>
      <c r="B466" s="653" t="s">
        <v>5238</v>
      </c>
      <c r="C466" s="654">
        <v>398.7</v>
      </c>
      <c r="D466" s="655">
        <v>43441</v>
      </c>
      <c r="E466" s="653" t="s">
        <v>5240</v>
      </c>
    </row>
    <row r="467" spans="1:5" s="663" customFormat="1" x14ac:dyDescent="0.25">
      <c r="A467" s="653" t="s">
        <v>5235</v>
      </c>
      <c r="B467" s="653" t="s">
        <v>5238</v>
      </c>
      <c r="C467" s="654">
        <v>477.9</v>
      </c>
      <c r="D467" s="655">
        <v>43441</v>
      </c>
      <c r="E467" s="653" t="s">
        <v>5240</v>
      </c>
    </row>
    <row r="468" spans="1:5" s="663" customFormat="1" x14ac:dyDescent="0.25">
      <c r="A468" s="653" t="s">
        <v>5235</v>
      </c>
      <c r="B468" s="653" t="s">
        <v>5238</v>
      </c>
      <c r="C468" s="654">
        <v>2250</v>
      </c>
      <c r="D468" s="655">
        <v>43334</v>
      </c>
      <c r="E468" s="653" t="s">
        <v>5241</v>
      </c>
    </row>
    <row r="469" spans="1:5" s="663" customFormat="1" ht="26.4" x14ac:dyDescent="0.25">
      <c r="A469" s="653" t="s">
        <v>5235</v>
      </c>
      <c r="B469" s="653" t="s">
        <v>5242</v>
      </c>
      <c r="C469" s="654">
        <v>14450</v>
      </c>
      <c r="D469" s="655">
        <v>43178</v>
      </c>
      <c r="E469" s="653" t="s">
        <v>5243</v>
      </c>
    </row>
    <row r="470" spans="1:5" s="663" customFormat="1" ht="26.4" x14ac:dyDescent="0.25">
      <c r="A470" s="653" t="s">
        <v>5235</v>
      </c>
      <c r="B470" s="653" t="s">
        <v>5242</v>
      </c>
      <c r="C470" s="654">
        <v>33000</v>
      </c>
      <c r="D470" s="655">
        <v>43178</v>
      </c>
      <c r="E470" s="653" t="s">
        <v>5243</v>
      </c>
    </row>
    <row r="471" spans="1:5" s="663" customFormat="1" ht="26.4" x14ac:dyDescent="0.25">
      <c r="A471" s="653" t="s">
        <v>5235</v>
      </c>
      <c r="B471" s="653" t="s">
        <v>5242</v>
      </c>
      <c r="C471" s="654">
        <v>56135</v>
      </c>
      <c r="D471" s="655">
        <v>43185</v>
      </c>
      <c r="E471" s="653" t="s">
        <v>5243</v>
      </c>
    </row>
    <row r="472" spans="1:5" s="663" customFormat="1" ht="26.4" x14ac:dyDescent="0.25">
      <c r="A472" s="653" t="s">
        <v>5235</v>
      </c>
      <c r="B472" s="653" t="s">
        <v>5242</v>
      </c>
      <c r="C472" s="654">
        <v>37000</v>
      </c>
      <c r="D472" s="655">
        <v>43185</v>
      </c>
      <c r="E472" s="653" t="s">
        <v>5243</v>
      </c>
    </row>
    <row r="473" spans="1:5" s="663" customFormat="1" ht="26.4" x14ac:dyDescent="0.25">
      <c r="A473" s="653" t="s">
        <v>5235</v>
      </c>
      <c r="B473" s="653" t="s">
        <v>5242</v>
      </c>
      <c r="C473" s="654">
        <v>32950</v>
      </c>
      <c r="D473" s="655">
        <v>43298</v>
      </c>
      <c r="E473" s="653" t="s">
        <v>5243</v>
      </c>
    </row>
    <row r="474" spans="1:5" s="663" customFormat="1" ht="26.4" x14ac:dyDescent="0.25">
      <c r="A474" s="653" t="s">
        <v>5235</v>
      </c>
      <c r="B474" s="653" t="s">
        <v>5242</v>
      </c>
      <c r="C474" s="654">
        <v>50000</v>
      </c>
      <c r="D474" s="655">
        <v>43298</v>
      </c>
      <c r="E474" s="653" t="s">
        <v>5243</v>
      </c>
    </row>
    <row r="475" spans="1:5" s="663" customFormat="1" ht="26.4" x14ac:dyDescent="0.25">
      <c r="A475" s="653" t="s">
        <v>5235</v>
      </c>
      <c r="B475" s="653" t="s">
        <v>5242</v>
      </c>
      <c r="C475" s="654">
        <v>86135</v>
      </c>
      <c r="D475" s="655">
        <v>43396</v>
      </c>
      <c r="E475" s="653" t="s">
        <v>5243</v>
      </c>
    </row>
    <row r="476" spans="1:5" s="663" customFormat="1" ht="26.4" x14ac:dyDescent="0.25">
      <c r="A476" s="653" t="s">
        <v>5235</v>
      </c>
      <c r="B476" s="653" t="s">
        <v>5242</v>
      </c>
      <c r="C476" s="654">
        <v>80010</v>
      </c>
      <c r="D476" s="655">
        <v>43431</v>
      </c>
      <c r="E476" s="653" t="s">
        <v>5243</v>
      </c>
    </row>
    <row r="477" spans="1:5" s="663" customFormat="1" ht="26.4" x14ac:dyDescent="0.25">
      <c r="A477" s="653" t="s">
        <v>5235</v>
      </c>
      <c r="B477" s="653" t="s">
        <v>5242</v>
      </c>
      <c r="C477" s="654">
        <v>1050</v>
      </c>
      <c r="D477" s="655">
        <v>43431</v>
      </c>
      <c r="E477" s="653" t="s">
        <v>5243</v>
      </c>
    </row>
    <row r="478" spans="1:5" s="663" customFormat="1" ht="26.4" x14ac:dyDescent="0.25">
      <c r="A478" s="653" t="s">
        <v>5235</v>
      </c>
      <c r="B478" s="653" t="s">
        <v>5242</v>
      </c>
      <c r="C478" s="654">
        <v>88145</v>
      </c>
      <c r="D478" s="655">
        <v>43434</v>
      </c>
      <c r="E478" s="653" t="s">
        <v>5243</v>
      </c>
    </row>
    <row r="479" spans="1:5" s="663" customFormat="1" x14ac:dyDescent="0.25">
      <c r="A479" s="653" t="s">
        <v>5235</v>
      </c>
      <c r="B479" s="653" t="s">
        <v>2122</v>
      </c>
      <c r="C479" s="654">
        <v>15398.86</v>
      </c>
      <c r="D479" s="655">
        <v>43252</v>
      </c>
      <c r="E479" s="653" t="s">
        <v>5244</v>
      </c>
    </row>
    <row r="480" spans="1:5" s="663" customFormat="1" x14ac:dyDescent="0.25">
      <c r="A480" s="653" t="s">
        <v>5235</v>
      </c>
      <c r="B480" s="653" t="s">
        <v>2122</v>
      </c>
      <c r="C480" s="654">
        <v>227.7</v>
      </c>
      <c r="D480" s="655">
        <v>43299</v>
      </c>
      <c r="E480" s="653" t="s">
        <v>5245</v>
      </c>
    </row>
    <row r="481" spans="1:5" s="663" customFormat="1" x14ac:dyDescent="0.25">
      <c r="A481" s="653" t="s">
        <v>5235</v>
      </c>
      <c r="B481" s="653" t="s">
        <v>2122</v>
      </c>
      <c r="C481" s="654">
        <v>644.70000000000005</v>
      </c>
      <c r="D481" s="655">
        <v>43259</v>
      </c>
      <c r="E481" s="653" t="s">
        <v>5245</v>
      </c>
    </row>
    <row r="482" spans="1:5" s="663" customFormat="1" x14ac:dyDescent="0.25">
      <c r="A482" s="653" t="s">
        <v>5235</v>
      </c>
      <c r="B482" s="653" t="s">
        <v>2122</v>
      </c>
      <c r="C482" s="654">
        <v>7229.04</v>
      </c>
      <c r="D482" s="655">
        <v>43292</v>
      </c>
      <c r="E482" s="653" t="s">
        <v>5245</v>
      </c>
    </row>
    <row r="483" spans="1:5" s="663" customFormat="1" x14ac:dyDescent="0.25">
      <c r="A483" s="653" t="s">
        <v>5235</v>
      </c>
      <c r="B483" s="653" t="s">
        <v>5246</v>
      </c>
      <c r="C483" s="654">
        <v>22770</v>
      </c>
      <c r="D483" s="655">
        <v>43139</v>
      </c>
      <c r="E483" s="653" t="s">
        <v>516</v>
      </c>
    </row>
    <row r="484" spans="1:5" s="663" customFormat="1" x14ac:dyDescent="0.25">
      <c r="A484" s="653" t="s">
        <v>5235</v>
      </c>
      <c r="B484" s="653" t="s">
        <v>5246</v>
      </c>
      <c r="C484" s="654">
        <v>21934.5</v>
      </c>
      <c r="D484" s="655">
        <v>43139</v>
      </c>
      <c r="E484" s="653" t="s">
        <v>516</v>
      </c>
    </row>
    <row r="485" spans="1:5" s="663" customFormat="1" x14ac:dyDescent="0.25">
      <c r="A485" s="653" t="s">
        <v>5235</v>
      </c>
      <c r="B485" s="653" t="s">
        <v>5246</v>
      </c>
      <c r="C485" s="654">
        <v>21903</v>
      </c>
      <c r="D485" s="655">
        <v>43139</v>
      </c>
      <c r="E485" s="653" t="s">
        <v>516</v>
      </c>
    </row>
    <row r="486" spans="1:5" s="663" customFormat="1" x14ac:dyDescent="0.25">
      <c r="A486" s="653" t="s">
        <v>5235</v>
      </c>
      <c r="B486" s="653" t="s">
        <v>5246</v>
      </c>
      <c r="C486" s="654">
        <v>22420</v>
      </c>
      <c r="D486" s="655">
        <v>43143</v>
      </c>
      <c r="E486" s="653" t="s">
        <v>516</v>
      </c>
    </row>
    <row r="487" spans="1:5" s="663" customFormat="1" x14ac:dyDescent="0.25">
      <c r="A487" s="653" t="s">
        <v>5235</v>
      </c>
      <c r="B487" s="653" t="s">
        <v>5246</v>
      </c>
      <c r="C487" s="654">
        <v>27021</v>
      </c>
      <c r="D487" s="655">
        <v>43172</v>
      </c>
      <c r="E487" s="653" t="s">
        <v>516</v>
      </c>
    </row>
    <row r="488" spans="1:5" s="663" customFormat="1" x14ac:dyDescent="0.25">
      <c r="A488" s="653" t="s">
        <v>5235</v>
      </c>
      <c r="B488" s="653" t="s">
        <v>5246</v>
      </c>
      <c r="C488" s="654">
        <v>22507.5</v>
      </c>
      <c r="D488" s="655">
        <v>43220</v>
      </c>
      <c r="E488" s="653" t="s">
        <v>516</v>
      </c>
    </row>
    <row r="489" spans="1:5" s="663" customFormat="1" x14ac:dyDescent="0.25">
      <c r="A489" s="653" t="s">
        <v>5235</v>
      </c>
      <c r="B489" s="653" t="s">
        <v>5246</v>
      </c>
      <c r="C489" s="654">
        <v>23131.5</v>
      </c>
      <c r="D489" s="655">
        <v>43258</v>
      </c>
      <c r="E489" s="653" t="s">
        <v>516</v>
      </c>
    </row>
    <row r="490" spans="1:5" s="663" customFormat="1" x14ac:dyDescent="0.25">
      <c r="A490" s="653" t="s">
        <v>5235</v>
      </c>
      <c r="B490" s="653" t="s">
        <v>5246</v>
      </c>
      <c r="C490" s="654">
        <v>19580.5</v>
      </c>
      <c r="D490" s="655">
        <v>43266</v>
      </c>
      <c r="E490" s="653" t="s">
        <v>516</v>
      </c>
    </row>
    <row r="491" spans="1:5" s="663" customFormat="1" x14ac:dyDescent="0.25">
      <c r="A491" s="653" t="s">
        <v>5235</v>
      </c>
      <c r="B491" s="653" t="s">
        <v>5246</v>
      </c>
      <c r="C491" s="654">
        <v>3382</v>
      </c>
      <c r="D491" s="655">
        <v>43266</v>
      </c>
      <c r="E491" s="653" t="s">
        <v>516</v>
      </c>
    </row>
    <row r="492" spans="1:5" s="663" customFormat="1" x14ac:dyDescent="0.25">
      <c r="A492" s="653" t="s">
        <v>5235</v>
      </c>
      <c r="B492" s="653" t="s">
        <v>5246</v>
      </c>
      <c r="C492" s="654">
        <v>19716.5</v>
      </c>
      <c r="D492" s="655">
        <v>43294</v>
      </c>
      <c r="E492" s="653" t="s">
        <v>516</v>
      </c>
    </row>
    <row r="493" spans="1:5" s="663" customFormat="1" x14ac:dyDescent="0.25">
      <c r="A493" s="653" t="s">
        <v>5235</v>
      </c>
      <c r="B493" s="653" t="s">
        <v>5246</v>
      </c>
      <c r="C493" s="654">
        <v>9173</v>
      </c>
      <c r="D493" s="655">
        <v>43294</v>
      </c>
      <c r="E493" s="653" t="s">
        <v>516</v>
      </c>
    </row>
    <row r="494" spans="1:5" s="663" customFormat="1" x14ac:dyDescent="0.25">
      <c r="A494" s="653" t="s">
        <v>5235</v>
      </c>
      <c r="B494" s="653" t="s">
        <v>5246</v>
      </c>
      <c r="C494" s="654">
        <v>17951</v>
      </c>
      <c r="D494" s="655">
        <v>43294</v>
      </c>
      <c r="E494" s="653" t="s">
        <v>516</v>
      </c>
    </row>
    <row r="495" spans="1:5" s="663" customFormat="1" x14ac:dyDescent="0.25">
      <c r="A495" s="653" t="s">
        <v>5235</v>
      </c>
      <c r="B495" s="653" t="s">
        <v>5246</v>
      </c>
      <c r="C495" s="654">
        <v>24956.7</v>
      </c>
      <c r="D495" s="655">
        <v>43294</v>
      </c>
      <c r="E495" s="653" t="s">
        <v>516</v>
      </c>
    </row>
    <row r="496" spans="1:5" s="663" customFormat="1" x14ac:dyDescent="0.25">
      <c r="A496" s="653" t="s">
        <v>5235</v>
      </c>
      <c r="B496" s="653" t="s">
        <v>5246</v>
      </c>
      <c r="C496" s="654">
        <v>4229.5</v>
      </c>
      <c r="D496" s="655">
        <v>43294</v>
      </c>
      <c r="E496" s="653" t="s">
        <v>516</v>
      </c>
    </row>
    <row r="497" spans="1:5" s="663" customFormat="1" x14ac:dyDescent="0.25">
      <c r="A497" s="653" t="s">
        <v>5235</v>
      </c>
      <c r="B497" s="653" t="s">
        <v>5246</v>
      </c>
      <c r="C497" s="654">
        <v>5676.5</v>
      </c>
      <c r="D497" s="655">
        <v>43312</v>
      </c>
      <c r="E497" s="653" t="s">
        <v>516</v>
      </c>
    </row>
    <row r="498" spans="1:5" s="663" customFormat="1" x14ac:dyDescent="0.25">
      <c r="A498" s="653" t="s">
        <v>5235</v>
      </c>
      <c r="B498" s="653" t="s">
        <v>5246</v>
      </c>
      <c r="C498" s="654">
        <v>22771.5</v>
      </c>
      <c r="D498" s="655">
        <v>43349</v>
      </c>
      <c r="E498" s="653" t="s">
        <v>516</v>
      </c>
    </row>
    <row r="499" spans="1:5" s="663" customFormat="1" x14ac:dyDescent="0.25">
      <c r="A499" s="653" t="s">
        <v>5235</v>
      </c>
      <c r="B499" s="653" t="s">
        <v>5246</v>
      </c>
      <c r="C499" s="654">
        <v>4627</v>
      </c>
      <c r="D499" s="655">
        <v>43349</v>
      </c>
      <c r="E499" s="653" t="s">
        <v>516</v>
      </c>
    </row>
    <row r="500" spans="1:5" s="663" customFormat="1" x14ac:dyDescent="0.25">
      <c r="A500" s="653" t="s">
        <v>5235</v>
      </c>
      <c r="B500" s="653" t="s">
        <v>5246</v>
      </c>
      <c r="C500" s="654">
        <v>4557</v>
      </c>
      <c r="D500" s="655">
        <v>43390</v>
      </c>
      <c r="E500" s="653" t="s">
        <v>516</v>
      </c>
    </row>
    <row r="501" spans="1:5" s="663" customFormat="1" x14ac:dyDescent="0.25">
      <c r="A501" s="653" t="s">
        <v>5235</v>
      </c>
      <c r="B501" s="653" t="s">
        <v>5246</v>
      </c>
      <c r="C501" s="654">
        <v>22258.6</v>
      </c>
      <c r="D501" s="655">
        <v>43390</v>
      </c>
      <c r="E501" s="653" t="s">
        <v>516</v>
      </c>
    </row>
    <row r="502" spans="1:5" s="663" customFormat="1" x14ac:dyDescent="0.25">
      <c r="A502" s="653" t="s">
        <v>5235</v>
      </c>
      <c r="B502" s="653" t="s">
        <v>5246</v>
      </c>
      <c r="C502" s="654">
        <v>21934.5</v>
      </c>
      <c r="D502" s="655">
        <v>43433</v>
      </c>
      <c r="E502" s="653" t="s">
        <v>516</v>
      </c>
    </row>
    <row r="503" spans="1:5" s="663" customFormat="1" x14ac:dyDescent="0.25">
      <c r="A503" s="653" t="s">
        <v>5235</v>
      </c>
      <c r="B503" s="653" t="s">
        <v>5246</v>
      </c>
      <c r="C503" s="654">
        <v>4557</v>
      </c>
      <c r="D503" s="655">
        <v>43433</v>
      </c>
      <c r="E503" s="653" t="s">
        <v>516</v>
      </c>
    </row>
    <row r="504" spans="1:5" s="663" customFormat="1" x14ac:dyDescent="0.25">
      <c r="A504" s="653" t="s">
        <v>5235</v>
      </c>
      <c r="B504" s="653" t="s">
        <v>5246</v>
      </c>
      <c r="C504" s="654">
        <v>2792</v>
      </c>
      <c r="D504" s="655">
        <v>43448</v>
      </c>
      <c r="E504" s="653" t="s">
        <v>516</v>
      </c>
    </row>
    <row r="505" spans="1:5" s="663" customFormat="1" x14ac:dyDescent="0.25">
      <c r="A505" s="653" t="s">
        <v>5235</v>
      </c>
      <c r="B505" s="653" t="s">
        <v>5246</v>
      </c>
      <c r="C505" s="654">
        <v>21688.83</v>
      </c>
      <c r="D505" s="655">
        <v>43448</v>
      </c>
      <c r="E505" s="653" t="s">
        <v>516</v>
      </c>
    </row>
  </sheetData>
  <sheetProtection algorithmName="SHA-512" hashValue="DvBdJ1IhRwSDl3G3L5ZlXgPaUAU7F2b6rX876bAuhBARL7EhlDVA3T8DuQazOkoVpbx8uNKoD4mDrRSvxgKWHQ==" saltValue="DUJqEmXcaIRjaBdN8HcxjQ==" spinCount="100000" sheet="1" formatCells="0" formatColumns="0" formatRows="0" insertColumns="0" insertRows="0" insertHyperlinks="0" deleteColumns="0" deleteRows="0" sort="0" autoFilter="0" pivotTables="0"/>
  <autoFilter ref="A4:J4" xr:uid="{00000000-0009-0000-0000-000004000000}"/>
  <mergeCells count="7">
    <mergeCell ref="A1:E1"/>
    <mergeCell ref="A2:E2"/>
    <mergeCell ref="A353:A354"/>
    <mergeCell ref="B353:B354"/>
    <mergeCell ref="C353:C354"/>
    <mergeCell ref="D353:D354"/>
    <mergeCell ref="E353:E354"/>
  </mergeCells>
  <pageMargins left="0.75" right="0.75" top="1" bottom="1" header="0.5" footer="0.5"/>
  <pageSetup pageOrder="overThenDown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E1533"/>
  <sheetViews>
    <sheetView showGridLines="0" topLeftCell="A571" workbookViewId="0">
      <selection activeCell="B6" sqref="B6"/>
    </sheetView>
  </sheetViews>
  <sheetFormatPr defaultColWidth="8.88671875" defaultRowHeight="15" customHeight="1" x14ac:dyDescent="0.3"/>
  <cols>
    <col min="1" max="1" width="60.33203125" style="927" customWidth="1"/>
    <col min="2" max="2" width="107.33203125" style="927" customWidth="1"/>
    <col min="3" max="3" width="46.6640625" style="927" customWidth="1"/>
    <col min="4" max="4" width="45.5546875" style="927" customWidth="1"/>
    <col min="5" max="5" width="149.44140625" style="927" customWidth="1"/>
    <col min="6" max="256" width="8.88671875" style="927" customWidth="1"/>
    <col min="257" max="16384" width="8.88671875" style="927"/>
  </cols>
  <sheetData>
    <row r="1" spans="1:5" ht="15" customHeight="1" x14ac:dyDescent="0.3">
      <c r="A1" s="925"/>
      <c r="B1" s="926" t="s">
        <v>0</v>
      </c>
      <c r="C1" s="925"/>
      <c r="D1" s="925"/>
      <c r="E1" s="925"/>
    </row>
    <row r="2" spans="1:5" ht="15" customHeight="1" x14ac:dyDescent="0.3">
      <c r="A2" s="928"/>
      <c r="B2" s="928"/>
      <c r="C2" s="929" t="s">
        <v>7104</v>
      </c>
      <c r="D2" s="928"/>
      <c r="E2" s="928"/>
    </row>
    <row r="3" spans="1:5" ht="30" customHeight="1" x14ac:dyDescent="0.3">
      <c r="A3" s="930" t="s">
        <v>2</v>
      </c>
      <c r="B3" s="930" t="s">
        <v>3</v>
      </c>
      <c r="C3" s="930" t="s">
        <v>4</v>
      </c>
      <c r="D3" s="930" t="s">
        <v>5</v>
      </c>
      <c r="E3" s="930" t="s">
        <v>6</v>
      </c>
    </row>
    <row r="4" spans="1:5" ht="98.25" customHeight="1" x14ac:dyDescent="0.3">
      <c r="A4" s="931" t="s">
        <v>7</v>
      </c>
      <c r="B4" s="932" t="s">
        <v>8</v>
      </c>
      <c r="C4" s="932" t="s">
        <v>9</v>
      </c>
      <c r="D4" s="931" t="s">
        <v>10</v>
      </c>
      <c r="E4" s="931" t="s">
        <v>11</v>
      </c>
    </row>
    <row r="5" spans="1:5" s="936" customFormat="1" ht="15" customHeight="1" x14ac:dyDescent="0.3">
      <c r="A5" s="933" t="s">
        <v>6823</v>
      </c>
      <c r="B5" s="934" t="s">
        <v>6824</v>
      </c>
      <c r="C5" s="935">
        <v>136935.25</v>
      </c>
      <c r="D5" s="933" t="s">
        <v>6825</v>
      </c>
      <c r="E5" s="933" t="s">
        <v>6826</v>
      </c>
    </row>
    <row r="6" spans="1:5" s="940" customFormat="1" ht="15" customHeight="1" x14ac:dyDescent="0.3">
      <c r="A6" s="933" t="s">
        <v>6823</v>
      </c>
      <c r="B6" s="937" t="s">
        <v>6827</v>
      </c>
      <c r="C6" s="938">
        <v>103834</v>
      </c>
      <c r="D6" s="939" t="s">
        <v>6825</v>
      </c>
      <c r="E6" s="939" t="s">
        <v>4238</v>
      </c>
    </row>
    <row r="7" spans="1:5" s="940" customFormat="1" ht="15" customHeight="1" x14ac:dyDescent="0.3">
      <c r="A7" s="933" t="s">
        <v>6823</v>
      </c>
      <c r="B7" s="937" t="s">
        <v>6828</v>
      </c>
      <c r="C7" s="938">
        <v>4562.8</v>
      </c>
      <c r="D7" s="939" t="s">
        <v>6825</v>
      </c>
      <c r="E7" s="939" t="s">
        <v>6829</v>
      </c>
    </row>
    <row r="8" spans="1:5" s="940" customFormat="1" ht="15" customHeight="1" x14ac:dyDescent="0.3">
      <c r="A8" s="933" t="s">
        <v>6823</v>
      </c>
      <c r="B8" s="937" t="s">
        <v>6830</v>
      </c>
      <c r="C8" s="938">
        <v>1364</v>
      </c>
      <c r="D8" s="939" t="s">
        <v>44</v>
      </c>
      <c r="E8" s="939" t="s">
        <v>2430</v>
      </c>
    </row>
    <row r="9" spans="1:5" s="940" customFormat="1" ht="15" customHeight="1" x14ac:dyDescent="0.3">
      <c r="A9" s="933" t="s">
        <v>6831</v>
      </c>
      <c r="B9" s="934" t="s">
        <v>6832</v>
      </c>
      <c r="C9" s="935">
        <v>50000</v>
      </c>
      <c r="D9" s="933" t="s">
        <v>5500</v>
      </c>
      <c r="E9" s="933" t="s">
        <v>6833</v>
      </c>
    </row>
    <row r="10" spans="1:5" ht="15" customHeight="1" x14ac:dyDescent="0.3">
      <c r="A10" s="941" t="s">
        <v>2341</v>
      </c>
      <c r="B10" s="941" t="s">
        <v>2342</v>
      </c>
      <c r="C10" s="942">
        <v>35851.24</v>
      </c>
      <c r="D10" s="941" t="s">
        <v>2343</v>
      </c>
      <c r="E10" s="941" t="s">
        <v>2344</v>
      </c>
    </row>
    <row r="11" spans="1:5" ht="15" customHeight="1" x14ac:dyDescent="0.3">
      <c r="A11" s="943" t="s">
        <v>2341</v>
      </c>
      <c r="B11" s="943" t="s">
        <v>2345</v>
      </c>
      <c r="C11" s="944">
        <v>15947</v>
      </c>
      <c r="D11" s="943" t="s">
        <v>2343</v>
      </c>
      <c r="E11" s="943" t="s">
        <v>2344</v>
      </c>
    </row>
    <row r="12" spans="1:5" ht="15" customHeight="1" x14ac:dyDescent="0.3">
      <c r="A12" s="943" t="s">
        <v>2341</v>
      </c>
      <c r="B12" s="943" t="s">
        <v>2346</v>
      </c>
      <c r="C12" s="944">
        <v>5216.3999999999996</v>
      </c>
      <c r="D12" s="945">
        <v>43235</v>
      </c>
      <c r="E12" s="943" t="s">
        <v>2347</v>
      </c>
    </row>
    <row r="13" spans="1:5" ht="15" customHeight="1" x14ac:dyDescent="0.3">
      <c r="A13" s="943" t="s">
        <v>2341</v>
      </c>
      <c r="B13" s="943" t="s">
        <v>2348</v>
      </c>
      <c r="C13" s="944">
        <v>2200</v>
      </c>
      <c r="D13" s="945">
        <v>43297</v>
      </c>
      <c r="E13" s="943" t="s">
        <v>2349</v>
      </c>
    </row>
    <row r="14" spans="1:5" ht="15" customHeight="1" x14ac:dyDescent="0.3">
      <c r="A14" s="943" t="s">
        <v>2341</v>
      </c>
      <c r="B14" s="943" t="s">
        <v>519</v>
      </c>
      <c r="C14" s="944">
        <v>1487.58</v>
      </c>
      <c r="D14" s="946">
        <v>43191</v>
      </c>
      <c r="E14" s="943" t="s">
        <v>2350</v>
      </c>
    </row>
    <row r="15" spans="1:5" ht="15" customHeight="1" x14ac:dyDescent="0.3">
      <c r="A15" s="943" t="s">
        <v>2341</v>
      </c>
      <c r="B15" s="943" t="s">
        <v>2007</v>
      </c>
      <c r="C15" s="944">
        <v>181.84</v>
      </c>
      <c r="D15" s="945">
        <v>43262</v>
      </c>
      <c r="E15" s="943" t="s">
        <v>2351</v>
      </c>
    </row>
    <row r="16" spans="1:5" ht="15" customHeight="1" x14ac:dyDescent="0.3">
      <c r="A16" s="943" t="s">
        <v>2352</v>
      </c>
      <c r="B16" s="943" t="s">
        <v>2353</v>
      </c>
      <c r="C16" s="944">
        <v>56207.5</v>
      </c>
      <c r="D16" s="943" t="s">
        <v>2354</v>
      </c>
      <c r="E16" s="943" t="s">
        <v>2355</v>
      </c>
    </row>
    <row r="17" spans="1:5" ht="15" customHeight="1" x14ac:dyDescent="0.3">
      <c r="A17" s="943" t="s">
        <v>2352</v>
      </c>
      <c r="B17" s="943" t="s">
        <v>2356</v>
      </c>
      <c r="C17" s="944">
        <v>49792.42</v>
      </c>
      <c r="D17" s="943" t="s">
        <v>2354</v>
      </c>
      <c r="E17" s="943" t="s">
        <v>2357</v>
      </c>
    </row>
    <row r="18" spans="1:5" ht="15" customHeight="1" x14ac:dyDescent="0.3">
      <c r="A18" s="943" t="s">
        <v>2358</v>
      </c>
      <c r="B18" s="943" t="s">
        <v>2359</v>
      </c>
      <c r="C18" s="944">
        <v>395048.01</v>
      </c>
      <c r="D18" s="943" t="s">
        <v>1111</v>
      </c>
      <c r="E18" s="943" t="s">
        <v>516</v>
      </c>
    </row>
    <row r="19" spans="1:5" ht="15" customHeight="1" x14ac:dyDescent="0.3">
      <c r="A19" s="943" t="s">
        <v>2358</v>
      </c>
      <c r="B19" s="943" t="s">
        <v>2360</v>
      </c>
      <c r="C19" s="944">
        <v>164573.07999999999</v>
      </c>
      <c r="D19" s="943" t="s">
        <v>1111</v>
      </c>
      <c r="E19" s="943" t="s">
        <v>516</v>
      </c>
    </row>
    <row r="20" spans="1:5" ht="15" customHeight="1" x14ac:dyDescent="0.3">
      <c r="A20" s="943" t="s">
        <v>2358</v>
      </c>
      <c r="B20" s="943" t="s">
        <v>2361</v>
      </c>
      <c r="C20" s="944">
        <v>1854</v>
      </c>
      <c r="D20" s="945">
        <v>43419</v>
      </c>
      <c r="E20" s="943" t="s">
        <v>2362</v>
      </c>
    </row>
    <row r="21" spans="1:5" ht="15" customHeight="1" x14ac:dyDescent="0.3">
      <c r="A21" s="943" t="s">
        <v>2358</v>
      </c>
      <c r="B21" s="943" t="s">
        <v>2363</v>
      </c>
      <c r="C21" s="944">
        <v>2430</v>
      </c>
      <c r="D21" s="943" t="s">
        <v>1111</v>
      </c>
      <c r="E21" s="943" t="s">
        <v>516</v>
      </c>
    </row>
    <row r="22" spans="1:5" ht="15" customHeight="1" x14ac:dyDescent="0.3">
      <c r="A22" s="943" t="s">
        <v>2358</v>
      </c>
      <c r="B22" s="943" t="s">
        <v>2364</v>
      </c>
      <c r="C22" s="944">
        <v>1105</v>
      </c>
      <c r="D22" s="943" t="s">
        <v>1111</v>
      </c>
      <c r="E22" s="943" t="s">
        <v>516</v>
      </c>
    </row>
    <row r="23" spans="1:5" ht="15" customHeight="1" x14ac:dyDescent="0.3">
      <c r="A23" s="943" t="s">
        <v>2358</v>
      </c>
      <c r="B23" s="943" t="s">
        <v>2365</v>
      </c>
      <c r="C23" s="944">
        <v>1480</v>
      </c>
      <c r="D23" s="943" t="s">
        <v>1111</v>
      </c>
      <c r="E23" s="943" t="s">
        <v>516</v>
      </c>
    </row>
    <row r="24" spans="1:5" ht="15" customHeight="1" x14ac:dyDescent="0.3">
      <c r="A24" s="943" t="s">
        <v>2358</v>
      </c>
      <c r="B24" s="943" t="s">
        <v>2366</v>
      </c>
      <c r="C24" s="944">
        <v>75</v>
      </c>
      <c r="D24" s="945">
        <v>43171</v>
      </c>
      <c r="E24" s="943" t="s">
        <v>516</v>
      </c>
    </row>
    <row r="25" spans="1:5" ht="15" customHeight="1" x14ac:dyDescent="0.3">
      <c r="A25" s="943" t="s">
        <v>2358</v>
      </c>
      <c r="B25" s="943" t="s">
        <v>2367</v>
      </c>
      <c r="C25" s="944">
        <v>2392.25</v>
      </c>
      <c r="D25" s="943" t="s">
        <v>1111</v>
      </c>
      <c r="E25" s="943" t="s">
        <v>516</v>
      </c>
    </row>
    <row r="26" spans="1:5" ht="15" customHeight="1" x14ac:dyDescent="0.3">
      <c r="A26" s="943" t="s">
        <v>2358</v>
      </c>
      <c r="B26" s="943" t="s">
        <v>2368</v>
      </c>
      <c r="C26" s="944">
        <v>1600</v>
      </c>
      <c r="D26" s="943" t="s">
        <v>1111</v>
      </c>
      <c r="E26" s="943" t="s">
        <v>1077</v>
      </c>
    </row>
    <row r="27" spans="1:5" ht="15" customHeight="1" x14ac:dyDescent="0.3">
      <c r="A27" s="943" t="s">
        <v>2358</v>
      </c>
      <c r="B27" s="943" t="s">
        <v>519</v>
      </c>
      <c r="C27" s="944">
        <v>14850</v>
      </c>
      <c r="D27" s="943" t="s">
        <v>1111</v>
      </c>
      <c r="E27" s="943" t="s">
        <v>2369</v>
      </c>
    </row>
    <row r="28" spans="1:5" ht="15" customHeight="1" x14ac:dyDescent="0.3">
      <c r="A28" s="943" t="s">
        <v>2358</v>
      </c>
      <c r="B28" s="943" t="s">
        <v>2370</v>
      </c>
      <c r="C28" s="944">
        <v>219.44</v>
      </c>
      <c r="D28" s="945">
        <v>43328</v>
      </c>
      <c r="E28" s="943" t="s">
        <v>2371</v>
      </c>
    </row>
    <row r="29" spans="1:5" ht="15" customHeight="1" x14ac:dyDescent="0.3">
      <c r="A29" s="943" t="s">
        <v>2358</v>
      </c>
      <c r="B29" s="943" t="s">
        <v>2372</v>
      </c>
      <c r="C29" s="944">
        <v>14516</v>
      </c>
      <c r="D29" s="943" t="s">
        <v>1111</v>
      </c>
      <c r="E29" s="943" t="s">
        <v>2373</v>
      </c>
    </row>
    <row r="30" spans="1:5" ht="15" customHeight="1" x14ac:dyDescent="0.3">
      <c r="A30" s="943" t="s">
        <v>2358</v>
      </c>
      <c r="B30" s="943" t="s">
        <v>413</v>
      </c>
      <c r="C30" s="944">
        <v>15039.4</v>
      </c>
      <c r="D30" s="945">
        <v>43179</v>
      </c>
      <c r="E30" s="943" t="s">
        <v>2374</v>
      </c>
    </row>
    <row r="31" spans="1:5" ht="15" customHeight="1" x14ac:dyDescent="0.3">
      <c r="A31" s="943" t="s">
        <v>2358</v>
      </c>
      <c r="B31" s="943" t="s">
        <v>413</v>
      </c>
      <c r="C31" s="944">
        <v>14199.86</v>
      </c>
      <c r="D31" s="945">
        <v>43251</v>
      </c>
      <c r="E31" s="943" t="s">
        <v>2375</v>
      </c>
    </row>
    <row r="32" spans="1:5" ht="15" customHeight="1" x14ac:dyDescent="0.3">
      <c r="A32" s="943" t="s">
        <v>2376</v>
      </c>
      <c r="B32" s="943" t="s">
        <v>2377</v>
      </c>
      <c r="C32" s="944">
        <v>8500</v>
      </c>
      <c r="D32" s="945">
        <v>43202</v>
      </c>
      <c r="E32" s="943" t="s">
        <v>499</v>
      </c>
    </row>
    <row r="33" spans="1:5" ht="15" customHeight="1" x14ac:dyDescent="0.3">
      <c r="A33" s="943" t="s">
        <v>2376</v>
      </c>
      <c r="B33" s="943" t="s">
        <v>2377</v>
      </c>
      <c r="C33" s="944">
        <v>2000</v>
      </c>
      <c r="D33" s="945">
        <v>43202</v>
      </c>
      <c r="E33" s="943" t="s">
        <v>2378</v>
      </c>
    </row>
    <row r="34" spans="1:5" ht="15" customHeight="1" x14ac:dyDescent="0.3">
      <c r="A34" s="943" t="s">
        <v>2379</v>
      </c>
      <c r="B34" s="943" t="s">
        <v>2380</v>
      </c>
      <c r="C34" s="944">
        <v>2000</v>
      </c>
      <c r="D34" s="945">
        <v>43465</v>
      </c>
      <c r="E34" s="943" t="s">
        <v>499</v>
      </c>
    </row>
    <row r="35" spans="1:5" ht="15" customHeight="1" x14ac:dyDescent="0.3">
      <c r="A35" s="943" t="s">
        <v>2379</v>
      </c>
      <c r="B35" s="943" t="s">
        <v>2380</v>
      </c>
      <c r="C35" s="944">
        <v>50</v>
      </c>
      <c r="D35" s="945">
        <v>43465</v>
      </c>
      <c r="E35" s="943" t="s">
        <v>499</v>
      </c>
    </row>
    <row r="36" spans="1:5" ht="15" customHeight="1" x14ac:dyDescent="0.3">
      <c r="A36" s="943" t="s">
        <v>2376</v>
      </c>
      <c r="B36" s="943" t="s">
        <v>2380</v>
      </c>
      <c r="C36" s="944">
        <v>13018.74</v>
      </c>
      <c r="D36" s="943" t="s">
        <v>2381</v>
      </c>
      <c r="E36" s="943" t="s">
        <v>2382</v>
      </c>
    </row>
    <row r="37" spans="1:5" ht="15" customHeight="1" x14ac:dyDescent="0.3">
      <c r="A37" s="943" t="s">
        <v>2379</v>
      </c>
      <c r="B37" s="943" t="s">
        <v>2383</v>
      </c>
      <c r="C37" s="944">
        <v>3000</v>
      </c>
      <c r="D37" s="945">
        <v>43461</v>
      </c>
      <c r="E37" s="943" t="s">
        <v>2384</v>
      </c>
    </row>
    <row r="38" spans="1:5" ht="15" customHeight="1" x14ac:dyDescent="0.3">
      <c r="A38" s="943" t="s">
        <v>2379</v>
      </c>
      <c r="B38" s="943" t="s">
        <v>2383</v>
      </c>
      <c r="C38" s="944">
        <v>100</v>
      </c>
      <c r="D38" s="945">
        <v>43131</v>
      </c>
      <c r="E38" s="943" t="s">
        <v>499</v>
      </c>
    </row>
    <row r="39" spans="1:5" ht="15" customHeight="1" x14ac:dyDescent="0.3">
      <c r="A39" s="943" t="s">
        <v>2379</v>
      </c>
      <c r="B39" s="943" t="s">
        <v>2383</v>
      </c>
      <c r="C39" s="944">
        <v>50</v>
      </c>
      <c r="D39" s="945">
        <v>43373</v>
      </c>
      <c r="E39" s="943" t="s">
        <v>499</v>
      </c>
    </row>
    <row r="40" spans="1:5" ht="15" customHeight="1" x14ac:dyDescent="0.3">
      <c r="A40" s="943" t="s">
        <v>2379</v>
      </c>
      <c r="B40" s="943" t="s">
        <v>2385</v>
      </c>
      <c r="C40" s="944">
        <v>7000</v>
      </c>
      <c r="D40" s="945">
        <v>43371</v>
      </c>
      <c r="E40" s="943" t="s">
        <v>2386</v>
      </c>
    </row>
    <row r="41" spans="1:5" ht="15" customHeight="1" x14ac:dyDescent="0.3">
      <c r="A41" s="943" t="s">
        <v>2379</v>
      </c>
      <c r="B41" s="943" t="s">
        <v>2385</v>
      </c>
      <c r="C41" s="944">
        <v>3000</v>
      </c>
      <c r="D41" s="945">
        <v>43433</v>
      </c>
      <c r="E41" s="943" t="s">
        <v>2386</v>
      </c>
    </row>
    <row r="42" spans="1:5" ht="15" customHeight="1" x14ac:dyDescent="0.3">
      <c r="A42" s="943" t="s">
        <v>2379</v>
      </c>
      <c r="B42" s="943" t="s">
        <v>2387</v>
      </c>
      <c r="C42" s="944">
        <v>2996.5</v>
      </c>
      <c r="D42" s="945">
        <v>43159</v>
      </c>
      <c r="E42" s="943" t="s">
        <v>2384</v>
      </c>
    </row>
    <row r="43" spans="1:5" ht="15" customHeight="1" x14ac:dyDescent="0.3">
      <c r="A43" s="943" t="s">
        <v>2379</v>
      </c>
      <c r="B43" s="943" t="s">
        <v>2388</v>
      </c>
      <c r="C43" s="944">
        <v>660</v>
      </c>
      <c r="D43" s="945">
        <v>43167</v>
      </c>
      <c r="E43" s="943" t="s">
        <v>2384</v>
      </c>
    </row>
    <row r="44" spans="1:5" ht="15" customHeight="1" x14ac:dyDescent="0.3">
      <c r="A44" s="943" t="s">
        <v>2376</v>
      </c>
      <c r="B44" s="943" t="s">
        <v>2389</v>
      </c>
      <c r="C44" s="944">
        <v>1000</v>
      </c>
      <c r="D44" s="945">
        <v>43130</v>
      </c>
      <c r="E44" s="943" t="s">
        <v>2390</v>
      </c>
    </row>
    <row r="45" spans="1:5" ht="15" customHeight="1" x14ac:dyDescent="0.3">
      <c r="A45" s="943" t="s">
        <v>2379</v>
      </c>
      <c r="B45" s="943" t="s">
        <v>2389</v>
      </c>
      <c r="C45" s="944">
        <v>500</v>
      </c>
      <c r="D45" s="945">
        <v>43395</v>
      </c>
      <c r="E45" s="943" t="s">
        <v>499</v>
      </c>
    </row>
    <row r="46" spans="1:5" ht="15" customHeight="1" x14ac:dyDescent="0.3">
      <c r="A46" s="943" t="s">
        <v>2379</v>
      </c>
      <c r="B46" s="943" t="s">
        <v>2391</v>
      </c>
      <c r="C46" s="944">
        <v>500</v>
      </c>
      <c r="D46" s="945">
        <v>43453</v>
      </c>
      <c r="E46" s="943" t="s">
        <v>2392</v>
      </c>
    </row>
    <row r="47" spans="1:5" ht="15" customHeight="1" x14ac:dyDescent="0.3">
      <c r="A47" s="943" t="s">
        <v>2379</v>
      </c>
      <c r="B47" s="943" t="s">
        <v>2393</v>
      </c>
      <c r="C47" s="944">
        <v>191511.39</v>
      </c>
      <c r="D47" s="943" t="s">
        <v>2381</v>
      </c>
      <c r="E47" s="943" t="s">
        <v>2394</v>
      </c>
    </row>
    <row r="48" spans="1:5" ht="15" customHeight="1" x14ac:dyDescent="0.3">
      <c r="A48" s="943" t="s">
        <v>2376</v>
      </c>
      <c r="B48" s="943" t="s">
        <v>2395</v>
      </c>
      <c r="C48" s="944">
        <v>79261.919999999998</v>
      </c>
      <c r="D48" s="943" t="s">
        <v>2381</v>
      </c>
      <c r="E48" s="943" t="s">
        <v>2396</v>
      </c>
    </row>
    <row r="49" spans="1:5" ht="15" customHeight="1" x14ac:dyDescent="0.3">
      <c r="A49" s="943" t="s">
        <v>2376</v>
      </c>
      <c r="B49" s="943" t="s">
        <v>2397</v>
      </c>
      <c r="C49" s="944">
        <v>8863.25</v>
      </c>
      <c r="D49" s="943" t="s">
        <v>2381</v>
      </c>
      <c r="E49" s="943" t="s">
        <v>516</v>
      </c>
    </row>
    <row r="50" spans="1:5" ht="15" customHeight="1" x14ac:dyDescent="0.3">
      <c r="A50" s="943" t="s">
        <v>2379</v>
      </c>
      <c r="B50" s="943" t="s">
        <v>2398</v>
      </c>
      <c r="C50" s="944">
        <v>1475.75</v>
      </c>
      <c r="D50" s="943" t="s">
        <v>2381</v>
      </c>
      <c r="E50" s="943" t="s">
        <v>516</v>
      </c>
    </row>
    <row r="51" spans="1:5" ht="15" customHeight="1" x14ac:dyDescent="0.3">
      <c r="A51" s="943" t="s">
        <v>2379</v>
      </c>
      <c r="B51" s="943" t="s">
        <v>2399</v>
      </c>
      <c r="C51" s="944">
        <v>450</v>
      </c>
      <c r="D51" s="945">
        <v>43159</v>
      </c>
      <c r="E51" s="943" t="s">
        <v>516</v>
      </c>
    </row>
    <row r="52" spans="1:5" ht="15" customHeight="1" x14ac:dyDescent="0.3">
      <c r="A52" s="943" t="s">
        <v>2379</v>
      </c>
      <c r="B52" s="943" t="s">
        <v>2399</v>
      </c>
      <c r="C52" s="944">
        <v>350</v>
      </c>
      <c r="D52" s="945">
        <v>43190</v>
      </c>
      <c r="E52" s="943" t="s">
        <v>1280</v>
      </c>
    </row>
    <row r="53" spans="1:5" ht="15" customHeight="1" x14ac:dyDescent="0.3">
      <c r="A53" s="943" t="s">
        <v>2379</v>
      </c>
      <c r="B53" s="943" t="s">
        <v>2400</v>
      </c>
      <c r="C53" s="944">
        <v>850</v>
      </c>
      <c r="D53" s="945">
        <v>43434</v>
      </c>
      <c r="E53" s="943" t="s">
        <v>1280</v>
      </c>
    </row>
    <row r="54" spans="1:5" ht="15" customHeight="1" x14ac:dyDescent="0.3">
      <c r="A54" s="943" t="s">
        <v>2379</v>
      </c>
      <c r="B54" s="943" t="s">
        <v>2400</v>
      </c>
      <c r="C54" s="944">
        <v>385.99</v>
      </c>
      <c r="D54" s="945">
        <v>43465</v>
      </c>
      <c r="E54" s="943" t="s">
        <v>516</v>
      </c>
    </row>
    <row r="55" spans="1:5" ht="15" customHeight="1" x14ac:dyDescent="0.3">
      <c r="A55" s="943" t="s">
        <v>2379</v>
      </c>
      <c r="B55" s="943" t="s">
        <v>2401</v>
      </c>
      <c r="C55" s="944">
        <v>10986.72</v>
      </c>
      <c r="D55" s="943" t="s">
        <v>2381</v>
      </c>
      <c r="E55" s="943" t="s">
        <v>2402</v>
      </c>
    </row>
    <row r="56" spans="1:5" ht="15" customHeight="1" x14ac:dyDescent="0.3">
      <c r="A56" s="943" t="s">
        <v>2379</v>
      </c>
      <c r="B56" s="943" t="s">
        <v>2403</v>
      </c>
      <c r="C56" s="944">
        <v>50</v>
      </c>
      <c r="D56" s="945">
        <v>43251</v>
      </c>
      <c r="E56" s="943" t="s">
        <v>499</v>
      </c>
    </row>
    <row r="57" spans="1:5" ht="15" customHeight="1" x14ac:dyDescent="0.3">
      <c r="A57" s="943" t="s">
        <v>2379</v>
      </c>
      <c r="B57" s="943" t="s">
        <v>2403</v>
      </c>
      <c r="C57" s="944">
        <v>50</v>
      </c>
      <c r="D57" s="945">
        <v>43281</v>
      </c>
      <c r="E57" s="943" t="s">
        <v>499</v>
      </c>
    </row>
    <row r="58" spans="1:5" ht="15" customHeight="1" x14ac:dyDescent="0.3">
      <c r="A58" s="943" t="s">
        <v>2379</v>
      </c>
      <c r="B58" s="943" t="s">
        <v>1358</v>
      </c>
      <c r="C58" s="944">
        <v>14249.29</v>
      </c>
      <c r="D58" s="945">
        <v>43328</v>
      </c>
      <c r="E58" s="943" t="s">
        <v>2404</v>
      </c>
    </row>
    <row r="59" spans="1:5" ht="15" customHeight="1" x14ac:dyDescent="0.3">
      <c r="A59" s="943" t="s">
        <v>2379</v>
      </c>
      <c r="B59" s="943" t="s">
        <v>2405</v>
      </c>
      <c r="C59" s="944">
        <v>7000</v>
      </c>
      <c r="D59" s="943" t="s">
        <v>2381</v>
      </c>
      <c r="E59" s="943" t="s">
        <v>516</v>
      </c>
    </row>
    <row r="60" spans="1:5" ht="15" customHeight="1" x14ac:dyDescent="0.3">
      <c r="A60" s="943" t="s">
        <v>2379</v>
      </c>
      <c r="B60" s="943" t="s">
        <v>2370</v>
      </c>
      <c r="C60" s="944">
        <v>15948.87</v>
      </c>
      <c r="D60" s="945">
        <v>43194</v>
      </c>
      <c r="E60" s="943" t="s">
        <v>2406</v>
      </c>
    </row>
    <row r="61" spans="1:5" ht="15" customHeight="1" x14ac:dyDescent="0.3">
      <c r="A61" s="943" t="s">
        <v>2379</v>
      </c>
      <c r="B61" s="943" t="s">
        <v>2370</v>
      </c>
      <c r="C61" s="944">
        <v>726</v>
      </c>
      <c r="D61" s="945">
        <v>43229</v>
      </c>
      <c r="E61" s="943" t="s">
        <v>2406</v>
      </c>
    </row>
    <row r="62" spans="1:5" ht="15" customHeight="1" x14ac:dyDescent="0.3">
      <c r="A62" s="943" t="s">
        <v>2379</v>
      </c>
      <c r="B62" s="943" t="s">
        <v>1409</v>
      </c>
      <c r="C62" s="944">
        <v>9860.98</v>
      </c>
      <c r="D62" s="943" t="s">
        <v>2381</v>
      </c>
      <c r="E62" s="943" t="s">
        <v>2407</v>
      </c>
    </row>
    <row r="63" spans="1:5" ht="15" customHeight="1" x14ac:dyDescent="0.3">
      <c r="A63" s="943" t="s">
        <v>2408</v>
      </c>
      <c r="B63" s="943" t="s">
        <v>519</v>
      </c>
      <c r="C63" s="944">
        <v>2192.67</v>
      </c>
      <c r="D63" s="945">
        <v>43160</v>
      </c>
      <c r="E63" s="943" t="s">
        <v>2266</v>
      </c>
    </row>
    <row r="64" spans="1:5" ht="15" customHeight="1" x14ac:dyDescent="0.3">
      <c r="A64" s="943" t="s">
        <v>2409</v>
      </c>
      <c r="B64" s="943" t="s">
        <v>1409</v>
      </c>
      <c r="C64" s="944">
        <v>15433.38</v>
      </c>
      <c r="D64" s="945">
        <v>43452</v>
      </c>
      <c r="E64" s="943" t="s">
        <v>2266</v>
      </c>
    </row>
    <row r="65" spans="1:5" ht="15" customHeight="1" x14ac:dyDescent="0.3">
      <c r="A65" s="943" t="s">
        <v>2408</v>
      </c>
      <c r="B65" s="943" t="s">
        <v>519</v>
      </c>
      <c r="C65" s="944">
        <v>10878.09</v>
      </c>
      <c r="D65" s="945">
        <v>43437</v>
      </c>
      <c r="E65" s="943" t="s">
        <v>2266</v>
      </c>
    </row>
    <row r="66" spans="1:5" ht="15" customHeight="1" x14ac:dyDescent="0.3">
      <c r="A66" s="943" t="s">
        <v>2410</v>
      </c>
      <c r="B66" s="943" t="s">
        <v>385</v>
      </c>
      <c r="C66" s="944">
        <v>810.35</v>
      </c>
      <c r="D66" s="945">
        <v>43328</v>
      </c>
      <c r="E66" s="943" t="s">
        <v>2411</v>
      </c>
    </row>
    <row r="67" spans="1:5" ht="15" customHeight="1" x14ac:dyDescent="0.3">
      <c r="A67" s="943" t="s">
        <v>2408</v>
      </c>
      <c r="B67" s="943" t="s">
        <v>385</v>
      </c>
      <c r="C67" s="944">
        <v>1408</v>
      </c>
      <c r="D67" s="945">
        <v>43262</v>
      </c>
      <c r="E67" s="943" t="s">
        <v>2411</v>
      </c>
    </row>
    <row r="68" spans="1:5" ht="15" customHeight="1" x14ac:dyDescent="0.3">
      <c r="A68" s="943" t="s">
        <v>2408</v>
      </c>
      <c r="B68" s="943" t="s">
        <v>2412</v>
      </c>
      <c r="C68" s="944">
        <v>25921</v>
      </c>
      <c r="D68" s="945">
        <v>43119</v>
      </c>
      <c r="E68" s="943" t="s">
        <v>2413</v>
      </c>
    </row>
    <row r="69" spans="1:5" ht="15" customHeight="1" x14ac:dyDescent="0.3">
      <c r="A69" s="943" t="s">
        <v>2408</v>
      </c>
      <c r="B69" s="943" t="s">
        <v>2412</v>
      </c>
      <c r="C69" s="944">
        <v>51842</v>
      </c>
      <c r="D69" s="945">
        <v>43159</v>
      </c>
      <c r="E69" s="943" t="s">
        <v>2413</v>
      </c>
    </row>
    <row r="70" spans="1:5" ht="15" customHeight="1" x14ac:dyDescent="0.3">
      <c r="A70" s="943" t="s">
        <v>2408</v>
      </c>
      <c r="B70" s="943" t="s">
        <v>2412</v>
      </c>
      <c r="C70" s="944">
        <v>23795</v>
      </c>
      <c r="D70" s="945">
        <v>43252</v>
      </c>
      <c r="E70" s="943" t="s">
        <v>2413</v>
      </c>
    </row>
    <row r="71" spans="1:5" ht="15" customHeight="1" x14ac:dyDescent="0.3">
      <c r="A71" s="943" t="s">
        <v>2408</v>
      </c>
      <c r="B71" s="943" t="s">
        <v>2412</v>
      </c>
      <c r="C71" s="944">
        <v>23795</v>
      </c>
      <c r="D71" s="945">
        <v>43298</v>
      </c>
      <c r="E71" s="943" t="s">
        <v>2413</v>
      </c>
    </row>
    <row r="72" spans="1:5" ht="15" customHeight="1" x14ac:dyDescent="0.3">
      <c r="A72" s="943" t="s">
        <v>2408</v>
      </c>
      <c r="B72" s="943" t="s">
        <v>2412</v>
      </c>
      <c r="C72" s="944">
        <v>23795</v>
      </c>
      <c r="D72" s="945">
        <v>43342</v>
      </c>
      <c r="E72" s="943" t="s">
        <v>2413</v>
      </c>
    </row>
    <row r="73" spans="1:5" ht="15" customHeight="1" x14ac:dyDescent="0.3">
      <c r="A73" s="943" t="s">
        <v>2408</v>
      </c>
      <c r="B73" s="943" t="s">
        <v>2412</v>
      </c>
      <c r="C73" s="944">
        <v>23795</v>
      </c>
      <c r="D73" s="945">
        <v>43382</v>
      </c>
      <c r="E73" s="943" t="s">
        <v>2413</v>
      </c>
    </row>
    <row r="74" spans="1:5" ht="15" customHeight="1" x14ac:dyDescent="0.3">
      <c r="A74" s="943" t="s">
        <v>2408</v>
      </c>
      <c r="B74" s="943" t="s">
        <v>2412</v>
      </c>
      <c r="C74" s="944">
        <v>23795</v>
      </c>
      <c r="D74" s="945">
        <v>43458</v>
      </c>
      <c r="E74" s="943" t="s">
        <v>2413</v>
      </c>
    </row>
    <row r="75" spans="1:5" ht="15" customHeight="1" x14ac:dyDescent="0.3">
      <c r="A75" s="943" t="s">
        <v>2408</v>
      </c>
      <c r="B75" s="943" t="s">
        <v>2414</v>
      </c>
      <c r="C75" s="944">
        <v>77722</v>
      </c>
      <c r="D75" s="945">
        <v>43145</v>
      </c>
      <c r="E75" s="943" t="s">
        <v>2413</v>
      </c>
    </row>
    <row r="76" spans="1:5" ht="15" customHeight="1" x14ac:dyDescent="0.3">
      <c r="A76" s="943" t="s">
        <v>2408</v>
      </c>
      <c r="B76" s="943" t="s">
        <v>2414</v>
      </c>
      <c r="C76" s="944">
        <v>108812</v>
      </c>
      <c r="D76" s="945">
        <v>43145</v>
      </c>
      <c r="E76" s="943" t="s">
        <v>2413</v>
      </c>
    </row>
    <row r="77" spans="1:5" ht="15" customHeight="1" x14ac:dyDescent="0.3">
      <c r="A77" s="943" t="s">
        <v>2408</v>
      </c>
      <c r="B77" s="943" t="s">
        <v>2414</v>
      </c>
      <c r="C77" s="944">
        <v>20775</v>
      </c>
      <c r="D77" s="945">
        <v>43145</v>
      </c>
      <c r="E77" s="943" t="s">
        <v>2413</v>
      </c>
    </row>
    <row r="78" spans="1:5" ht="15" customHeight="1" x14ac:dyDescent="0.3">
      <c r="A78" s="943" t="s">
        <v>2408</v>
      </c>
      <c r="B78" s="943" t="s">
        <v>2414</v>
      </c>
      <c r="C78" s="944">
        <v>41440</v>
      </c>
      <c r="D78" s="945">
        <v>43145</v>
      </c>
      <c r="E78" s="943" t="s">
        <v>2413</v>
      </c>
    </row>
    <row r="79" spans="1:5" ht="15" customHeight="1" x14ac:dyDescent="0.3">
      <c r="A79" s="943" t="s">
        <v>2408</v>
      </c>
      <c r="B79" s="943" t="s">
        <v>2414</v>
      </c>
      <c r="C79" s="944">
        <v>31717.75</v>
      </c>
      <c r="D79" s="945">
        <v>43145</v>
      </c>
      <c r="E79" s="943" t="s">
        <v>2413</v>
      </c>
    </row>
    <row r="80" spans="1:5" ht="15" customHeight="1" x14ac:dyDescent="0.3">
      <c r="A80" s="943" t="s">
        <v>2408</v>
      </c>
      <c r="B80" s="943" t="s">
        <v>2414</v>
      </c>
      <c r="C80" s="944">
        <v>10360</v>
      </c>
      <c r="D80" s="945">
        <v>43164</v>
      </c>
      <c r="E80" s="943" t="s">
        <v>2413</v>
      </c>
    </row>
    <row r="81" spans="1:5" ht="15" customHeight="1" x14ac:dyDescent="0.3">
      <c r="A81" s="943" t="s">
        <v>2408</v>
      </c>
      <c r="B81" s="943" t="s">
        <v>2414</v>
      </c>
      <c r="C81" s="944">
        <v>16260</v>
      </c>
      <c r="D81" s="945">
        <v>43164</v>
      </c>
      <c r="E81" s="943" t="s">
        <v>2413</v>
      </c>
    </row>
    <row r="82" spans="1:5" ht="15" customHeight="1" x14ac:dyDescent="0.3">
      <c r="A82" s="943" t="s">
        <v>2408</v>
      </c>
      <c r="B82" s="943" t="s">
        <v>2414</v>
      </c>
      <c r="C82" s="944">
        <v>6676.5</v>
      </c>
      <c r="D82" s="945">
        <v>43164</v>
      </c>
      <c r="E82" s="943" t="s">
        <v>2413</v>
      </c>
    </row>
    <row r="83" spans="1:5" ht="15" customHeight="1" x14ac:dyDescent="0.3">
      <c r="A83" s="943" t="s">
        <v>2408</v>
      </c>
      <c r="B83" s="943" t="s">
        <v>2414</v>
      </c>
      <c r="C83" s="944">
        <v>37773.25</v>
      </c>
      <c r="D83" s="945">
        <v>43171</v>
      </c>
      <c r="E83" s="943" t="s">
        <v>2413</v>
      </c>
    </row>
    <row r="84" spans="1:5" ht="15" customHeight="1" x14ac:dyDescent="0.3">
      <c r="A84" s="943" t="s">
        <v>2408</v>
      </c>
      <c r="B84" s="943" t="s">
        <v>2414</v>
      </c>
      <c r="C84" s="944">
        <v>7371.1</v>
      </c>
      <c r="D84" s="945">
        <v>43208</v>
      </c>
      <c r="E84" s="943" t="s">
        <v>2413</v>
      </c>
    </row>
    <row r="85" spans="1:5" ht="15" customHeight="1" x14ac:dyDescent="0.3">
      <c r="A85" s="943" t="s">
        <v>2408</v>
      </c>
      <c r="B85" s="943" t="s">
        <v>2414</v>
      </c>
      <c r="C85" s="944">
        <v>39554</v>
      </c>
      <c r="D85" s="945">
        <v>43208</v>
      </c>
      <c r="E85" s="943" t="s">
        <v>2413</v>
      </c>
    </row>
    <row r="86" spans="1:5" ht="15" customHeight="1" x14ac:dyDescent="0.3">
      <c r="A86" s="943" t="s">
        <v>2408</v>
      </c>
      <c r="B86" s="943" t="s">
        <v>2414</v>
      </c>
      <c r="C86" s="944">
        <v>10360</v>
      </c>
      <c r="D86" s="945">
        <v>43220</v>
      </c>
      <c r="E86" s="943" t="s">
        <v>2413</v>
      </c>
    </row>
    <row r="87" spans="1:5" ht="15" customHeight="1" x14ac:dyDescent="0.3">
      <c r="A87" s="943" t="s">
        <v>2408</v>
      </c>
      <c r="B87" s="943" t="s">
        <v>2414</v>
      </c>
      <c r="C87" s="944">
        <v>16260</v>
      </c>
      <c r="D87" s="945">
        <v>43220</v>
      </c>
      <c r="E87" s="943" t="s">
        <v>2413</v>
      </c>
    </row>
    <row r="88" spans="1:5" ht="15" customHeight="1" x14ac:dyDescent="0.3">
      <c r="A88" s="943" t="s">
        <v>2408</v>
      </c>
      <c r="B88" s="943" t="s">
        <v>2414</v>
      </c>
      <c r="C88" s="944">
        <v>2244</v>
      </c>
      <c r="D88" s="945">
        <v>43222</v>
      </c>
      <c r="E88" s="943" t="s">
        <v>2413</v>
      </c>
    </row>
    <row r="89" spans="1:5" ht="15" customHeight="1" x14ac:dyDescent="0.3">
      <c r="A89" s="943" t="s">
        <v>2408</v>
      </c>
      <c r="B89" s="943" t="s">
        <v>2414</v>
      </c>
      <c r="C89" s="944">
        <v>4797.7</v>
      </c>
      <c r="D89" s="945">
        <v>43242</v>
      </c>
      <c r="E89" s="943" t="s">
        <v>2413</v>
      </c>
    </row>
    <row r="90" spans="1:5" ht="15" customHeight="1" x14ac:dyDescent="0.3">
      <c r="A90" s="943" t="s">
        <v>2408</v>
      </c>
      <c r="B90" s="943" t="s">
        <v>2414</v>
      </c>
      <c r="C90" s="944">
        <v>41801.5</v>
      </c>
      <c r="D90" s="945">
        <v>43244</v>
      </c>
      <c r="E90" s="943" t="s">
        <v>2413</v>
      </c>
    </row>
    <row r="91" spans="1:5" ht="15" customHeight="1" x14ac:dyDescent="0.3">
      <c r="A91" s="943" t="s">
        <v>2408</v>
      </c>
      <c r="B91" s="943" t="s">
        <v>2414</v>
      </c>
      <c r="C91" s="944">
        <v>16256.5</v>
      </c>
      <c r="D91" s="945">
        <v>43250</v>
      </c>
      <c r="E91" s="943" t="s">
        <v>2413</v>
      </c>
    </row>
    <row r="92" spans="1:5" ht="15" customHeight="1" x14ac:dyDescent="0.3">
      <c r="A92" s="943" t="s">
        <v>2408</v>
      </c>
      <c r="B92" s="943" t="s">
        <v>2414</v>
      </c>
      <c r="C92" s="944">
        <v>10356.5</v>
      </c>
      <c r="D92" s="945">
        <v>43250</v>
      </c>
      <c r="E92" s="943" t="s">
        <v>2413</v>
      </c>
    </row>
    <row r="93" spans="1:5" ht="15" customHeight="1" x14ac:dyDescent="0.3">
      <c r="A93" s="943" t="s">
        <v>2408</v>
      </c>
      <c r="B93" s="943" t="s">
        <v>2414</v>
      </c>
      <c r="C93" s="944">
        <v>39554</v>
      </c>
      <c r="D93" s="945">
        <v>43272</v>
      </c>
      <c r="E93" s="943" t="s">
        <v>2413</v>
      </c>
    </row>
    <row r="94" spans="1:5" ht="15" customHeight="1" x14ac:dyDescent="0.3">
      <c r="A94" s="943" t="s">
        <v>2408</v>
      </c>
      <c r="B94" s="943" t="s">
        <v>2414</v>
      </c>
      <c r="C94" s="944">
        <v>2244</v>
      </c>
      <c r="D94" s="945">
        <v>43272</v>
      </c>
      <c r="E94" s="943" t="s">
        <v>2413</v>
      </c>
    </row>
    <row r="95" spans="1:5" ht="15" customHeight="1" x14ac:dyDescent="0.3">
      <c r="A95" s="943" t="s">
        <v>2408</v>
      </c>
      <c r="B95" s="943" t="s">
        <v>2414</v>
      </c>
      <c r="C95" s="944">
        <v>87.38</v>
      </c>
      <c r="D95" s="945">
        <v>43277</v>
      </c>
      <c r="E95" s="943" t="s">
        <v>2413</v>
      </c>
    </row>
    <row r="96" spans="1:5" ht="15" customHeight="1" x14ac:dyDescent="0.3">
      <c r="A96" s="943" t="s">
        <v>2408</v>
      </c>
      <c r="B96" s="943" t="s">
        <v>2414</v>
      </c>
      <c r="C96" s="944">
        <v>5002.7</v>
      </c>
      <c r="D96" s="945">
        <v>43283</v>
      </c>
      <c r="E96" s="943" t="s">
        <v>2413</v>
      </c>
    </row>
    <row r="97" spans="1:5" ht="15" customHeight="1" x14ac:dyDescent="0.3">
      <c r="A97" s="943" t="s">
        <v>2408</v>
      </c>
      <c r="B97" s="943" t="s">
        <v>2414</v>
      </c>
      <c r="C97" s="944">
        <v>10265.620000000001</v>
      </c>
      <c r="D97" s="945">
        <v>43292</v>
      </c>
      <c r="E97" s="943" t="s">
        <v>2413</v>
      </c>
    </row>
    <row r="98" spans="1:5" ht="15" customHeight="1" x14ac:dyDescent="0.3">
      <c r="A98" s="943" t="s">
        <v>2408</v>
      </c>
      <c r="B98" s="943" t="s">
        <v>2414</v>
      </c>
      <c r="C98" s="944">
        <v>19227.3</v>
      </c>
      <c r="D98" s="945">
        <v>43292</v>
      </c>
      <c r="E98" s="943" t="s">
        <v>2413</v>
      </c>
    </row>
    <row r="99" spans="1:5" ht="15" customHeight="1" x14ac:dyDescent="0.3">
      <c r="A99" s="943" t="s">
        <v>2408</v>
      </c>
      <c r="B99" s="943" t="s">
        <v>2414</v>
      </c>
      <c r="C99" s="944">
        <v>11325.5</v>
      </c>
      <c r="D99" s="945">
        <v>43297</v>
      </c>
      <c r="E99" s="943" t="s">
        <v>2413</v>
      </c>
    </row>
    <row r="100" spans="1:5" ht="15" customHeight="1" x14ac:dyDescent="0.3">
      <c r="A100" s="943" t="s">
        <v>2408</v>
      </c>
      <c r="B100" s="943" t="s">
        <v>2414</v>
      </c>
      <c r="C100" s="944">
        <v>28228.5</v>
      </c>
      <c r="D100" s="945">
        <v>43297</v>
      </c>
      <c r="E100" s="943" t="s">
        <v>2413</v>
      </c>
    </row>
    <row r="101" spans="1:5" ht="15" customHeight="1" x14ac:dyDescent="0.3">
      <c r="A101" s="943" t="s">
        <v>2408</v>
      </c>
      <c r="B101" s="943" t="s">
        <v>2414</v>
      </c>
      <c r="C101" s="944">
        <v>2244</v>
      </c>
      <c r="D101" s="945">
        <v>43297</v>
      </c>
      <c r="E101" s="943" t="s">
        <v>2413</v>
      </c>
    </row>
    <row r="102" spans="1:5" ht="15" customHeight="1" x14ac:dyDescent="0.3">
      <c r="A102" s="943" t="s">
        <v>2408</v>
      </c>
      <c r="B102" s="943" t="s">
        <v>2414</v>
      </c>
      <c r="C102" s="944">
        <v>16256.5</v>
      </c>
      <c r="D102" s="945">
        <v>43299</v>
      </c>
      <c r="E102" s="943" t="s">
        <v>2413</v>
      </c>
    </row>
    <row r="103" spans="1:5" ht="15" customHeight="1" x14ac:dyDescent="0.3">
      <c r="A103" s="943" t="s">
        <v>2408</v>
      </c>
      <c r="B103" s="943" t="s">
        <v>2414</v>
      </c>
      <c r="C103" s="944">
        <v>3567.7</v>
      </c>
      <c r="D103" s="945">
        <v>43311</v>
      </c>
      <c r="E103" s="943" t="s">
        <v>2413</v>
      </c>
    </row>
    <row r="104" spans="1:5" ht="15" customHeight="1" x14ac:dyDescent="0.3">
      <c r="A104" s="943" t="s">
        <v>2408</v>
      </c>
      <c r="B104" s="943" t="s">
        <v>2414</v>
      </c>
      <c r="C104" s="944">
        <v>10356.5</v>
      </c>
      <c r="D104" s="945">
        <v>43313</v>
      </c>
      <c r="E104" s="943" t="s">
        <v>2413</v>
      </c>
    </row>
    <row r="105" spans="1:5" ht="15" customHeight="1" x14ac:dyDescent="0.3">
      <c r="A105" s="943" t="s">
        <v>2408</v>
      </c>
      <c r="B105" s="943" t="s">
        <v>2414</v>
      </c>
      <c r="C105" s="944">
        <v>16256.5</v>
      </c>
      <c r="D105" s="945">
        <v>43313</v>
      </c>
      <c r="E105" s="943" t="s">
        <v>2413</v>
      </c>
    </row>
    <row r="106" spans="1:5" ht="15" customHeight="1" x14ac:dyDescent="0.3">
      <c r="A106" s="943" t="s">
        <v>2408</v>
      </c>
      <c r="B106" s="943" t="s">
        <v>2414</v>
      </c>
      <c r="C106" s="944">
        <v>2244</v>
      </c>
      <c r="D106" s="945">
        <v>43339</v>
      </c>
      <c r="E106" s="943" t="s">
        <v>2413</v>
      </c>
    </row>
    <row r="107" spans="1:5" ht="15" customHeight="1" x14ac:dyDescent="0.3">
      <c r="A107" s="943" t="s">
        <v>2408</v>
      </c>
      <c r="B107" s="943" t="s">
        <v>2414</v>
      </c>
      <c r="C107" s="944">
        <v>39554</v>
      </c>
      <c r="D107" s="945">
        <v>43339</v>
      </c>
      <c r="E107" s="943" t="s">
        <v>2413</v>
      </c>
    </row>
    <row r="108" spans="1:5" ht="15" customHeight="1" x14ac:dyDescent="0.3">
      <c r="A108" s="943" t="s">
        <v>2408</v>
      </c>
      <c r="B108" s="943" t="s">
        <v>2414</v>
      </c>
      <c r="C108" s="944">
        <v>10356.5</v>
      </c>
      <c r="D108" s="945">
        <v>43348</v>
      </c>
      <c r="E108" s="943" t="s">
        <v>2413</v>
      </c>
    </row>
    <row r="109" spans="1:5" ht="15" customHeight="1" x14ac:dyDescent="0.3">
      <c r="A109" s="943" t="s">
        <v>2408</v>
      </c>
      <c r="B109" s="943" t="s">
        <v>2414</v>
      </c>
      <c r="C109" s="944">
        <v>3705.7</v>
      </c>
      <c r="D109" s="945">
        <v>43348</v>
      </c>
      <c r="E109" s="943" t="s">
        <v>2413</v>
      </c>
    </row>
    <row r="110" spans="1:5" ht="15" customHeight="1" x14ac:dyDescent="0.3">
      <c r="A110" s="943" t="s">
        <v>2408</v>
      </c>
      <c r="B110" s="943" t="s">
        <v>2414</v>
      </c>
      <c r="C110" s="944">
        <v>41801.5</v>
      </c>
      <c r="D110" s="945">
        <v>43348</v>
      </c>
      <c r="E110" s="943" t="s">
        <v>2413</v>
      </c>
    </row>
    <row r="111" spans="1:5" ht="15" customHeight="1" x14ac:dyDescent="0.3">
      <c r="A111" s="943" t="s">
        <v>2408</v>
      </c>
      <c r="B111" s="943" t="s">
        <v>2414</v>
      </c>
      <c r="C111" s="944">
        <v>22929.9</v>
      </c>
      <c r="D111" s="945">
        <v>43357</v>
      </c>
      <c r="E111" s="943" t="s">
        <v>2413</v>
      </c>
    </row>
    <row r="112" spans="1:5" ht="15" customHeight="1" x14ac:dyDescent="0.3">
      <c r="A112" s="943" t="s">
        <v>2408</v>
      </c>
      <c r="B112" s="943" t="s">
        <v>2414</v>
      </c>
      <c r="C112" s="944">
        <v>10356.5</v>
      </c>
      <c r="D112" s="945">
        <v>43357</v>
      </c>
      <c r="E112" s="943" t="s">
        <v>2413</v>
      </c>
    </row>
    <row r="113" spans="1:5" ht="15" customHeight="1" x14ac:dyDescent="0.3">
      <c r="A113" s="943" t="s">
        <v>2408</v>
      </c>
      <c r="B113" s="943" t="s">
        <v>2414</v>
      </c>
      <c r="C113" s="944">
        <v>4538.3</v>
      </c>
      <c r="D113" s="945">
        <v>43362</v>
      </c>
      <c r="E113" s="943" t="s">
        <v>2413</v>
      </c>
    </row>
    <row r="114" spans="1:5" ht="15" customHeight="1" x14ac:dyDescent="0.3">
      <c r="A114" s="943" t="s">
        <v>2408</v>
      </c>
      <c r="B114" s="943" t="s">
        <v>2414</v>
      </c>
      <c r="C114" s="944">
        <v>83606.5</v>
      </c>
      <c r="D114" s="945">
        <v>43388</v>
      </c>
      <c r="E114" s="943" t="s">
        <v>2413</v>
      </c>
    </row>
    <row r="115" spans="1:5" ht="15" customHeight="1" x14ac:dyDescent="0.3">
      <c r="A115" s="943" t="s">
        <v>2408</v>
      </c>
      <c r="B115" s="943" t="s">
        <v>2414</v>
      </c>
      <c r="C115" s="944">
        <v>26616.5</v>
      </c>
      <c r="D115" s="945">
        <v>43388</v>
      </c>
      <c r="E115" s="943" t="s">
        <v>2413</v>
      </c>
    </row>
    <row r="116" spans="1:5" ht="15" customHeight="1" x14ac:dyDescent="0.3">
      <c r="A116" s="943" t="s">
        <v>2408</v>
      </c>
      <c r="B116" s="943" t="s">
        <v>2414</v>
      </c>
      <c r="C116" s="944">
        <v>71888.3</v>
      </c>
      <c r="D116" s="945">
        <v>43396</v>
      </c>
      <c r="E116" s="943" t="s">
        <v>2413</v>
      </c>
    </row>
    <row r="117" spans="1:5" ht="15" customHeight="1" x14ac:dyDescent="0.3">
      <c r="A117" s="943" t="s">
        <v>2408</v>
      </c>
      <c r="B117" s="943" t="s">
        <v>2414</v>
      </c>
      <c r="C117" s="944">
        <v>30311.1</v>
      </c>
      <c r="D117" s="945">
        <v>43403</v>
      </c>
      <c r="E117" s="943" t="s">
        <v>2413</v>
      </c>
    </row>
    <row r="118" spans="1:5" ht="15" customHeight="1" x14ac:dyDescent="0.3">
      <c r="A118" s="943" t="s">
        <v>2408</v>
      </c>
      <c r="B118" s="943" t="s">
        <v>2414</v>
      </c>
      <c r="C118" s="944">
        <v>3540.5</v>
      </c>
      <c r="D118" s="945">
        <v>43453</v>
      </c>
      <c r="E118" s="943" t="s">
        <v>2413</v>
      </c>
    </row>
    <row r="119" spans="1:5" ht="15" customHeight="1" x14ac:dyDescent="0.3">
      <c r="A119" s="943" t="s">
        <v>2408</v>
      </c>
      <c r="B119" s="943" t="s">
        <v>2414</v>
      </c>
      <c r="C119" s="944">
        <v>2244</v>
      </c>
      <c r="D119" s="945">
        <v>43444</v>
      </c>
      <c r="E119" s="943" t="s">
        <v>2413</v>
      </c>
    </row>
    <row r="120" spans="1:5" ht="15" customHeight="1" x14ac:dyDescent="0.3">
      <c r="A120" s="943" t="s">
        <v>2408</v>
      </c>
      <c r="B120" s="943" t="s">
        <v>2414</v>
      </c>
      <c r="C120" s="944">
        <v>39554</v>
      </c>
      <c r="D120" s="945">
        <v>43444</v>
      </c>
      <c r="E120" s="943" t="s">
        <v>2413</v>
      </c>
    </row>
    <row r="121" spans="1:5" ht="15" customHeight="1" x14ac:dyDescent="0.3">
      <c r="A121" s="943" t="s">
        <v>2408</v>
      </c>
      <c r="B121" s="943" t="s">
        <v>2414</v>
      </c>
      <c r="C121" s="944">
        <v>26616.5</v>
      </c>
      <c r="D121" s="945">
        <v>43441</v>
      </c>
      <c r="E121" s="943" t="s">
        <v>2413</v>
      </c>
    </row>
    <row r="122" spans="1:5" ht="15" customHeight="1" x14ac:dyDescent="0.3">
      <c r="A122" s="943" t="s">
        <v>2408</v>
      </c>
      <c r="B122" s="943" t="s">
        <v>2414</v>
      </c>
      <c r="C122" s="944">
        <v>3157.7</v>
      </c>
      <c r="D122" s="945">
        <v>43431</v>
      </c>
      <c r="E122" s="943" t="s">
        <v>2413</v>
      </c>
    </row>
    <row r="123" spans="1:5" ht="15" customHeight="1" x14ac:dyDescent="0.3">
      <c r="A123" s="943" t="s">
        <v>2408</v>
      </c>
      <c r="B123" s="943" t="s">
        <v>2415</v>
      </c>
      <c r="C123" s="944">
        <v>1180</v>
      </c>
      <c r="D123" s="945">
        <v>43308</v>
      </c>
      <c r="E123" s="943" t="s">
        <v>2413</v>
      </c>
    </row>
    <row r="124" spans="1:5" ht="15" customHeight="1" x14ac:dyDescent="0.3">
      <c r="A124" s="943" t="s">
        <v>2408</v>
      </c>
      <c r="B124" s="943" t="s">
        <v>2415</v>
      </c>
      <c r="C124" s="944">
        <v>3299.2</v>
      </c>
      <c r="D124" s="945">
        <v>43385</v>
      </c>
      <c r="E124" s="943" t="s">
        <v>2413</v>
      </c>
    </row>
    <row r="125" spans="1:5" ht="15" customHeight="1" x14ac:dyDescent="0.3">
      <c r="A125" s="943" t="s">
        <v>2408</v>
      </c>
      <c r="B125" s="943" t="s">
        <v>2345</v>
      </c>
      <c r="C125" s="944">
        <v>5419</v>
      </c>
      <c r="D125" s="945">
        <v>43445</v>
      </c>
      <c r="E125" s="943" t="s">
        <v>2413</v>
      </c>
    </row>
    <row r="126" spans="1:5" ht="15" customHeight="1" x14ac:dyDescent="0.3">
      <c r="A126" s="943" t="s">
        <v>2408</v>
      </c>
      <c r="B126" s="943" t="s">
        <v>2345</v>
      </c>
      <c r="C126" s="944">
        <v>4777.5</v>
      </c>
      <c r="D126" s="945">
        <v>43438</v>
      </c>
      <c r="E126" s="943" t="s">
        <v>2413</v>
      </c>
    </row>
    <row r="127" spans="1:5" ht="15" customHeight="1" x14ac:dyDescent="0.3">
      <c r="A127" s="943" t="s">
        <v>2408</v>
      </c>
      <c r="B127" s="943" t="s">
        <v>2345</v>
      </c>
      <c r="C127" s="944">
        <v>9790.5</v>
      </c>
      <c r="D127" s="945">
        <v>43432</v>
      </c>
      <c r="E127" s="943" t="s">
        <v>2413</v>
      </c>
    </row>
    <row r="128" spans="1:5" ht="15" customHeight="1" x14ac:dyDescent="0.3">
      <c r="A128" s="943" t="s">
        <v>2408</v>
      </c>
      <c r="B128" s="943" t="s">
        <v>2345</v>
      </c>
      <c r="C128" s="944">
        <v>7521.5</v>
      </c>
      <c r="D128" s="945">
        <v>43432</v>
      </c>
      <c r="E128" s="943" t="s">
        <v>2413</v>
      </c>
    </row>
    <row r="129" spans="1:5" ht="15" customHeight="1" x14ac:dyDescent="0.3">
      <c r="A129" s="943" t="s">
        <v>2408</v>
      </c>
      <c r="B129" s="943" t="s">
        <v>2345</v>
      </c>
      <c r="C129" s="944">
        <v>6321.5</v>
      </c>
      <c r="D129" s="945">
        <v>43424</v>
      </c>
      <c r="E129" s="943" t="s">
        <v>2413</v>
      </c>
    </row>
    <row r="130" spans="1:5" ht="15" customHeight="1" x14ac:dyDescent="0.3">
      <c r="A130" s="943" t="s">
        <v>2408</v>
      </c>
      <c r="B130" s="943" t="s">
        <v>2345</v>
      </c>
      <c r="C130" s="944">
        <v>28550.53</v>
      </c>
      <c r="D130" s="945">
        <v>43420</v>
      </c>
      <c r="E130" s="943" t="s">
        <v>2413</v>
      </c>
    </row>
    <row r="131" spans="1:5" ht="15" customHeight="1" x14ac:dyDescent="0.3">
      <c r="A131" s="943" t="s">
        <v>2408</v>
      </c>
      <c r="B131" s="943" t="s">
        <v>2345</v>
      </c>
      <c r="C131" s="944">
        <v>42189.34</v>
      </c>
      <c r="D131" s="945">
        <v>43418</v>
      </c>
      <c r="E131" s="943" t="s">
        <v>2413</v>
      </c>
    </row>
    <row r="132" spans="1:5" ht="15" customHeight="1" x14ac:dyDescent="0.3">
      <c r="A132" s="943" t="s">
        <v>2408</v>
      </c>
      <c r="B132" s="943" t="s">
        <v>2345</v>
      </c>
      <c r="C132" s="944">
        <v>42419.839999999997</v>
      </c>
      <c r="D132" s="945">
        <v>43417</v>
      </c>
      <c r="E132" s="943" t="s">
        <v>2413</v>
      </c>
    </row>
    <row r="133" spans="1:5" ht="15" customHeight="1" x14ac:dyDescent="0.3">
      <c r="A133" s="943" t="s">
        <v>2408</v>
      </c>
      <c r="B133" s="943" t="s">
        <v>2345</v>
      </c>
      <c r="C133" s="944">
        <v>2588</v>
      </c>
      <c r="D133" s="945">
        <v>43382</v>
      </c>
      <c r="E133" s="943" t="s">
        <v>2413</v>
      </c>
    </row>
    <row r="134" spans="1:5" ht="15" customHeight="1" x14ac:dyDescent="0.3">
      <c r="A134" s="943" t="s">
        <v>2408</v>
      </c>
      <c r="B134" s="943" t="s">
        <v>2345</v>
      </c>
      <c r="C134" s="944">
        <v>45018.34</v>
      </c>
      <c r="D134" s="945">
        <v>43350</v>
      </c>
      <c r="E134" s="943" t="s">
        <v>2413</v>
      </c>
    </row>
    <row r="135" spans="1:5" ht="15" customHeight="1" x14ac:dyDescent="0.3">
      <c r="A135" s="943" t="s">
        <v>2408</v>
      </c>
      <c r="B135" s="943" t="s">
        <v>2345</v>
      </c>
      <c r="C135" s="944">
        <v>85280.68</v>
      </c>
      <c r="D135" s="945">
        <v>43313</v>
      </c>
      <c r="E135" s="943" t="s">
        <v>2413</v>
      </c>
    </row>
    <row r="136" spans="1:5" ht="15" customHeight="1" x14ac:dyDescent="0.3">
      <c r="A136" s="943" t="s">
        <v>2408</v>
      </c>
      <c r="B136" s="943" t="s">
        <v>2345</v>
      </c>
      <c r="C136" s="944">
        <v>48</v>
      </c>
      <c r="D136" s="945">
        <v>43308</v>
      </c>
      <c r="E136" s="943" t="s">
        <v>2413</v>
      </c>
    </row>
    <row r="137" spans="1:5" ht="15" customHeight="1" x14ac:dyDescent="0.3">
      <c r="A137" s="943" t="s">
        <v>2408</v>
      </c>
      <c r="B137" s="943" t="s">
        <v>2345</v>
      </c>
      <c r="C137" s="944">
        <v>18748</v>
      </c>
      <c r="D137" s="945">
        <v>43299</v>
      </c>
      <c r="E137" s="943" t="s">
        <v>2413</v>
      </c>
    </row>
    <row r="138" spans="1:5" ht="15" customHeight="1" x14ac:dyDescent="0.3">
      <c r="A138" s="943" t="s">
        <v>2408</v>
      </c>
      <c r="B138" s="943" t="s">
        <v>2345</v>
      </c>
      <c r="C138" s="944">
        <v>20643.669999999998</v>
      </c>
      <c r="D138" s="945">
        <v>43292</v>
      </c>
      <c r="E138" s="943" t="s">
        <v>2413</v>
      </c>
    </row>
    <row r="139" spans="1:5" ht="15" customHeight="1" x14ac:dyDescent="0.3">
      <c r="A139" s="943" t="s">
        <v>2408</v>
      </c>
      <c r="B139" s="943" t="s">
        <v>2345</v>
      </c>
      <c r="C139" s="944">
        <v>165.5</v>
      </c>
      <c r="D139" s="945">
        <v>43290</v>
      </c>
      <c r="E139" s="943" t="s">
        <v>2413</v>
      </c>
    </row>
    <row r="140" spans="1:5" ht="15" customHeight="1" x14ac:dyDescent="0.3">
      <c r="A140" s="943" t="s">
        <v>2408</v>
      </c>
      <c r="B140" s="943" t="s">
        <v>2345</v>
      </c>
      <c r="C140" s="944">
        <v>41289.339999999997</v>
      </c>
      <c r="D140" s="945">
        <v>43255</v>
      </c>
      <c r="E140" s="943" t="s">
        <v>2413</v>
      </c>
    </row>
    <row r="141" spans="1:5" ht="15" customHeight="1" x14ac:dyDescent="0.3">
      <c r="A141" s="943" t="s">
        <v>2408</v>
      </c>
      <c r="B141" s="943" t="s">
        <v>2345</v>
      </c>
      <c r="C141" s="944">
        <v>41582.839999999997</v>
      </c>
      <c r="D141" s="945">
        <v>43220</v>
      </c>
      <c r="E141" s="943" t="s">
        <v>2413</v>
      </c>
    </row>
    <row r="142" spans="1:5" ht="15" customHeight="1" x14ac:dyDescent="0.3">
      <c r="A142" s="943" t="s">
        <v>2408</v>
      </c>
      <c r="B142" s="943" t="s">
        <v>2345</v>
      </c>
      <c r="C142" s="944">
        <v>120.8</v>
      </c>
      <c r="D142" s="945">
        <v>43175</v>
      </c>
      <c r="E142" s="943" t="s">
        <v>2413</v>
      </c>
    </row>
    <row r="143" spans="1:5" ht="15" customHeight="1" x14ac:dyDescent="0.3">
      <c r="A143" s="943" t="s">
        <v>2408</v>
      </c>
      <c r="B143" s="943" t="s">
        <v>2345</v>
      </c>
      <c r="C143" s="944">
        <v>11893</v>
      </c>
      <c r="D143" s="945">
        <v>43172</v>
      </c>
      <c r="E143" s="943" t="s">
        <v>2413</v>
      </c>
    </row>
    <row r="144" spans="1:5" ht="15" customHeight="1" x14ac:dyDescent="0.3">
      <c r="A144" s="943" t="s">
        <v>2408</v>
      </c>
      <c r="B144" s="943" t="s">
        <v>2345</v>
      </c>
      <c r="C144" s="944">
        <v>11656</v>
      </c>
      <c r="D144" s="945">
        <v>43150</v>
      </c>
      <c r="E144" s="943" t="s">
        <v>2413</v>
      </c>
    </row>
    <row r="145" spans="1:5" ht="15" customHeight="1" x14ac:dyDescent="0.3">
      <c r="A145" s="943" t="s">
        <v>2408</v>
      </c>
      <c r="B145" s="943" t="s">
        <v>2345</v>
      </c>
      <c r="C145" s="944">
        <v>106249.65</v>
      </c>
      <c r="D145" s="945">
        <v>43143</v>
      </c>
      <c r="E145" s="943" t="s">
        <v>2413</v>
      </c>
    </row>
    <row r="146" spans="1:5" ht="15" customHeight="1" x14ac:dyDescent="0.3">
      <c r="A146" s="943" t="s">
        <v>2408</v>
      </c>
      <c r="B146" s="943" t="s">
        <v>2345</v>
      </c>
      <c r="C146" s="944">
        <v>16788.5</v>
      </c>
      <c r="D146" s="945">
        <v>43132</v>
      </c>
      <c r="E146" s="943" t="s">
        <v>2413</v>
      </c>
    </row>
    <row r="147" spans="1:5" ht="15" customHeight="1" x14ac:dyDescent="0.3">
      <c r="A147" s="943" t="s">
        <v>2408</v>
      </c>
      <c r="B147" s="943" t="s">
        <v>2416</v>
      </c>
      <c r="C147" s="944">
        <v>40500</v>
      </c>
      <c r="D147" s="945">
        <v>43395</v>
      </c>
      <c r="E147" s="943" t="s">
        <v>2413</v>
      </c>
    </row>
    <row r="148" spans="1:5" ht="15" customHeight="1" x14ac:dyDescent="0.3">
      <c r="A148" s="943" t="s">
        <v>2408</v>
      </c>
      <c r="B148" s="943" t="s">
        <v>2416</v>
      </c>
      <c r="C148" s="944">
        <v>40500</v>
      </c>
      <c r="D148" s="945">
        <v>43322</v>
      </c>
      <c r="E148" s="943" t="s">
        <v>2413</v>
      </c>
    </row>
    <row r="149" spans="1:5" ht="15" customHeight="1" x14ac:dyDescent="0.3">
      <c r="A149" s="943" t="s">
        <v>2408</v>
      </c>
      <c r="B149" s="943" t="s">
        <v>2416</v>
      </c>
      <c r="C149" s="944">
        <v>40500</v>
      </c>
      <c r="D149" s="945">
        <v>43273</v>
      </c>
      <c r="E149" s="943" t="s">
        <v>2413</v>
      </c>
    </row>
    <row r="150" spans="1:5" ht="15" customHeight="1" x14ac:dyDescent="0.3">
      <c r="A150" s="943" t="s">
        <v>2408</v>
      </c>
      <c r="B150" s="943" t="s">
        <v>2416</v>
      </c>
      <c r="C150" s="944">
        <v>40500</v>
      </c>
      <c r="D150" s="945">
        <v>43209</v>
      </c>
      <c r="E150" s="943" t="s">
        <v>2413</v>
      </c>
    </row>
    <row r="151" spans="1:5" ht="15" customHeight="1" x14ac:dyDescent="0.3">
      <c r="A151" s="943" t="s">
        <v>2408</v>
      </c>
      <c r="B151" s="943" t="s">
        <v>2416</v>
      </c>
      <c r="C151" s="944">
        <v>49306.48</v>
      </c>
      <c r="D151" s="945">
        <v>43165</v>
      </c>
      <c r="E151" s="943" t="s">
        <v>2413</v>
      </c>
    </row>
    <row r="152" spans="1:5" ht="15" customHeight="1" x14ac:dyDescent="0.3">
      <c r="A152" s="943" t="s">
        <v>2408</v>
      </c>
      <c r="B152" s="943" t="s">
        <v>2416</v>
      </c>
      <c r="C152" s="944">
        <v>108000</v>
      </c>
      <c r="D152" s="945">
        <v>43137</v>
      </c>
      <c r="E152" s="943" t="s">
        <v>2413</v>
      </c>
    </row>
    <row r="153" spans="1:5" ht="15" customHeight="1" x14ac:dyDescent="0.3">
      <c r="A153" s="943" t="s">
        <v>2408</v>
      </c>
      <c r="B153" s="943" t="s">
        <v>1358</v>
      </c>
      <c r="C153" s="944">
        <v>740.85</v>
      </c>
      <c r="D153" s="945">
        <v>43328</v>
      </c>
      <c r="E153" s="943" t="s">
        <v>1342</v>
      </c>
    </row>
    <row r="154" spans="1:5" ht="15" customHeight="1" x14ac:dyDescent="0.3">
      <c r="A154" s="943" t="s">
        <v>2408</v>
      </c>
      <c r="B154" s="943" t="s">
        <v>1358</v>
      </c>
      <c r="C154" s="944">
        <v>404.28</v>
      </c>
      <c r="D154" s="945">
        <v>43262</v>
      </c>
      <c r="E154" s="943" t="s">
        <v>1342</v>
      </c>
    </row>
    <row r="155" spans="1:5" ht="15" customHeight="1" x14ac:dyDescent="0.3">
      <c r="A155" s="943" t="s">
        <v>2417</v>
      </c>
      <c r="B155" s="943" t="s">
        <v>2418</v>
      </c>
      <c r="C155" s="944">
        <v>213.12</v>
      </c>
      <c r="D155" s="945">
        <v>43129</v>
      </c>
      <c r="E155" s="943" t="s">
        <v>2413</v>
      </c>
    </row>
    <row r="156" spans="1:5" ht="15" customHeight="1" x14ac:dyDescent="0.3">
      <c r="A156" s="943" t="s">
        <v>2417</v>
      </c>
      <c r="B156" s="943" t="s">
        <v>2370</v>
      </c>
      <c r="C156" s="944">
        <v>13695</v>
      </c>
      <c r="D156" s="945">
        <v>43174</v>
      </c>
      <c r="E156" s="943" t="s">
        <v>2419</v>
      </c>
    </row>
    <row r="157" spans="1:5" ht="15" customHeight="1" x14ac:dyDescent="0.3">
      <c r="A157" s="943" t="s">
        <v>2420</v>
      </c>
      <c r="B157" s="943" t="s">
        <v>1358</v>
      </c>
      <c r="C157" s="944">
        <v>1901.15</v>
      </c>
      <c r="D157" s="945">
        <v>43160</v>
      </c>
      <c r="E157" s="943" t="s">
        <v>2421</v>
      </c>
    </row>
    <row r="158" spans="1:5" ht="15" customHeight="1" x14ac:dyDescent="0.3">
      <c r="A158" s="943" t="s">
        <v>2420</v>
      </c>
      <c r="B158" s="943" t="s">
        <v>2422</v>
      </c>
      <c r="C158" s="944">
        <v>5251.95</v>
      </c>
      <c r="D158" s="945">
        <v>43262</v>
      </c>
      <c r="E158" s="943" t="s">
        <v>1342</v>
      </c>
    </row>
    <row r="159" spans="1:5" ht="15" customHeight="1" x14ac:dyDescent="0.3">
      <c r="A159" s="943" t="s">
        <v>2420</v>
      </c>
      <c r="B159" s="943" t="s">
        <v>1358</v>
      </c>
      <c r="C159" s="944">
        <v>5796.85</v>
      </c>
      <c r="D159" s="945">
        <v>43328</v>
      </c>
      <c r="E159" s="943" t="s">
        <v>1342</v>
      </c>
    </row>
    <row r="160" spans="1:5" ht="15" customHeight="1" x14ac:dyDescent="0.3">
      <c r="A160" s="943" t="s">
        <v>2420</v>
      </c>
      <c r="B160" s="943" t="s">
        <v>2423</v>
      </c>
      <c r="C160" s="944">
        <v>308455.40999999997</v>
      </c>
      <c r="D160" s="943" t="s">
        <v>2424</v>
      </c>
      <c r="E160" s="943" t="s">
        <v>2425</v>
      </c>
    </row>
    <row r="161" spans="1:5" ht="15" customHeight="1" x14ac:dyDescent="0.3">
      <c r="A161" s="943" t="s">
        <v>2420</v>
      </c>
      <c r="B161" s="943" t="s">
        <v>2426</v>
      </c>
      <c r="C161" s="944">
        <v>106115.75</v>
      </c>
      <c r="D161" s="943" t="s">
        <v>2424</v>
      </c>
      <c r="E161" s="943" t="s">
        <v>2427</v>
      </c>
    </row>
    <row r="162" spans="1:5" ht="15" customHeight="1" x14ac:dyDescent="0.3">
      <c r="A162" s="943" t="s">
        <v>2420</v>
      </c>
      <c r="B162" s="943" t="s">
        <v>2428</v>
      </c>
      <c r="C162" s="944">
        <v>500</v>
      </c>
      <c r="D162" s="945">
        <v>43452</v>
      </c>
      <c r="E162" s="943" t="s">
        <v>979</v>
      </c>
    </row>
    <row r="163" spans="1:5" ht="15" customHeight="1" x14ac:dyDescent="0.3">
      <c r="A163" s="943" t="s">
        <v>2420</v>
      </c>
      <c r="B163" s="943" t="s">
        <v>2429</v>
      </c>
      <c r="C163" s="944">
        <v>225</v>
      </c>
      <c r="D163" s="945">
        <v>43447</v>
      </c>
      <c r="E163" s="943" t="s">
        <v>2430</v>
      </c>
    </row>
    <row r="164" spans="1:5" ht="15" customHeight="1" x14ac:dyDescent="0.3">
      <c r="A164" s="943" t="s">
        <v>2420</v>
      </c>
      <c r="B164" s="943" t="s">
        <v>2431</v>
      </c>
      <c r="C164" s="944">
        <v>150</v>
      </c>
      <c r="D164" s="945">
        <v>43213</v>
      </c>
      <c r="E164" s="943" t="s">
        <v>2006</v>
      </c>
    </row>
    <row r="165" spans="1:5" ht="15" customHeight="1" x14ac:dyDescent="0.3">
      <c r="A165" s="943" t="s">
        <v>2420</v>
      </c>
      <c r="B165" s="943" t="s">
        <v>2432</v>
      </c>
      <c r="C165" s="944">
        <v>160</v>
      </c>
      <c r="D165" s="943" t="s">
        <v>2433</v>
      </c>
      <c r="E165" s="943" t="s">
        <v>2006</v>
      </c>
    </row>
    <row r="166" spans="1:5" ht="15" customHeight="1" x14ac:dyDescent="0.3">
      <c r="A166" s="943" t="s">
        <v>2420</v>
      </c>
      <c r="B166" s="943" t="s">
        <v>2434</v>
      </c>
      <c r="C166" s="944">
        <v>554.83000000000004</v>
      </c>
      <c r="D166" s="945">
        <v>43150</v>
      </c>
      <c r="E166" s="943" t="s">
        <v>2430</v>
      </c>
    </row>
    <row r="167" spans="1:5" ht="15" customHeight="1" x14ac:dyDescent="0.3">
      <c r="A167" s="943" t="s">
        <v>2420</v>
      </c>
      <c r="B167" s="943" t="s">
        <v>2435</v>
      </c>
      <c r="C167" s="944">
        <v>60</v>
      </c>
      <c r="D167" s="945">
        <v>43178</v>
      </c>
      <c r="E167" s="943" t="s">
        <v>2006</v>
      </c>
    </row>
    <row r="168" spans="1:5" ht="15" customHeight="1" x14ac:dyDescent="0.3">
      <c r="A168" s="943" t="s">
        <v>2420</v>
      </c>
      <c r="B168" s="943" t="s">
        <v>2436</v>
      </c>
      <c r="C168" s="944">
        <v>30</v>
      </c>
      <c r="D168" s="945">
        <v>43140</v>
      </c>
      <c r="E168" s="943" t="s">
        <v>2430</v>
      </c>
    </row>
    <row r="169" spans="1:5" ht="15" customHeight="1" x14ac:dyDescent="0.3">
      <c r="A169" s="943" t="s">
        <v>2420</v>
      </c>
      <c r="B169" s="943" t="s">
        <v>2437</v>
      </c>
      <c r="C169" s="944">
        <v>1200</v>
      </c>
      <c r="D169" s="943" t="s">
        <v>2424</v>
      </c>
      <c r="E169" s="943" t="s">
        <v>2438</v>
      </c>
    </row>
    <row r="170" spans="1:5" ht="15" customHeight="1" x14ac:dyDescent="0.3">
      <c r="A170" s="943" t="s">
        <v>2420</v>
      </c>
      <c r="B170" s="943" t="s">
        <v>2439</v>
      </c>
      <c r="C170" s="944">
        <v>30679.94</v>
      </c>
      <c r="D170" s="943" t="s">
        <v>2424</v>
      </c>
      <c r="E170" s="943" t="s">
        <v>2440</v>
      </c>
    </row>
    <row r="171" spans="1:5" ht="15" customHeight="1" x14ac:dyDescent="0.3">
      <c r="A171" s="943" t="s">
        <v>2420</v>
      </c>
      <c r="B171" s="943" t="s">
        <v>438</v>
      </c>
      <c r="C171" s="947"/>
      <c r="D171" s="947"/>
      <c r="E171" s="943" t="s">
        <v>2441</v>
      </c>
    </row>
    <row r="172" spans="1:5" ht="15" customHeight="1" x14ac:dyDescent="0.3">
      <c r="A172" s="943" t="s">
        <v>2442</v>
      </c>
      <c r="B172" s="943" t="s">
        <v>2443</v>
      </c>
      <c r="C172" s="944">
        <v>650</v>
      </c>
      <c r="D172" s="945">
        <v>43129</v>
      </c>
      <c r="E172" s="943" t="s">
        <v>979</v>
      </c>
    </row>
    <row r="173" spans="1:5" ht="15" customHeight="1" x14ac:dyDescent="0.3">
      <c r="A173" s="943" t="s">
        <v>2442</v>
      </c>
      <c r="B173" s="943" t="s">
        <v>2444</v>
      </c>
      <c r="C173" s="944">
        <v>600</v>
      </c>
      <c r="D173" s="943" t="s">
        <v>1111</v>
      </c>
      <c r="E173" s="943" t="s">
        <v>979</v>
      </c>
    </row>
    <row r="174" spans="1:5" ht="15" customHeight="1" x14ac:dyDescent="0.3">
      <c r="A174" s="943" t="s">
        <v>2442</v>
      </c>
      <c r="B174" s="943" t="s">
        <v>2445</v>
      </c>
      <c r="C174" s="944">
        <v>2783.66</v>
      </c>
      <c r="D174" s="945">
        <v>43292</v>
      </c>
      <c r="E174" s="943" t="s">
        <v>2112</v>
      </c>
    </row>
    <row r="175" spans="1:5" ht="15" customHeight="1" x14ac:dyDescent="0.3">
      <c r="A175" s="943" t="s">
        <v>2442</v>
      </c>
      <c r="B175" s="943" t="s">
        <v>2445</v>
      </c>
      <c r="C175" s="944">
        <v>2185.5</v>
      </c>
      <c r="D175" s="945">
        <v>43328</v>
      </c>
      <c r="E175" s="943" t="s">
        <v>1342</v>
      </c>
    </row>
    <row r="176" spans="1:5" ht="15" customHeight="1" x14ac:dyDescent="0.3">
      <c r="A176" s="943" t="s">
        <v>2446</v>
      </c>
      <c r="B176" s="943" t="s">
        <v>2447</v>
      </c>
      <c r="C176" s="944">
        <v>180788.8</v>
      </c>
      <c r="D176" s="943" t="s">
        <v>1111</v>
      </c>
      <c r="E176" s="943" t="s">
        <v>516</v>
      </c>
    </row>
    <row r="177" spans="1:5" ht="15" customHeight="1" x14ac:dyDescent="0.3">
      <c r="A177" s="943" t="s">
        <v>2446</v>
      </c>
      <c r="B177" s="943" t="s">
        <v>2448</v>
      </c>
      <c r="C177" s="944">
        <v>196975.58</v>
      </c>
      <c r="D177" s="943" t="s">
        <v>1111</v>
      </c>
      <c r="E177" s="943" t="s">
        <v>2449</v>
      </c>
    </row>
    <row r="178" spans="1:5" ht="15" customHeight="1" x14ac:dyDescent="0.3">
      <c r="A178" s="943" t="s">
        <v>2442</v>
      </c>
      <c r="B178" s="943" t="s">
        <v>2450</v>
      </c>
      <c r="C178" s="944">
        <v>11873.53</v>
      </c>
      <c r="D178" s="943" t="s">
        <v>2451</v>
      </c>
      <c r="E178" s="943" t="s">
        <v>2452</v>
      </c>
    </row>
    <row r="179" spans="1:5" ht="15" customHeight="1" x14ac:dyDescent="0.3">
      <c r="A179" s="943" t="s">
        <v>2453</v>
      </c>
      <c r="B179" s="943" t="s">
        <v>2454</v>
      </c>
      <c r="C179" s="944">
        <v>127999.74</v>
      </c>
      <c r="D179" s="943" t="s">
        <v>2455</v>
      </c>
      <c r="E179" s="943" t="s">
        <v>2425</v>
      </c>
    </row>
    <row r="180" spans="1:5" ht="15" customHeight="1" x14ac:dyDescent="0.3">
      <c r="A180" s="943" t="s">
        <v>2453</v>
      </c>
      <c r="B180" s="943" t="s">
        <v>2456</v>
      </c>
      <c r="C180" s="944">
        <v>87991.53</v>
      </c>
      <c r="D180" s="943" t="s">
        <v>2455</v>
      </c>
      <c r="E180" s="943" t="s">
        <v>2457</v>
      </c>
    </row>
    <row r="181" spans="1:5" ht="15" customHeight="1" x14ac:dyDescent="0.3">
      <c r="A181" s="943" t="s">
        <v>2453</v>
      </c>
      <c r="B181" s="943" t="s">
        <v>2458</v>
      </c>
      <c r="C181" s="944">
        <v>19101.5</v>
      </c>
      <c r="D181" s="943" t="s">
        <v>2459</v>
      </c>
      <c r="E181" s="943" t="s">
        <v>2460</v>
      </c>
    </row>
    <row r="182" spans="1:5" ht="15" customHeight="1" x14ac:dyDescent="0.3">
      <c r="A182" s="943" t="s">
        <v>2453</v>
      </c>
      <c r="B182" s="943" t="s">
        <v>1409</v>
      </c>
      <c r="C182" s="944">
        <v>5505.23</v>
      </c>
      <c r="D182" s="943" t="s">
        <v>2433</v>
      </c>
      <c r="E182" s="943" t="s">
        <v>2461</v>
      </c>
    </row>
    <row r="183" spans="1:5" ht="15" customHeight="1" x14ac:dyDescent="0.3">
      <c r="A183" s="943" t="s">
        <v>2453</v>
      </c>
      <c r="B183" s="943" t="s">
        <v>2007</v>
      </c>
      <c r="C183" s="944">
        <v>1095.53</v>
      </c>
      <c r="D183" s="943" t="s">
        <v>2433</v>
      </c>
      <c r="E183" s="943" t="s">
        <v>1943</v>
      </c>
    </row>
    <row r="184" spans="1:5" ht="15" customHeight="1" x14ac:dyDescent="0.3">
      <c r="A184" s="943" t="s">
        <v>2453</v>
      </c>
      <c r="B184" s="943" t="s">
        <v>2462</v>
      </c>
      <c r="C184" s="944">
        <v>3463.62</v>
      </c>
      <c r="D184" s="943" t="s">
        <v>2455</v>
      </c>
      <c r="E184" s="943" t="s">
        <v>1583</v>
      </c>
    </row>
    <row r="185" spans="1:5" ht="15" customHeight="1" x14ac:dyDescent="0.3">
      <c r="A185" s="943" t="s">
        <v>2463</v>
      </c>
      <c r="B185" s="943" t="s">
        <v>2356</v>
      </c>
      <c r="C185" s="944">
        <v>109525.17</v>
      </c>
      <c r="D185" s="943" t="s">
        <v>2464</v>
      </c>
      <c r="E185" s="943" t="s">
        <v>541</v>
      </c>
    </row>
    <row r="186" spans="1:5" ht="15" customHeight="1" x14ac:dyDescent="0.3">
      <c r="A186" s="943" t="s">
        <v>2463</v>
      </c>
      <c r="B186" s="943" t="s">
        <v>2353</v>
      </c>
      <c r="C186" s="944">
        <v>134462.20000000001</v>
      </c>
      <c r="D186" s="943" t="s">
        <v>2465</v>
      </c>
      <c r="E186" s="943" t="s">
        <v>2466</v>
      </c>
    </row>
    <row r="187" spans="1:5" ht="15" customHeight="1" x14ac:dyDescent="0.3">
      <c r="A187" s="943" t="s">
        <v>2463</v>
      </c>
      <c r="B187" s="943" t="s">
        <v>2467</v>
      </c>
      <c r="C187" s="944">
        <v>6393</v>
      </c>
      <c r="D187" s="943" t="s">
        <v>2468</v>
      </c>
      <c r="E187" s="943" t="s">
        <v>2469</v>
      </c>
    </row>
    <row r="188" spans="1:5" ht="15" customHeight="1" x14ac:dyDescent="0.3">
      <c r="A188" s="943" t="s">
        <v>2463</v>
      </c>
      <c r="B188" s="943" t="s">
        <v>2467</v>
      </c>
      <c r="C188" s="944">
        <v>1306</v>
      </c>
      <c r="D188" s="943" t="s">
        <v>2468</v>
      </c>
      <c r="E188" s="943" t="s">
        <v>2470</v>
      </c>
    </row>
    <row r="189" spans="1:5" ht="15" customHeight="1" x14ac:dyDescent="0.3">
      <c r="A189" s="943" t="s">
        <v>2463</v>
      </c>
      <c r="B189" s="943" t="s">
        <v>2422</v>
      </c>
      <c r="C189" s="944">
        <v>51.93</v>
      </c>
      <c r="D189" s="943" t="s">
        <v>2471</v>
      </c>
      <c r="E189" s="943" t="s">
        <v>2472</v>
      </c>
    </row>
    <row r="190" spans="1:5" ht="15" customHeight="1" x14ac:dyDescent="0.3">
      <c r="A190" s="943" t="s">
        <v>2463</v>
      </c>
      <c r="B190" s="943" t="s">
        <v>2473</v>
      </c>
      <c r="C190" s="944">
        <v>168.6</v>
      </c>
      <c r="D190" s="943" t="s">
        <v>2474</v>
      </c>
      <c r="E190" s="943" t="s">
        <v>2470</v>
      </c>
    </row>
    <row r="191" spans="1:5" ht="15" customHeight="1" x14ac:dyDescent="0.3">
      <c r="A191" s="943" t="s">
        <v>2475</v>
      </c>
      <c r="B191" s="943" t="s">
        <v>2476</v>
      </c>
      <c r="C191" s="944">
        <v>219889.6</v>
      </c>
      <c r="D191" s="943" t="s">
        <v>2252</v>
      </c>
      <c r="E191" s="943" t="s">
        <v>2477</v>
      </c>
    </row>
    <row r="192" spans="1:5" ht="15" customHeight="1" x14ac:dyDescent="0.3">
      <c r="A192" s="943" t="s">
        <v>2475</v>
      </c>
      <c r="B192" s="943" t="s">
        <v>2476</v>
      </c>
      <c r="C192" s="944">
        <v>8287</v>
      </c>
      <c r="D192" s="943" t="s">
        <v>2252</v>
      </c>
      <c r="E192" s="943" t="s">
        <v>2478</v>
      </c>
    </row>
    <row r="193" spans="1:5" ht="15" customHeight="1" x14ac:dyDescent="0.3">
      <c r="A193" s="943" t="s">
        <v>2475</v>
      </c>
      <c r="B193" s="943" t="s">
        <v>2479</v>
      </c>
      <c r="C193" s="944">
        <v>62169.08</v>
      </c>
      <c r="D193" s="943" t="s">
        <v>2252</v>
      </c>
      <c r="E193" s="943" t="s">
        <v>2480</v>
      </c>
    </row>
    <row r="194" spans="1:5" ht="15" customHeight="1" x14ac:dyDescent="0.3">
      <c r="A194" s="943" t="s">
        <v>2475</v>
      </c>
      <c r="B194" s="943" t="s">
        <v>2481</v>
      </c>
      <c r="C194" s="944">
        <v>188.8</v>
      </c>
      <c r="D194" s="945">
        <v>43186</v>
      </c>
      <c r="E194" s="943" t="s">
        <v>2482</v>
      </c>
    </row>
    <row r="195" spans="1:5" ht="15" customHeight="1" x14ac:dyDescent="0.3">
      <c r="A195" s="943" t="s">
        <v>2475</v>
      </c>
      <c r="B195" s="943" t="s">
        <v>2483</v>
      </c>
      <c r="C195" s="944">
        <v>1340</v>
      </c>
      <c r="D195" s="945">
        <v>43251</v>
      </c>
      <c r="E195" s="943" t="s">
        <v>2484</v>
      </c>
    </row>
    <row r="196" spans="1:5" ht="15" customHeight="1" x14ac:dyDescent="0.3">
      <c r="A196" s="943" t="s">
        <v>2475</v>
      </c>
      <c r="B196" s="943" t="s">
        <v>2483</v>
      </c>
      <c r="C196" s="944">
        <v>2291.89</v>
      </c>
      <c r="D196" s="945">
        <v>43430</v>
      </c>
      <c r="E196" s="943" t="s">
        <v>2485</v>
      </c>
    </row>
    <row r="197" spans="1:5" ht="15" customHeight="1" x14ac:dyDescent="0.3">
      <c r="A197" s="943" t="s">
        <v>2475</v>
      </c>
      <c r="B197" s="943" t="s">
        <v>2486</v>
      </c>
      <c r="C197" s="944">
        <v>3500</v>
      </c>
      <c r="D197" s="945">
        <v>43388</v>
      </c>
      <c r="E197" s="943" t="s">
        <v>2487</v>
      </c>
    </row>
    <row r="198" spans="1:5" ht="15" customHeight="1" x14ac:dyDescent="0.3">
      <c r="A198" s="943" t="s">
        <v>2475</v>
      </c>
      <c r="B198" s="943" t="s">
        <v>2370</v>
      </c>
      <c r="C198" s="944">
        <v>1491.69</v>
      </c>
      <c r="D198" s="945">
        <v>43262</v>
      </c>
      <c r="E198" s="943" t="s">
        <v>2488</v>
      </c>
    </row>
    <row r="199" spans="1:5" ht="15" customHeight="1" x14ac:dyDescent="0.3">
      <c r="A199" s="943" t="s">
        <v>2475</v>
      </c>
      <c r="B199" s="943" t="s">
        <v>2370</v>
      </c>
      <c r="C199" s="944">
        <v>1157.94</v>
      </c>
      <c r="D199" s="945">
        <v>43328</v>
      </c>
      <c r="E199" s="943" t="s">
        <v>2489</v>
      </c>
    </row>
    <row r="200" spans="1:5" ht="15" customHeight="1" x14ac:dyDescent="0.3">
      <c r="A200" s="943" t="s">
        <v>2490</v>
      </c>
      <c r="B200" s="943" t="s">
        <v>2491</v>
      </c>
      <c r="C200" s="944">
        <v>13158.34</v>
      </c>
      <c r="D200" s="943" t="s">
        <v>2492</v>
      </c>
      <c r="E200" s="943" t="s">
        <v>2493</v>
      </c>
    </row>
    <row r="201" spans="1:5" ht="15" customHeight="1" x14ac:dyDescent="0.3">
      <c r="A201" s="943" t="s">
        <v>2494</v>
      </c>
      <c r="B201" s="943" t="s">
        <v>2495</v>
      </c>
      <c r="C201" s="944">
        <v>107486.52</v>
      </c>
      <c r="D201" s="943" t="s">
        <v>2496</v>
      </c>
      <c r="E201" s="943" t="s">
        <v>516</v>
      </c>
    </row>
    <row r="202" spans="1:5" ht="15" customHeight="1" x14ac:dyDescent="0.3">
      <c r="A202" s="943" t="s">
        <v>6834</v>
      </c>
      <c r="B202" s="943" t="s">
        <v>6824</v>
      </c>
      <c r="C202" s="944">
        <v>42891</v>
      </c>
      <c r="D202" s="943" t="s">
        <v>6825</v>
      </c>
      <c r="E202" s="943" t="s">
        <v>6835</v>
      </c>
    </row>
    <row r="203" spans="1:5" ht="15" customHeight="1" x14ac:dyDescent="0.3">
      <c r="A203" s="943" t="s">
        <v>6834</v>
      </c>
      <c r="B203" s="943" t="s">
        <v>6836</v>
      </c>
      <c r="C203" s="944">
        <v>1131</v>
      </c>
      <c r="D203" s="943" t="s">
        <v>6825</v>
      </c>
      <c r="E203" s="943" t="s">
        <v>6837</v>
      </c>
    </row>
    <row r="204" spans="1:5" ht="15" customHeight="1" x14ac:dyDescent="0.3">
      <c r="A204" s="943" t="s">
        <v>6834</v>
      </c>
      <c r="B204" s="943" t="s">
        <v>6827</v>
      </c>
      <c r="C204" s="944">
        <v>6375.32</v>
      </c>
      <c r="D204" s="943" t="s">
        <v>6825</v>
      </c>
      <c r="E204" s="943" t="s">
        <v>6838</v>
      </c>
    </row>
    <row r="205" spans="1:5" ht="15" customHeight="1" x14ac:dyDescent="0.3">
      <c r="A205" s="943" t="s">
        <v>6834</v>
      </c>
      <c r="B205" s="943" t="s">
        <v>6839</v>
      </c>
      <c r="C205" s="944">
        <v>1453</v>
      </c>
      <c r="D205" s="948" t="s">
        <v>6840</v>
      </c>
      <c r="E205" s="943" t="s">
        <v>6841</v>
      </c>
    </row>
    <row r="206" spans="1:5" ht="15" customHeight="1" x14ac:dyDescent="0.3">
      <c r="A206" s="943" t="s">
        <v>6834</v>
      </c>
      <c r="B206" s="943" t="s">
        <v>6842</v>
      </c>
      <c r="C206" s="944">
        <v>70</v>
      </c>
      <c r="D206" s="948" t="s">
        <v>6840</v>
      </c>
      <c r="E206" s="943" t="s">
        <v>4705</v>
      </c>
    </row>
    <row r="207" spans="1:5" ht="15" customHeight="1" x14ac:dyDescent="0.3">
      <c r="A207" s="943" t="s">
        <v>6843</v>
      </c>
      <c r="B207" s="943" t="s">
        <v>6844</v>
      </c>
      <c r="C207" s="944">
        <v>40094</v>
      </c>
      <c r="D207" s="948" t="s">
        <v>6845</v>
      </c>
      <c r="E207" s="943" t="s">
        <v>6846</v>
      </c>
    </row>
    <row r="208" spans="1:5" ht="15" customHeight="1" x14ac:dyDescent="0.3">
      <c r="A208" s="943" t="s">
        <v>6843</v>
      </c>
      <c r="B208" s="943" t="s">
        <v>6844</v>
      </c>
      <c r="C208" s="944">
        <v>40094</v>
      </c>
      <c r="D208" s="948" t="s">
        <v>6845</v>
      </c>
      <c r="E208" s="943" t="s">
        <v>6846</v>
      </c>
    </row>
    <row r="209" spans="1:5" ht="15" customHeight="1" x14ac:dyDescent="0.3">
      <c r="A209" s="943" t="s">
        <v>6843</v>
      </c>
      <c r="B209" s="943" t="s">
        <v>6844</v>
      </c>
      <c r="C209" s="944">
        <v>40094</v>
      </c>
      <c r="D209" s="948" t="s">
        <v>6847</v>
      </c>
      <c r="E209" s="943" t="s">
        <v>6846</v>
      </c>
    </row>
    <row r="210" spans="1:5" ht="15" customHeight="1" x14ac:dyDescent="0.3">
      <c r="A210" s="943" t="s">
        <v>6843</v>
      </c>
      <c r="B210" s="943" t="s">
        <v>6844</v>
      </c>
      <c r="C210" s="944">
        <v>40094</v>
      </c>
      <c r="D210" s="948" t="s">
        <v>2471</v>
      </c>
      <c r="E210" s="943" t="s">
        <v>6846</v>
      </c>
    </row>
    <row r="211" spans="1:5" ht="15" customHeight="1" x14ac:dyDescent="0.3">
      <c r="A211" s="943" t="s">
        <v>6843</v>
      </c>
      <c r="B211" s="943" t="s">
        <v>6844</v>
      </c>
      <c r="C211" s="944">
        <v>40094</v>
      </c>
      <c r="D211" s="948" t="s">
        <v>6848</v>
      </c>
      <c r="E211" s="943" t="s">
        <v>6846</v>
      </c>
    </row>
    <row r="212" spans="1:5" ht="15" customHeight="1" x14ac:dyDescent="0.3">
      <c r="A212" s="943" t="s">
        <v>6843</v>
      </c>
      <c r="B212" s="943" t="s">
        <v>6844</v>
      </c>
      <c r="C212" s="944">
        <v>80190</v>
      </c>
      <c r="D212" s="948" t="s">
        <v>6849</v>
      </c>
      <c r="E212" s="943" t="s">
        <v>6846</v>
      </c>
    </row>
    <row r="213" spans="1:5" ht="15" customHeight="1" x14ac:dyDescent="0.3">
      <c r="A213" s="943" t="s">
        <v>6843</v>
      </c>
      <c r="B213" s="943" t="s">
        <v>6844</v>
      </c>
      <c r="C213" s="944">
        <v>80190</v>
      </c>
      <c r="D213" s="948" t="s">
        <v>6272</v>
      </c>
      <c r="E213" s="943" t="s">
        <v>6846</v>
      </c>
    </row>
    <row r="214" spans="1:5" ht="15" customHeight="1" x14ac:dyDescent="0.3">
      <c r="A214" s="943" t="s">
        <v>6843</v>
      </c>
      <c r="B214" s="943" t="s">
        <v>6844</v>
      </c>
      <c r="C214" s="944">
        <v>39.5</v>
      </c>
      <c r="D214" s="948" t="s">
        <v>6850</v>
      </c>
      <c r="E214" s="943" t="s">
        <v>6846</v>
      </c>
    </row>
    <row r="215" spans="1:5" ht="15" customHeight="1" x14ac:dyDescent="0.3">
      <c r="A215" s="943" t="s">
        <v>6843</v>
      </c>
      <c r="B215" s="943" t="s">
        <v>6844</v>
      </c>
      <c r="C215" s="944">
        <v>39993</v>
      </c>
      <c r="D215" s="948" t="s">
        <v>6850</v>
      </c>
      <c r="E215" s="943" t="s">
        <v>6846</v>
      </c>
    </row>
    <row r="216" spans="1:5" ht="15" customHeight="1" x14ac:dyDescent="0.3">
      <c r="A216" s="943" t="s">
        <v>6843</v>
      </c>
      <c r="B216" s="943" t="s">
        <v>6844</v>
      </c>
      <c r="C216" s="944">
        <v>80071</v>
      </c>
      <c r="D216" s="948" t="s">
        <v>6851</v>
      </c>
      <c r="E216" s="943" t="s">
        <v>6846</v>
      </c>
    </row>
    <row r="217" spans="1:5" ht="15" customHeight="1" x14ac:dyDescent="0.3">
      <c r="A217" s="943" t="s">
        <v>6843</v>
      </c>
      <c r="B217" s="943" t="s">
        <v>223</v>
      </c>
      <c r="C217" s="944">
        <v>22124</v>
      </c>
      <c r="D217" s="948" t="s">
        <v>6852</v>
      </c>
      <c r="E217" s="943" t="s">
        <v>2788</v>
      </c>
    </row>
    <row r="218" spans="1:5" ht="15" customHeight="1" x14ac:dyDescent="0.3">
      <c r="A218" s="943" t="s">
        <v>6843</v>
      </c>
      <c r="B218" s="943" t="s">
        <v>223</v>
      </c>
      <c r="C218" s="944">
        <v>10512</v>
      </c>
      <c r="D218" s="948" t="s">
        <v>6853</v>
      </c>
      <c r="E218" s="943" t="s">
        <v>2788</v>
      </c>
    </row>
    <row r="219" spans="1:5" ht="15" customHeight="1" x14ac:dyDescent="0.3">
      <c r="A219" s="943" t="s">
        <v>6843</v>
      </c>
      <c r="B219" s="943" t="s">
        <v>223</v>
      </c>
      <c r="C219" s="944">
        <v>21024</v>
      </c>
      <c r="D219" s="948" t="s">
        <v>6847</v>
      </c>
      <c r="E219" s="943" t="s">
        <v>2788</v>
      </c>
    </row>
    <row r="220" spans="1:5" ht="15" customHeight="1" x14ac:dyDescent="0.3">
      <c r="A220" s="943" t="s">
        <v>6843</v>
      </c>
      <c r="B220" s="943" t="s">
        <v>223</v>
      </c>
      <c r="C220" s="944">
        <v>10512</v>
      </c>
      <c r="D220" s="948" t="s">
        <v>6854</v>
      </c>
      <c r="E220" s="943" t="s">
        <v>2788</v>
      </c>
    </row>
    <row r="221" spans="1:5" ht="15" customHeight="1" x14ac:dyDescent="0.3">
      <c r="A221" s="943" t="s">
        <v>6843</v>
      </c>
      <c r="B221" s="943" t="s">
        <v>223</v>
      </c>
      <c r="C221" s="944">
        <v>31536</v>
      </c>
      <c r="D221" s="948" t="s">
        <v>4178</v>
      </c>
      <c r="E221" s="943" t="s">
        <v>2788</v>
      </c>
    </row>
    <row r="222" spans="1:5" ht="15" customHeight="1" x14ac:dyDescent="0.3">
      <c r="A222" s="943" t="s">
        <v>6843</v>
      </c>
      <c r="B222" s="943" t="s">
        <v>223</v>
      </c>
      <c r="C222" s="944">
        <v>111.4</v>
      </c>
      <c r="D222" s="948" t="s">
        <v>6855</v>
      </c>
      <c r="E222" s="943" t="s">
        <v>2788</v>
      </c>
    </row>
    <row r="223" spans="1:5" ht="15" customHeight="1" x14ac:dyDescent="0.3">
      <c r="A223" s="943" t="s">
        <v>6843</v>
      </c>
      <c r="B223" s="943" t="s">
        <v>223</v>
      </c>
      <c r="C223" s="944">
        <v>9180.33</v>
      </c>
      <c r="D223" s="948" t="s">
        <v>6856</v>
      </c>
      <c r="E223" s="943" t="s">
        <v>2788</v>
      </c>
    </row>
    <row r="224" spans="1:5" ht="15" customHeight="1" x14ac:dyDescent="0.3">
      <c r="A224" s="943" t="s">
        <v>6843</v>
      </c>
      <c r="B224" s="943" t="s">
        <v>223</v>
      </c>
      <c r="C224" s="944">
        <v>18360.66</v>
      </c>
      <c r="D224" s="948" t="s">
        <v>6857</v>
      </c>
      <c r="E224" s="943" t="s">
        <v>2788</v>
      </c>
    </row>
    <row r="225" spans="1:5" ht="15" customHeight="1" x14ac:dyDescent="0.3">
      <c r="A225" s="943" t="s">
        <v>6843</v>
      </c>
      <c r="B225" s="943" t="s">
        <v>6858</v>
      </c>
      <c r="C225" s="944">
        <v>8266.67</v>
      </c>
      <c r="D225" s="948" t="s">
        <v>6319</v>
      </c>
      <c r="E225" s="943" t="s">
        <v>2788</v>
      </c>
    </row>
    <row r="226" spans="1:5" ht="15" customHeight="1" x14ac:dyDescent="0.3">
      <c r="A226" s="943" t="s">
        <v>6843</v>
      </c>
      <c r="B226" s="943" t="s">
        <v>6858</v>
      </c>
      <c r="C226" s="944">
        <v>8266.67</v>
      </c>
      <c r="D226" s="948" t="s">
        <v>6859</v>
      </c>
      <c r="E226" s="943" t="s">
        <v>2788</v>
      </c>
    </row>
    <row r="227" spans="1:5" ht="15" customHeight="1" x14ac:dyDescent="0.3">
      <c r="A227" s="943" t="s">
        <v>6843</v>
      </c>
      <c r="B227" s="943" t="s">
        <v>6858</v>
      </c>
      <c r="C227" s="944">
        <v>8266.67</v>
      </c>
      <c r="D227" s="948" t="s">
        <v>6860</v>
      </c>
      <c r="E227" s="943" t="s">
        <v>2788</v>
      </c>
    </row>
    <row r="228" spans="1:5" ht="15" customHeight="1" x14ac:dyDescent="0.3">
      <c r="A228" s="943" t="s">
        <v>6843</v>
      </c>
      <c r="B228" s="943" t="s">
        <v>6858</v>
      </c>
      <c r="C228" s="944">
        <v>8266.67</v>
      </c>
      <c r="D228" s="948" t="s">
        <v>6861</v>
      </c>
      <c r="E228" s="943" t="s">
        <v>2788</v>
      </c>
    </row>
    <row r="229" spans="1:5" ht="15" customHeight="1" x14ac:dyDescent="0.3">
      <c r="A229" s="943" t="s">
        <v>6843</v>
      </c>
      <c r="B229" s="943" t="s">
        <v>6858</v>
      </c>
      <c r="C229" s="944">
        <v>8266.67</v>
      </c>
      <c r="D229" s="948" t="s">
        <v>6862</v>
      </c>
      <c r="E229" s="943" t="s">
        <v>2788</v>
      </c>
    </row>
    <row r="230" spans="1:5" ht="15" customHeight="1" x14ac:dyDescent="0.3">
      <c r="A230" s="943" t="s">
        <v>6843</v>
      </c>
      <c r="B230" s="943" t="s">
        <v>6858</v>
      </c>
      <c r="C230" s="944">
        <v>8266.67</v>
      </c>
      <c r="D230" s="948" t="s">
        <v>6274</v>
      </c>
      <c r="E230" s="943" t="s">
        <v>2788</v>
      </c>
    </row>
    <row r="231" spans="1:5" ht="15" customHeight="1" x14ac:dyDescent="0.3">
      <c r="A231" s="943" t="s">
        <v>6843</v>
      </c>
      <c r="B231" s="943" t="s">
        <v>6858</v>
      </c>
      <c r="C231" s="944">
        <v>8266.67</v>
      </c>
      <c r="D231" s="948" t="s">
        <v>6863</v>
      </c>
      <c r="E231" s="943" t="s">
        <v>2788</v>
      </c>
    </row>
    <row r="232" spans="1:5" ht="15" customHeight="1" x14ac:dyDescent="0.3">
      <c r="A232" s="943" t="s">
        <v>6843</v>
      </c>
      <c r="B232" s="943" t="s">
        <v>6858</v>
      </c>
      <c r="C232" s="944">
        <v>8985.58</v>
      </c>
      <c r="D232" s="948" t="s">
        <v>6864</v>
      </c>
      <c r="E232" s="943" t="s">
        <v>2788</v>
      </c>
    </row>
    <row r="233" spans="1:5" ht="15" customHeight="1" x14ac:dyDescent="0.3">
      <c r="A233" s="943" t="s">
        <v>6843</v>
      </c>
      <c r="B233" s="943" t="s">
        <v>385</v>
      </c>
      <c r="C233" s="944">
        <v>7033.6</v>
      </c>
      <c r="D233" s="948" t="s">
        <v>303</v>
      </c>
      <c r="E233" s="943" t="s">
        <v>6865</v>
      </c>
    </row>
    <row r="234" spans="1:5" ht="15" customHeight="1" x14ac:dyDescent="0.3">
      <c r="A234" s="943" t="s">
        <v>6843</v>
      </c>
      <c r="B234" s="943" t="s">
        <v>4920</v>
      </c>
      <c r="C234" s="944">
        <v>273.08</v>
      </c>
      <c r="D234" s="948" t="s">
        <v>6848</v>
      </c>
      <c r="E234" s="943" t="s">
        <v>6865</v>
      </c>
    </row>
    <row r="235" spans="1:5" ht="15" customHeight="1" x14ac:dyDescent="0.3">
      <c r="A235" s="943" t="s">
        <v>6843</v>
      </c>
      <c r="B235" s="943" t="s">
        <v>6866</v>
      </c>
      <c r="C235" s="944">
        <v>4912.63</v>
      </c>
      <c r="D235" s="948" t="s">
        <v>6867</v>
      </c>
      <c r="E235" s="943" t="s">
        <v>6868</v>
      </c>
    </row>
    <row r="236" spans="1:5" ht="15" customHeight="1" x14ac:dyDescent="0.3">
      <c r="A236" s="943" t="s">
        <v>6843</v>
      </c>
      <c r="B236" s="943" t="s">
        <v>6869</v>
      </c>
      <c r="C236" s="944">
        <v>4003.2</v>
      </c>
      <c r="D236" s="948" t="s">
        <v>6870</v>
      </c>
      <c r="E236" s="943" t="s">
        <v>6871</v>
      </c>
    </row>
    <row r="237" spans="1:5" ht="15" customHeight="1" x14ac:dyDescent="0.3">
      <c r="A237" s="943" t="s">
        <v>6843</v>
      </c>
      <c r="B237" s="943" t="s">
        <v>6872</v>
      </c>
      <c r="C237" s="944">
        <v>1293.8699999999999</v>
      </c>
      <c r="D237" s="948" t="s">
        <v>6873</v>
      </c>
      <c r="E237" s="943" t="s">
        <v>6871</v>
      </c>
    </row>
    <row r="238" spans="1:5" ht="15" customHeight="1" x14ac:dyDescent="0.3">
      <c r="A238" s="943" t="s">
        <v>6843</v>
      </c>
      <c r="B238" s="943" t="s">
        <v>6872</v>
      </c>
      <c r="C238" s="944">
        <v>5057.8999999999996</v>
      </c>
      <c r="D238" s="948" t="s">
        <v>5475</v>
      </c>
      <c r="E238" s="943" t="s">
        <v>6871</v>
      </c>
    </row>
    <row r="239" spans="1:5" ht="15" customHeight="1" x14ac:dyDescent="0.3">
      <c r="A239" s="943" t="s">
        <v>2497</v>
      </c>
      <c r="B239" s="943" t="s">
        <v>2498</v>
      </c>
      <c r="C239" s="944">
        <v>14628.51</v>
      </c>
      <c r="D239" s="943" t="s">
        <v>2499</v>
      </c>
      <c r="E239" s="943" t="s">
        <v>2500</v>
      </c>
    </row>
    <row r="240" spans="1:5" ht="15" customHeight="1" x14ac:dyDescent="0.3">
      <c r="A240" s="943" t="s">
        <v>2497</v>
      </c>
      <c r="B240" s="943" t="s">
        <v>2501</v>
      </c>
      <c r="C240" s="944">
        <v>147</v>
      </c>
      <c r="D240" s="943" t="s">
        <v>2502</v>
      </c>
      <c r="E240" s="943" t="s">
        <v>2503</v>
      </c>
    </row>
    <row r="241" spans="1:5" ht="15" customHeight="1" x14ac:dyDescent="0.3">
      <c r="A241" s="943" t="s">
        <v>2497</v>
      </c>
      <c r="B241" s="943" t="s">
        <v>2504</v>
      </c>
      <c r="C241" s="944">
        <v>60</v>
      </c>
      <c r="D241" s="945">
        <v>43227</v>
      </c>
      <c r="E241" s="943" t="s">
        <v>2505</v>
      </c>
    </row>
    <row r="242" spans="1:5" ht="15" customHeight="1" x14ac:dyDescent="0.3">
      <c r="A242" s="943" t="s">
        <v>2497</v>
      </c>
      <c r="B242" s="943" t="s">
        <v>2506</v>
      </c>
      <c r="C242" s="944">
        <v>255</v>
      </c>
      <c r="D242" s="943" t="s">
        <v>2507</v>
      </c>
      <c r="E242" s="943" t="s">
        <v>2505</v>
      </c>
    </row>
    <row r="243" spans="1:5" ht="15" customHeight="1" x14ac:dyDescent="0.3">
      <c r="A243" s="943" t="s">
        <v>2497</v>
      </c>
      <c r="B243" s="943" t="s">
        <v>2508</v>
      </c>
      <c r="C243" s="944">
        <v>10297.219999999999</v>
      </c>
      <c r="D243" s="943" t="s">
        <v>2509</v>
      </c>
      <c r="E243" s="943" t="s">
        <v>2510</v>
      </c>
    </row>
    <row r="244" spans="1:5" ht="15" customHeight="1" x14ac:dyDescent="0.3">
      <c r="A244" s="943" t="s">
        <v>2497</v>
      </c>
      <c r="B244" s="943" t="s">
        <v>2508</v>
      </c>
      <c r="C244" s="944">
        <v>722</v>
      </c>
      <c r="D244" s="943" t="s">
        <v>2511</v>
      </c>
      <c r="E244" s="943" t="s">
        <v>2512</v>
      </c>
    </row>
    <row r="245" spans="1:5" ht="15" customHeight="1" x14ac:dyDescent="0.3">
      <c r="A245" s="943" t="s">
        <v>2497</v>
      </c>
      <c r="B245" s="943" t="s">
        <v>2513</v>
      </c>
      <c r="C245" s="944">
        <v>4459.3500000000004</v>
      </c>
      <c r="D245" s="943" t="s">
        <v>2509</v>
      </c>
      <c r="E245" s="943" t="s">
        <v>2514</v>
      </c>
    </row>
    <row r="246" spans="1:5" ht="15" customHeight="1" x14ac:dyDescent="0.3">
      <c r="A246" s="943" t="s">
        <v>2497</v>
      </c>
      <c r="B246" s="943" t="s">
        <v>2515</v>
      </c>
      <c r="C246" s="944">
        <v>25511</v>
      </c>
      <c r="D246" s="943" t="s">
        <v>2499</v>
      </c>
      <c r="E246" s="943" t="s">
        <v>2516</v>
      </c>
    </row>
    <row r="247" spans="1:5" ht="15" customHeight="1" x14ac:dyDescent="0.3">
      <c r="A247" s="943" t="s">
        <v>2497</v>
      </c>
      <c r="B247" s="943" t="s">
        <v>2517</v>
      </c>
      <c r="C247" s="944">
        <v>16698.5</v>
      </c>
      <c r="D247" s="943" t="s">
        <v>2499</v>
      </c>
      <c r="E247" s="943" t="s">
        <v>2518</v>
      </c>
    </row>
    <row r="248" spans="1:5" ht="15" customHeight="1" x14ac:dyDescent="0.3">
      <c r="A248" s="943" t="s">
        <v>2497</v>
      </c>
      <c r="B248" s="943" t="s">
        <v>2517</v>
      </c>
      <c r="C248" s="944">
        <v>40</v>
      </c>
      <c r="D248" s="947"/>
      <c r="E248" s="943" t="s">
        <v>2519</v>
      </c>
    </row>
    <row r="249" spans="1:5" ht="15" customHeight="1" x14ac:dyDescent="0.3">
      <c r="A249" s="943" t="s">
        <v>2497</v>
      </c>
      <c r="B249" s="943" t="s">
        <v>2517</v>
      </c>
      <c r="C249" s="944">
        <v>84</v>
      </c>
      <c r="D249" s="947"/>
      <c r="E249" s="943" t="s">
        <v>2520</v>
      </c>
    </row>
    <row r="250" spans="1:5" ht="15" customHeight="1" x14ac:dyDescent="0.3">
      <c r="A250" s="943" t="s">
        <v>2497</v>
      </c>
      <c r="B250" s="943" t="s">
        <v>2521</v>
      </c>
      <c r="C250" s="944">
        <v>700</v>
      </c>
      <c r="D250" s="945">
        <v>43367</v>
      </c>
      <c r="E250" s="943" t="s">
        <v>2522</v>
      </c>
    </row>
    <row r="251" spans="1:5" ht="15" customHeight="1" x14ac:dyDescent="0.3">
      <c r="A251" s="943" t="s">
        <v>2497</v>
      </c>
      <c r="B251" s="943" t="s">
        <v>2521</v>
      </c>
      <c r="C251" s="944">
        <v>2114.91</v>
      </c>
      <c r="D251" s="947"/>
      <c r="E251" s="943" t="s">
        <v>2523</v>
      </c>
    </row>
    <row r="252" spans="1:5" ht="15" customHeight="1" x14ac:dyDescent="0.3">
      <c r="A252" s="943" t="s">
        <v>2497</v>
      </c>
      <c r="B252" s="943" t="s">
        <v>2524</v>
      </c>
      <c r="C252" s="944">
        <v>1000</v>
      </c>
      <c r="D252" s="945">
        <v>43168</v>
      </c>
      <c r="E252" s="943" t="s">
        <v>2525</v>
      </c>
    </row>
    <row r="253" spans="1:5" ht="15" customHeight="1" x14ac:dyDescent="0.3">
      <c r="A253" s="943" t="s">
        <v>2497</v>
      </c>
      <c r="B253" s="943" t="s">
        <v>2524</v>
      </c>
      <c r="C253" s="944">
        <v>200</v>
      </c>
      <c r="D253" s="945">
        <v>43434</v>
      </c>
      <c r="E253" s="943" t="s">
        <v>2526</v>
      </c>
    </row>
    <row r="254" spans="1:5" ht="15" customHeight="1" x14ac:dyDescent="0.3">
      <c r="A254" s="943" t="s">
        <v>2497</v>
      </c>
      <c r="B254" s="943" t="s">
        <v>2524</v>
      </c>
      <c r="C254" s="944">
        <v>7762.61</v>
      </c>
      <c r="D254" s="947"/>
      <c r="E254" s="943" t="s">
        <v>2527</v>
      </c>
    </row>
    <row r="255" spans="1:5" ht="15" customHeight="1" x14ac:dyDescent="0.3">
      <c r="A255" s="943" t="s">
        <v>2528</v>
      </c>
      <c r="B255" s="943" t="s">
        <v>2529</v>
      </c>
      <c r="C255" s="944">
        <v>180</v>
      </c>
      <c r="D255" s="943" t="s">
        <v>2530</v>
      </c>
      <c r="E255" s="943" t="s">
        <v>2503</v>
      </c>
    </row>
    <row r="256" spans="1:5" ht="15" customHeight="1" x14ac:dyDescent="0.3">
      <c r="A256" s="943" t="s">
        <v>2497</v>
      </c>
      <c r="B256" s="943" t="s">
        <v>2531</v>
      </c>
      <c r="C256" s="944">
        <v>110</v>
      </c>
      <c r="D256" s="945">
        <v>43444</v>
      </c>
      <c r="E256" s="943" t="s">
        <v>2503</v>
      </c>
    </row>
    <row r="257" spans="1:5" ht="15" customHeight="1" x14ac:dyDescent="0.3">
      <c r="A257" s="943" t="s">
        <v>2497</v>
      </c>
      <c r="B257" s="943" t="s">
        <v>2532</v>
      </c>
      <c r="C257" s="944">
        <v>10000</v>
      </c>
      <c r="D257" s="947"/>
      <c r="E257" s="943" t="s">
        <v>2533</v>
      </c>
    </row>
    <row r="258" spans="1:5" ht="15" customHeight="1" x14ac:dyDescent="0.3">
      <c r="A258" s="943" t="s">
        <v>2497</v>
      </c>
      <c r="B258" s="943" t="s">
        <v>2532</v>
      </c>
      <c r="C258" s="944">
        <v>16000</v>
      </c>
      <c r="D258" s="947"/>
      <c r="E258" s="943" t="s">
        <v>2534</v>
      </c>
    </row>
    <row r="259" spans="1:5" ht="15" customHeight="1" x14ac:dyDescent="0.3">
      <c r="A259" s="943" t="s">
        <v>2497</v>
      </c>
      <c r="B259" s="943" t="s">
        <v>2532</v>
      </c>
      <c r="C259" s="944">
        <v>520</v>
      </c>
      <c r="D259" s="947"/>
      <c r="E259" s="943" t="s">
        <v>2535</v>
      </c>
    </row>
    <row r="260" spans="1:5" ht="15" customHeight="1" x14ac:dyDescent="0.3">
      <c r="A260" s="943" t="s">
        <v>2497</v>
      </c>
      <c r="B260" s="943" t="s">
        <v>2532</v>
      </c>
      <c r="C260" s="944">
        <v>1000</v>
      </c>
      <c r="D260" s="947"/>
      <c r="E260" s="943" t="s">
        <v>2536</v>
      </c>
    </row>
    <row r="261" spans="1:5" ht="15" customHeight="1" x14ac:dyDescent="0.3">
      <c r="A261" s="943" t="s">
        <v>2497</v>
      </c>
      <c r="B261" s="943" t="s">
        <v>2007</v>
      </c>
      <c r="C261" s="944">
        <v>495.05</v>
      </c>
      <c r="D261" s="945">
        <v>43328</v>
      </c>
      <c r="E261" s="943" t="s">
        <v>2537</v>
      </c>
    </row>
    <row r="262" spans="1:5" ht="15" customHeight="1" x14ac:dyDescent="0.3">
      <c r="A262" s="943" t="s">
        <v>2497</v>
      </c>
      <c r="B262" s="943" t="s">
        <v>2538</v>
      </c>
      <c r="C262" s="944">
        <v>15351.6</v>
      </c>
      <c r="D262" s="943" t="s">
        <v>2539</v>
      </c>
      <c r="E262" s="943" t="s">
        <v>2540</v>
      </c>
    </row>
    <row r="263" spans="1:5" ht="15" customHeight="1" x14ac:dyDescent="0.3">
      <c r="A263" s="943" t="s">
        <v>2541</v>
      </c>
      <c r="B263" s="943" t="s">
        <v>2542</v>
      </c>
      <c r="C263" s="944">
        <v>221016.21</v>
      </c>
      <c r="D263" s="943" t="s">
        <v>2424</v>
      </c>
      <c r="E263" s="943" t="s">
        <v>516</v>
      </c>
    </row>
    <row r="264" spans="1:5" ht="15" customHeight="1" x14ac:dyDescent="0.3">
      <c r="A264" s="943" t="s">
        <v>2541</v>
      </c>
      <c r="B264" s="943" t="s">
        <v>2543</v>
      </c>
      <c r="C264" s="944">
        <v>77654.22</v>
      </c>
      <c r="D264" s="943" t="s">
        <v>2424</v>
      </c>
      <c r="E264" s="943" t="s">
        <v>516</v>
      </c>
    </row>
    <row r="265" spans="1:5" ht="15" customHeight="1" x14ac:dyDescent="0.3">
      <c r="A265" s="943" t="s">
        <v>2541</v>
      </c>
      <c r="B265" s="943" t="s">
        <v>2544</v>
      </c>
      <c r="C265" s="944">
        <v>200</v>
      </c>
      <c r="D265" s="945">
        <v>43132</v>
      </c>
      <c r="E265" s="943" t="s">
        <v>2328</v>
      </c>
    </row>
    <row r="266" spans="1:5" ht="15" customHeight="1" x14ac:dyDescent="0.3">
      <c r="A266" s="943" t="s">
        <v>2541</v>
      </c>
      <c r="B266" s="943" t="s">
        <v>2545</v>
      </c>
      <c r="C266" s="944">
        <v>100</v>
      </c>
      <c r="D266" s="945">
        <v>43300</v>
      </c>
      <c r="E266" s="943" t="s">
        <v>2328</v>
      </c>
    </row>
    <row r="267" spans="1:5" ht="15" customHeight="1" x14ac:dyDescent="0.3">
      <c r="A267" s="943" t="s">
        <v>2541</v>
      </c>
      <c r="B267" s="943" t="s">
        <v>2546</v>
      </c>
      <c r="C267" s="944">
        <v>300</v>
      </c>
      <c r="D267" s="945">
        <v>43311</v>
      </c>
      <c r="E267" s="943" t="s">
        <v>2328</v>
      </c>
    </row>
    <row r="268" spans="1:5" ht="15" customHeight="1" x14ac:dyDescent="0.3">
      <c r="A268" s="943" t="s">
        <v>2541</v>
      </c>
      <c r="B268" s="943" t="s">
        <v>2547</v>
      </c>
      <c r="C268" s="944">
        <v>500</v>
      </c>
      <c r="D268" s="945">
        <v>43452</v>
      </c>
      <c r="E268" s="943" t="s">
        <v>2328</v>
      </c>
    </row>
    <row r="269" spans="1:5" ht="15" customHeight="1" x14ac:dyDescent="0.3">
      <c r="A269" s="943" t="s">
        <v>2541</v>
      </c>
      <c r="B269" s="943" t="s">
        <v>413</v>
      </c>
      <c r="C269" s="944">
        <v>587.05999999999995</v>
      </c>
      <c r="D269" s="945">
        <v>43328</v>
      </c>
      <c r="E269" s="943" t="s">
        <v>1943</v>
      </c>
    </row>
    <row r="270" spans="1:5" ht="15" customHeight="1" x14ac:dyDescent="0.3">
      <c r="A270" s="943" t="s">
        <v>2541</v>
      </c>
      <c r="B270" s="943" t="s">
        <v>1266</v>
      </c>
      <c r="C270" s="944">
        <v>830.01</v>
      </c>
      <c r="D270" s="945">
        <v>43190</v>
      </c>
      <c r="E270" s="943" t="s">
        <v>2548</v>
      </c>
    </row>
    <row r="271" spans="1:5" ht="15" customHeight="1" x14ac:dyDescent="0.3">
      <c r="A271" s="943" t="s">
        <v>2541</v>
      </c>
      <c r="B271" s="943" t="s">
        <v>1266</v>
      </c>
      <c r="C271" s="944">
        <v>2002.31</v>
      </c>
      <c r="D271" s="945">
        <v>43281</v>
      </c>
      <c r="E271" s="943" t="s">
        <v>2548</v>
      </c>
    </row>
    <row r="272" spans="1:5" ht="15" customHeight="1" x14ac:dyDescent="0.3">
      <c r="A272" s="943" t="s">
        <v>2541</v>
      </c>
      <c r="B272" s="943" t="s">
        <v>2549</v>
      </c>
      <c r="C272" s="944">
        <v>24.4</v>
      </c>
      <c r="D272" s="945">
        <v>43159</v>
      </c>
      <c r="E272" s="943" t="s">
        <v>2550</v>
      </c>
    </row>
    <row r="273" spans="1:5" ht="15" customHeight="1" x14ac:dyDescent="0.3">
      <c r="A273" s="943" t="s">
        <v>2541</v>
      </c>
      <c r="B273" s="943" t="s">
        <v>2549</v>
      </c>
      <c r="C273" s="944">
        <v>40</v>
      </c>
      <c r="D273" s="945">
        <v>43281</v>
      </c>
      <c r="E273" s="943" t="s">
        <v>2550</v>
      </c>
    </row>
    <row r="274" spans="1:5" ht="15" customHeight="1" x14ac:dyDescent="0.3">
      <c r="A274" s="943" t="s">
        <v>2541</v>
      </c>
      <c r="B274" s="943" t="s">
        <v>2551</v>
      </c>
      <c r="C274" s="944">
        <v>1884</v>
      </c>
      <c r="D274" s="945">
        <v>43187</v>
      </c>
      <c r="E274" s="943" t="s">
        <v>2552</v>
      </c>
    </row>
    <row r="275" spans="1:5" ht="15" customHeight="1" x14ac:dyDescent="0.3">
      <c r="A275" s="943" t="s">
        <v>2541</v>
      </c>
      <c r="B275" s="943" t="s">
        <v>2544</v>
      </c>
      <c r="C275" s="944">
        <v>324</v>
      </c>
      <c r="D275" s="943" t="s">
        <v>2553</v>
      </c>
      <c r="E275" s="943" t="s">
        <v>516</v>
      </c>
    </row>
    <row r="276" spans="1:5" ht="15" customHeight="1" x14ac:dyDescent="0.3">
      <c r="A276" s="943" t="s">
        <v>2541</v>
      </c>
      <c r="B276" s="943" t="s">
        <v>2554</v>
      </c>
      <c r="C276" s="947"/>
      <c r="D276" s="947"/>
      <c r="E276" s="943" t="s">
        <v>2555</v>
      </c>
    </row>
    <row r="277" spans="1:5" ht="15" customHeight="1" x14ac:dyDescent="0.3">
      <c r="A277" s="943" t="s">
        <v>2556</v>
      </c>
      <c r="B277" s="943" t="s">
        <v>2557</v>
      </c>
      <c r="C277" s="944">
        <v>7430.74</v>
      </c>
      <c r="D277" s="945">
        <v>43110</v>
      </c>
      <c r="E277" s="943" t="s">
        <v>516</v>
      </c>
    </row>
    <row r="278" spans="1:5" ht="15" customHeight="1" x14ac:dyDescent="0.3">
      <c r="A278" s="943" t="s">
        <v>2556</v>
      </c>
      <c r="B278" s="943" t="s">
        <v>2557</v>
      </c>
      <c r="C278" s="944">
        <v>2069.5</v>
      </c>
      <c r="D278" s="945">
        <v>43110</v>
      </c>
      <c r="E278" s="943" t="s">
        <v>516</v>
      </c>
    </row>
    <row r="279" spans="1:5" ht="15" customHeight="1" x14ac:dyDescent="0.3">
      <c r="A279" s="943" t="s">
        <v>2556</v>
      </c>
      <c r="B279" s="943" t="s">
        <v>2557</v>
      </c>
      <c r="C279" s="944">
        <v>1365.5</v>
      </c>
      <c r="D279" s="945">
        <v>43122</v>
      </c>
      <c r="E279" s="943" t="s">
        <v>516</v>
      </c>
    </row>
    <row r="280" spans="1:5" ht="15" customHeight="1" x14ac:dyDescent="0.3">
      <c r="A280" s="943" t="s">
        <v>2556</v>
      </c>
      <c r="B280" s="943" t="s">
        <v>2557</v>
      </c>
      <c r="C280" s="944">
        <v>3734.06</v>
      </c>
      <c r="D280" s="945">
        <v>43122</v>
      </c>
      <c r="E280" s="943" t="s">
        <v>516</v>
      </c>
    </row>
    <row r="281" spans="1:5" ht="15" customHeight="1" x14ac:dyDescent="0.3">
      <c r="A281" s="943" t="s">
        <v>2556</v>
      </c>
      <c r="B281" s="943" t="s">
        <v>2557</v>
      </c>
      <c r="C281" s="944">
        <v>1569</v>
      </c>
      <c r="D281" s="945">
        <v>43158</v>
      </c>
      <c r="E281" s="943" t="s">
        <v>516</v>
      </c>
    </row>
    <row r="282" spans="1:5" ht="15" customHeight="1" x14ac:dyDescent="0.3">
      <c r="A282" s="943" t="s">
        <v>2556</v>
      </c>
      <c r="B282" s="943" t="s">
        <v>2557</v>
      </c>
      <c r="C282" s="944">
        <v>3645.02</v>
      </c>
      <c r="D282" s="945">
        <v>43158</v>
      </c>
      <c r="E282" s="943" t="s">
        <v>516</v>
      </c>
    </row>
    <row r="283" spans="1:5" ht="15" customHeight="1" x14ac:dyDescent="0.3">
      <c r="A283" s="943" t="s">
        <v>2556</v>
      </c>
      <c r="B283" s="943" t="s">
        <v>2557</v>
      </c>
      <c r="C283" s="944">
        <v>3723.42</v>
      </c>
      <c r="D283" s="945">
        <v>43175</v>
      </c>
      <c r="E283" s="943" t="s">
        <v>516</v>
      </c>
    </row>
    <row r="284" spans="1:5" ht="15" customHeight="1" x14ac:dyDescent="0.3">
      <c r="A284" s="943" t="s">
        <v>2556</v>
      </c>
      <c r="B284" s="943" t="s">
        <v>2557</v>
      </c>
      <c r="C284" s="944">
        <v>1721.5</v>
      </c>
      <c r="D284" s="945">
        <v>43175</v>
      </c>
      <c r="E284" s="943" t="s">
        <v>516</v>
      </c>
    </row>
    <row r="285" spans="1:5" ht="15" customHeight="1" x14ac:dyDescent="0.3">
      <c r="A285" s="943" t="s">
        <v>2556</v>
      </c>
      <c r="B285" s="943" t="s">
        <v>2557</v>
      </c>
      <c r="C285" s="944">
        <v>1446.5</v>
      </c>
      <c r="D285" s="945">
        <v>43214</v>
      </c>
      <c r="E285" s="943" t="s">
        <v>516</v>
      </c>
    </row>
    <row r="286" spans="1:5" ht="15" customHeight="1" x14ac:dyDescent="0.3">
      <c r="A286" s="943" t="s">
        <v>2556</v>
      </c>
      <c r="B286" s="943" t="s">
        <v>2557</v>
      </c>
      <c r="C286" s="944">
        <v>3556.64</v>
      </c>
      <c r="D286" s="945">
        <v>43214</v>
      </c>
      <c r="E286" s="943" t="s">
        <v>516</v>
      </c>
    </row>
    <row r="287" spans="1:5" ht="15" customHeight="1" x14ac:dyDescent="0.3">
      <c r="A287" s="943" t="s">
        <v>2556</v>
      </c>
      <c r="B287" s="943" t="s">
        <v>2557</v>
      </c>
      <c r="C287" s="944">
        <v>72.5</v>
      </c>
      <c r="D287" s="945">
        <v>43256</v>
      </c>
      <c r="E287" s="943" t="s">
        <v>516</v>
      </c>
    </row>
    <row r="288" spans="1:5" ht="15" customHeight="1" x14ac:dyDescent="0.3">
      <c r="A288" s="943" t="s">
        <v>2556</v>
      </c>
      <c r="B288" s="943" t="s">
        <v>2557</v>
      </c>
      <c r="C288" s="944">
        <v>2177.5</v>
      </c>
      <c r="D288" s="945">
        <v>43256</v>
      </c>
      <c r="E288" s="943" t="s">
        <v>516</v>
      </c>
    </row>
    <row r="289" spans="1:5" ht="15" customHeight="1" x14ac:dyDescent="0.3">
      <c r="A289" s="943" t="s">
        <v>2556</v>
      </c>
      <c r="B289" s="943" t="s">
        <v>2557</v>
      </c>
      <c r="C289" s="944">
        <v>6914.77</v>
      </c>
      <c r="D289" s="945">
        <v>43256</v>
      </c>
      <c r="E289" s="943" t="s">
        <v>516</v>
      </c>
    </row>
    <row r="290" spans="1:5" ht="15" customHeight="1" x14ac:dyDescent="0.3">
      <c r="A290" s="943" t="s">
        <v>2556</v>
      </c>
      <c r="B290" s="943" t="s">
        <v>2557</v>
      </c>
      <c r="C290" s="944">
        <v>887</v>
      </c>
      <c r="D290" s="945">
        <v>43320</v>
      </c>
      <c r="E290" s="943" t="s">
        <v>516</v>
      </c>
    </row>
    <row r="291" spans="1:5" ht="15" customHeight="1" x14ac:dyDescent="0.3">
      <c r="A291" s="943" t="s">
        <v>2556</v>
      </c>
      <c r="B291" s="943" t="s">
        <v>2557</v>
      </c>
      <c r="C291" s="944">
        <v>62.5</v>
      </c>
      <c r="D291" s="945">
        <v>43320</v>
      </c>
      <c r="E291" s="943" t="s">
        <v>516</v>
      </c>
    </row>
    <row r="292" spans="1:5" ht="15" customHeight="1" x14ac:dyDescent="0.3">
      <c r="A292" s="943" t="s">
        <v>2556</v>
      </c>
      <c r="B292" s="943" t="s">
        <v>2557</v>
      </c>
      <c r="C292" s="944">
        <v>2991.02</v>
      </c>
      <c r="D292" s="945">
        <v>43320</v>
      </c>
      <c r="E292" s="943" t="s">
        <v>516</v>
      </c>
    </row>
    <row r="293" spans="1:5" ht="15" customHeight="1" x14ac:dyDescent="0.3">
      <c r="A293" s="943" t="s">
        <v>2556</v>
      </c>
      <c r="B293" s="943" t="s">
        <v>2557</v>
      </c>
      <c r="C293" s="944">
        <v>3625.52</v>
      </c>
      <c r="D293" s="945">
        <v>43339</v>
      </c>
      <c r="E293" s="943" t="s">
        <v>516</v>
      </c>
    </row>
    <row r="294" spans="1:5" ht="15" customHeight="1" x14ac:dyDescent="0.3">
      <c r="A294" s="943" t="s">
        <v>2556</v>
      </c>
      <c r="B294" s="943" t="s">
        <v>2557</v>
      </c>
      <c r="C294" s="944">
        <v>1117.5</v>
      </c>
      <c r="D294" s="945">
        <v>43339</v>
      </c>
      <c r="E294" s="943" t="s">
        <v>516</v>
      </c>
    </row>
    <row r="295" spans="1:5" ht="15" customHeight="1" x14ac:dyDescent="0.3">
      <c r="A295" s="943" t="s">
        <v>2556</v>
      </c>
      <c r="B295" s="943" t="s">
        <v>2557</v>
      </c>
      <c r="C295" s="944">
        <v>800.5</v>
      </c>
      <c r="D295" s="945">
        <v>43349</v>
      </c>
      <c r="E295" s="943" t="s">
        <v>516</v>
      </c>
    </row>
    <row r="296" spans="1:5" ht="15" customHeight="1" x14ac:dyDescent="0.3">
      <c r="A296" s="943" t="s">
        <v>2556</v>
      </c>
      <c r="B296" s="943" t="s">
        <v>2557</v>
      </c>
      <c r="C296" s="944">
        <v>3508.58</v>
      </c>
      <c r="D296" s="945">
        <v>43349</v>
      </c>
      <c r="E296" s="943" t="s">
        <v>516</v>
      </c>
    </row>
    <row r="297" spans="1:5" ht="15" customHeight="1" x14ac:dyDescent="0.3">
      <c r="A297" s="943" t="s">
        <v>2556</v>
      </c>
      <c r="B297" s="943" t="s">
        <v>2557</v>
      </c>
      <c r="C297" s="944">
        <v>4559.6000000000004</v>
      </c>
      <c r="D297" s="945">
        <v>43412</v>
      </c>
      <c r="E297" s="943" t="s">
        <v>516</v>
      </c>
    </row>
    <row r="298" spans="1:5" ht="15" customHeight="1" x14ac:dyDescent="0.3">
      <c r="A298" s="943" t="s">
        <v>2556</v>
      </c>
      <c r="B298" s="943" t="s">
        <v>2557</v>
      </c>
      <c r="C298" s="944">
        <v>4050.77</v>
      </c>
      <c r="D298" s="945">
        <v>43427</v>
      </c>
      <c r="E298" s="943" t="s">
        <v>516</v>
      </c>
    </row>
    <row r="299" spans="1:5" ht="15" customHeight="1" x14ac:dyDescent="0.3">
      <c r="A299" s="943" t="s">
        <v>2556</v>
      </c>
      <c r="B299" s="943" t="s">
        <v>2557</v>
      </c>
      <c r="C299" s="944">
        <v>4934.78</v>
      </c>
      <c r="D299" s="945">
        <v>43446</v>
      </c>
      <c r="E299" s="943" t="s">
        <v>516</v>
      </c>
    </row>
    <row r="300" spans="1:5" ht="15" customHeight="1" x14ac:dyDescent="0.3">
      <c r="A300" s="943" t="s">
        <v>2556</v>
      </c>
      <c r="B300" s="943" t="s">
        <v>2558</v>
      </c>
      <c r="C300" s="944">
        <v>294.64</v>
      </c>
      <c r="D300" s="945">
        <v>43116</v>
      </c>
      <c r="E300" s="943" t="s">
        <v>1077</v>
      </c>
    </row>
    <row r="301" spans="1:5" ht="15" customHeight="1" x14ac:dyDescent="0.3">
      <c r="A301" s="943" t="s">
        <v>2556</v>
      </c>
      <c r="B301" s="943" t="s">
        <v>2558</v>
      </c>
      <c r="C301" s="944">
        <v>2789.22</v>
      </c>
      <c r="D301" s="945">
        <v>43116</v>
      </c>
      <c r="E301" s="943" t="s">
        <v>1077</v>
      </c>
    </row>
    <row r="302" spans="1:5" ht="15" customHeight="1" x14ac:dyDescent="0.3">
      <c r="A302" s="943" t="s">
        <v>2556</v>
      </c>
      <c r="B302" s="943" t="s">
        <v>2558</v>
      </c>
      <c r="C302" s="944">
        <v>4524.58</v>
      </c>
      <c r="D302" s="945">
        <v>43139</v>
      </c>
      <c r="E302" s="943" t="s">
        <v>1077</v>
      </c>
    </row>
    <row r="303" spans="1:5" ht="15" customHeight="1" x14ac:dyDescent="0.3">
      <c r="A303" s="943" t="s">
        <v>2556</v>
      </c>
      <c r="B303" s="943" t="s">
        <v>2558</v>
      </c>
      <c r="C303" s="944">
        <v>409.48</v>
      </c>
      <c r="D303" s="945">
        <v>43139</v>
      </c>
      <c r="E303" s="943" t="s">
        <v>1077</v>
      </c>
    </row>
    <row r="304" spans="1:5" ht="15" customHeight="1" x14ac:dyDescent="0.3">
      <c r="A304" s="943" t="s">
        <v>2556</v>
      </c>
      <c r="B304" s="943" t="s">
        <v>2558</v>
      </c>
      <c r="C304" s="944">
        <v>192.56</v>
      </c>
      <c r="D304" s="945">
        <v>43214</v>
      </c>
      <c r="E304" s="943" t="s">
        <v>1077</v>
      </c>
    </row>
    <row r="305" spans="1:5" ht="15" customHeight="1" x14ac:dyDescent="0.3">
      <c r="A305" s="943" t="s">
        <v>2556</v>
      </c>
      <c r="B305" s="943" t="s">
        <v>2558</v>
      </c>
      <c r="C305" s="944">
        <v>2518.94</v>
      </c>
      <c r="D305" s="945">
        <v>43214</v>
      </c>
      <c r="E305" s="943" t="s">
        <v>1077</v>
      </c>
    </row>
    <row r="306" spans="1:5" ht="15" customHeight="1" x14ac:dyDescent="0.3">
      <c r="A306" s="943" t="s">
        <v>2556</v>
      </c>
      <c r="B306" s="943" t="s">
        <v>2558</v>
      </c>
      <c r="C306" s="944">
        <v>2244.6</v>
      </c>
      <c r="D306" s="945">
        <v>43231</v>
      </c>
      <c r="E306" s="943" t="s">
        <v>1077</v>
      </c>
    </row>
    <row r="307" spans="1:5" ht="15" customHeight="1" x14ac:dyDescent="0.3">
      <c r="A307" s="943" t="s">
        <v>2556</v>
      </c>
      <c r="B307" s="943" t="s">
        <v>2558</v>
      </c>
      <c r="C307" s="944">
        <v>218.08</v>
      </c>
      <c r="D307" s="945">
        <v>43231</v>
      </c>
      <c r="E307" s="943" t="s">
        <v>1077</v>
      </c>
    </row>
    <row r="308" spans="1:5" ht="15" customHeight="1" x14ac:dyDescent="0.3">
      <c r="A308" s="943" t="s">
        <v>2556</v>
      </c>
      <c r="B308" s="943" t="s">
        <v>2558</v>
      </c>
      <c r="C308" s="944">
        <v>220.98</v>
      </c>
      <c r="D308" s="945">
        <v>43250</v>
      </c>
      <c r="E308" s="943" t="s">
        <v>1077</v>
      </c>
    </row>
    <row r="309" spans="1:5" ht="15" customHeight="1" x14ac:dyDescent="0.3">
      <c r="A309" s="943" t="s">
        <v>2556</v>
      </c>
      <c r="B309" s="943" t="s">
        <v>2558</v>
      </c>
      <c r="C309" s="944">
        <v>2577.52</v>
      </c>
      <c r="D309" s="945">
        <v>43250</v>
      </c>
      <c r="E309" s="943" t="s">
        <v>1077</v>
      </c>
    </row>
    <row r="310" spans="1:5" ht="15" customHeight="1" x14ac:dyDescent="0.3">
      <c r="A310" s="943" t="s">
        <v>2556</v>
      </c>
      <c r="B310" s="943" t="s">
        <v>2558</v>
      </c>
      <c r="C310" s="944">
        <v>189.08</v>
      </c>
      <c r="D310" s="945">
        <v>43306</v>
      </c>
      <c r="E310" s="943" t="s">
        <v>1077</v>
      </c>
    </row>
    <row r="311" spans="1:5" ht="15" customHeight="1" x14ac:dyDescent="0.3">
      <c r="A311" s="943" t="s">
        <v>2556</v>
      </c>
      <c r="B311" s="943" t="s">
        <v>2558</v>
      </c>
      <c r="C311" s="944">
        <v>2212.6999999999998</v>
      </c>
      <c r="D311" s="945">
        <v>43306</v>
      </c>
      <c r="E311" s="943" t="s">
        <v>1077</v>
      </c>
    </row>
    <row r="312" spans="1:5" ht="15" customHeight="1" x14ac:dyDescent="0.3">
      <c r="A312" s="943" t="s">
        <v>2556</v>
      </c>
      <c r="B312" s="943" t="s">
        <v>2558</v>
      </c>
      <c r="C312" s="944">
        <v>2702.22</v>
      </c>
      <c r="D312" s="945">
        <v>43350</v>
      </c>
      <c r="E312" s="943" t="s">
        <v>1077</v>
      </c>
    </row>
    <row r="313" spans="1:5" ht="15" customHeight="1" x14ac:dyDescent="0.3">
      <c r="A313" s="943" t="s">
        <v>2556</v>
      </c>
      <c r="B313" s="943" t="s">
        <v>2558</v>
      </c>
      <c r="C313" s="944">
        <v>2268.38</v>
      </c>
      <c r="D313" s="945">
        <v>43350</v>
      </c>
      <c r="E313" s="943" t="s">
        <v>1077</v>
      </c>
    </row>
    <row r="314" spans="1:5" ht="15" customHeight="1" x14ac:dyDescent="0.3">
      <c r="A314" s="943" t="s">
        <v>2556</v>
      </c>
      <c r="B314" s="943" t="s">
        <v>2558</v>
      </c>
      <c r="C314" s="944">
        <v>285.36</v>
      </c>
      <c r="D314" s="945">
        <v>285.36</v>
      </c>
      <c r="E314" s="943" t="s">
        <v>1077</v>
      </c>
    </row>
    <row r="315" spans="1:5" ht="15" customHeight="1" x14ac:dyDescent="0.3">
      <c r="A315" s="943" t="s">
        <v>2556</v>
      </c>
      <c r="B315" s="943" t="s">
        <v>2558</v>
      </c>
      <c r="C315" s="944">
        <v>78.3</v>
      </c>
      <c r="D315" s="945">
        <v>78.3</v>
      </c>
      <c r="E315" s="943" t="s">
        <v>1077</v>
      </c>
    </row>
    <row r="316" spans="1:5" ht="15" customHeight="1" x14ac:dyDescent="0.3">
      <c r="A316" s="943" t="s">
        <v>2556</v>
      </c>
      <c r="B316" s="943" t="s">
        <v>2558</v>
      </c>
      <c r="C316" s="944">
        <v>160000</v>
      </c>
      <c r="D316" s="947"/>
      <c r="E316" s="943" t="s">
        <v>2555</v>
      </c>
    </row>
    <row r="317" spans="1:5" ht="15" customHeight="1" x14ac:dyDescent="0.3">
      <c r="A317" s="943" t="s">
        <v>2556</v>
      </c>
      <c r="B317" s="943" t="s">
        <v>6874</v>
      </c>
      <c r="C317" s="944">
        <v>250.21</v>
      </c>
      <c r="D317" s="945">
        <v>43209</v>
      </c>
      <c r="E317" s="943" t="s">
        <v>2421</v>
      </c>
    </row>
    <row r="318" spans="1:5" ht="15" customHeight="1" x14ac:dyDescent="0.3">
      <c r="A318" s="943" t="s">
        <v>2556</v>
      </c>
      <c r="B318" s="943" t="s">
        <v>6874</v>
      </c>
      <c r="C318" s="944">
        <v>232.27</v>
      </c>
      <c r="D318" s="945">
        <v>43452</v>
      </c>
      <c r="E318" s="943" t="s">
        <v>2421</v>
      </c>
    </row>
    <row r="319" spans="1:5" ht="15" customHeight="1" x14ac:dyDescent="0.3">
      <c r="A319" s="943" t="s">
        <v>2556</v>
      </c>
      <c r="B319" s="943" t="s">
        <v>2908</v>
      </c>
      <c r="C319" s="944">
        <v>2148.62</v>
      </c>
      <c r="D319" s="945">
        <v>43328</v>
      </c>
      <c r="E319" s="943" t="s">
        <v>1031</v>
      </c>
    </row>
    <row r="320" spans="1:5" ht="15" customHeight="1" x14ac:dyDescent="0.3">
      <c r="A320" s="943" t="s">
        <v>2559</v>
      </c>
      <c r="B320" s="943" t="s">
        <v>2560</v>
      </c>
      <c r="C320" s="944">
        <v>42311</v>
      </c>
      <c r="D320" s="945">
        <v>43132</v>
      </c>
      <c r="E320" s="943" t="s">
        <v>516</v>
      </c>
    </row>
    <row r="321" spans="1:5" ht="15" customHeight="1" x14ac:dyDescent="0.3">
      <c r="A321" s="943" t="s">
        <v>2559</v>
      </c>
      <c r="B321" s="943" t="s">
        <v>2560</v>
      </c>
      <c r="C321" s="944">
        <v>80056.5</v>
      </c>
      <c r="D321" s="945">
        <v>43186</v>
      </c>
      <c r="E321" s="943" t="s">
        <v>516</v>
      </c>
    </row>
    <row r="322" spans="1:5" ht="15" customHeight="1" x14ac:dyDescent="0.3">
      <c r="A322" s="943" t="s">
        <v>2559</v>
      </c>
      <c r="B322" s="943" t="s">
        <v>2560</v>
      </c>
      <c r="C322" s="944">
        <v>28590</v>
      </c>
      <c r="D322" s="945">
        <v>43217</v>
      </c>
      <c r="E322" s="943" t="s">
        <v>516</v>
      </c>
    </row>
    <row r="323" spans="1:5" ht="15" customHeight="1" x14ac:dyDescent="0.3">
      <c r="A323" s="943" t="s">
        <v>2559</v>
      </c>
      <c r="B323" s="943" t="s">
        <v>2560</v>
      </c>
      <c r="C323" s="944">
        <v>89498.5</v>
      </c>
      <c r="D323" s="945">
        <v>43237</v>
      </c>
      <c r="E323" s="943" t="s">
        <v>516</v>
      </c>
    </row>
    <row r="324" spans="1:5" ht="15" customHeight="1" x14ac:dyDescent="0.3">
      <c r="A324" s="943" t="s">
        <v>2559</v>
      </c>
      <c r="B324" s="943" t="s">
        <v>2560</v>
      </c>
      <c r="C324" s="944">
        <v>28648</v>
      </c>
      <c r="D324" s="945">
        <v>43262</v>
      </c>
      <c r="E324" s="943" t="s">
        <v>516</v>
      </c>
    </row>
    <row r="325" spans="1:5" ht="15" customHeight="1" x14ac:dyDescent="0.3">
      <c r="A325" s="943" t="s">
        <v>2559</v>
      </c>
      <c r="B325" s="943" t="s">
        <v>2560</v>
      </c>
      <c r="C325" s="944">
        <v>9000</v>
      </c>
      <c r="D325" s="945">
        <v>43263</v>
      </c>
      <c r="E325" s="943" t="s">
        <v>516</v>
      </c>
    </row>
    <row r="326" spans="1:5" ht="15" customHeight="1" x14ac:dyDescent="0.3">
      <c r="A326" s="943" t="s">
        <v>2559</v>
      </c>
      <c r="B326" s="943" t="s">
        <v>2560</v>
      </c>
      <c r="C326" s="944">
        <v>28341</v>
      </c>
      <c r="D326" s="945">
        <v>43287</v>
      </c>
      <c r="E326" s="943" t="s">
        <v>516</v>
      </c>
    </row>
    <row r="327" spans="1:5" ht="15" customHeight="1" x14ac:dyDescent="0.3">
      <c r="A327" s="943" t="s">
        <v>2559</v>
      </c>
      <c r="B327" s="943" t="s">
        <v>2560</v>
      </c>
      <c r="C327" s="944">
        <v>9000</v>
      </c>
      <c r="D327" s="945">
        <v>43287</v>
      </c>
      <c r="E327" s="943" t="s">
        <v>516</v>
      </c>
    </row>
    <row r="328" spans="1:5" ht="15" customHeight="1" x14ac:dyDescent="0.3">
      <c r="A328" s="943" t="s">
        <v>2559</v>
      </c>
      <c r="B328" s="943" t="s">
        <v>2560</v>
      </c>
      <c r="C328" s="944">
        <v>33382.5</v>
      </c>
      <c r="D328" s="945">
        <v>43348</v>
      </c>
      <c r="E328" s="943" t="s">
        <v>516</v>
      </c>
    </row>
    <row r="329" spans="1:5" ht="15" customHeight="1" x14ac:dyDescent="0.3">
      <c r="A329" s="943" t="s">
        <v>2559</v>
      </c>
      <c r="B329" s="943" t="s">
        <v>2560</v>
      </c>
      <c r="C329" s="944">
        <v>9000</v>
      </c>
      <c r="D329" s="945">
        <v>43350</v>
      </c>
      <c r="E329" s="943" t="s">
        <v>516</v>
      </c>
    </row>
    <row r="330" spans="1:5" ht="15" customHeight="1" x14ac:dyDescent="0.3">
      <c r="A330" s="943" t="s">
        <v>2559</v>
      </c>
      <c r="B330" s="943" t="s">
        <v>2560</v>
      </c>
      <c r="C330" s="944">
        <v>9000</v>
      </c>
      <c r="D330" s="945">
        <v>43363</v>
      </c>
      <c r="E330" s="943" t="s">
        <v>516</v>
      </c>
    </row>
    <row r="331" spans="1:5" ht="15" customHeight="1" x14ac:dyDescent="0.3">
      <c r="A331" s="943" t="s">
        <v>2559</v>
      </c>
      <c r="B331" s="943" t="s">
        <v>2560</v>
      </c>
      <c r="C331" s="944">
        <v>28717</v>
      </c>
      <c r="D331" s="945">
        <v>43363</v>
      </c>
      <c r="E331" s="943" t="s">
        <v>516</v>
      </c>
    </row>
    <row r="332" spans="1:5" ht="15" customHeight="1" x14ac:dyDescent="0.3">
      <c r="A332" s="943" t="s">
        <v>2559</v>
      </c>
      <c r="B332" s="943" t="s">
        <v>2560</v>
      </c>
      <c r="C332" s="944">
        <v>37060</v>
      </c>
      <c r="D332" s="945">
        <v>43389</v>
      </c>
      <c r="E332" s="943" t="s">
        <v>516</v>
      </c>
    </row>
    <row r="333" spans="1:5" ht="15" customHeight="1" x14ac:dyDescent="0.3">
      <c r="A333" s="943" t="s">
        <v>2559</v>
      </c>
      <c r="B333" s="943" t="s">
        <v>2560</v>
      </c>
      <c r="C333" s="944">
        <v>42083.5</v>
      </c>
      <c r="D333" s="945">
        <v>43431</v>
      </c>
      <c r="E333" s="943" t="s">
        <v>516</v>
      </c>
    </row>
    <row r="334" spans="1:5" ht="15" customHeight="1" x14ac:dyDescent="0.3">
      <c r="A334" s="943" t="s">
        <v>2559</v>
      </c>
      <c r="B334" s="943" t="s">
        <v>2560</v>
      </c>
      <c r="C334" s="944">
        <v>37976</v>
      </c>
      <c r="D334" s="945">
        <v>43452</v>
      </c>
      <c r="E334" s="943" t="s">
        <v>516</v>
      </c>
    </row>
    <row r="335" spans="1:5" ht="15" customHeight="1" x14ac:dyDescent="0.3">
      <c r="A335" s="943" t="s">
        <v>2559</v>
      </c>
      <c r="B335" s="943" t="s">
        <v>2561</v>
      </c>
      <c r="C335" s="944">
        <v>9505</v>
      </c>
      <c r="D335" s="945">
        <v>43404</v>
      </c>
      <c r="E335" s="943" t="s">
        <v>2562</v>
      </c>
    </row>
    <row r="336" spans="1:5" ht="15" customHeight="1" x14ac:dyDescent="0.3">
      <c r="A336" s="943" t="s">
        <v>2559</v>
      </c>
      <c r="B336" s="943" t="s">
        <v>2561</v>
      </c>
      <c r="C336" s="944">
        <v>37183.339999999997</v>
      </c>
      <c r="D336" s="945">
        <v>43131</v>
      </c>
      <c r="E336" s="943" t="s">
        <v>2562</v>
      </c>
    </row>
    <row r="337" spans="1:5" ht="15" customHeight="1" x14ac:dyDescent="0.3">
      <c r="A337" s="943" t="s">
        <v>2559</v>
      </c>
      <c r="B337" s="943" t="s">
        <v>2561</v>
      </c>
      <c r="C337" s="944">
        <v>28985.67</v>
      </c>
      <c r="D337" s="945">
        <v>43143</v>
      </c>
      <c r="E337" s="943" t="s">
        <v>2562</v>
      </c>
    </row>
    <row r="338" spans="1:5" ht="15" customHeight="1" x14ac:dyDescent="0.3">
      <c r="A338" s="943" t="s">
        <v>2559</v>
      </c>
      <c r="B338" s="943" t="s">
        <v>2561</v>
      </c>
      <c r="C338" s="944">
        <v>8272.5</v>
      </c>
      <c r="D338" s="945">
        <v>43132</v>
      </c>
      <c r="E338" s="943" t="s">
        <v>2562</v>
      </c>
    </row>
    <row r="339" spans="1:5" ht="15" customHeight="1" x14ac:dyDescent="0.3">
      <c r="A339" s="943" t="s">
        <v>2559</v>
      </c>
      <c r="B339" s="943" t="s">
        <v>2561</v>
      </c>
      <c r="C339" s="944">
        <v>9551</v>
      </c>
      <c r="D339" s="945">
        <v>43220</v>
      </c>
      <c r="E339" s="943" t="s">
        <v>2562</v>
      </c>
    </row>
    <row r="340" spans="1:5" ht="15" customHeight="1" x14ac:dyDescent="0.3">
      <c r="A340" s="943" t="s">
        <v>2559</v>
      </c>
      <c r="B340" s="943" t="s">
        <v>2561</v>
      </c>
      <c r="C340" s="944">
        <v>36783.339999999997</v>
      </c>
      <c r="D340" s="945">
        <v>43220</v>
      </c>
      <c r="E340" s="943" t="s">
        <v>2562</v>
      </c>
    </row>
    <row r="341" spans="1:5" ht="15" customHeight="1" x14ac:dyDescent="0.3">
      <c r="A341" s="943" t="s">
        <v>2559</v>
      </c>
      <c r="B341" s="943" t="s">
        <v>2561</v>
      </c>
      <c r="C341" s="944">
        <v>36783.339999999997</v>
      </c>
      <c r="D341" s="945">
        <v>43255</v>
      </c>
      <c r="E341" s="943" t="s">
        <v>2562</v>
      </c>
    </row>
    <row r="342" spans="1:5" ht="15" customHeight="1" x14ac:dyDescent="0.3">
      <c r="A342" s="943" t="s">
        <v>2559</v>
      </c>
      <c r="B342" s="943" t="s">
        <v>2561</v>
      </c>
      <c r="C342" s="944">
        <v>9382.5</v>
      </c>
      <c r="D342" s="945">
        <v>43263</v>
      </c>
      <c r="E342" s="943" t="s">
        <v>2562</v>
      </c>
    </row>
    <row r="343" spans="1:5" ht="15" customHeight="1" x14ac:dyDescent="0.3">
      <c r="A343" s="943" t="s">
        <v>2559</v>
      </c>
      <c r="B343" s="943" t="s">
        <v>2561</v>
      </c>
      <c r="C343" s="944">
        <v>9004.5</v>
      </c>
      <c r="D343" s="945">
        <v>43269</v>
      </c>
      <c r="E343" s="943" t="s">
        <v>2562</v>
      </c>
    </row>
    <row r="344" spans="1:5" ht="15" customHeight="1" x14ac:dyDescent="0.3">
      <c r="A344" s="943" t="s">
        <v>2559</v>
      </c>
      <c r="B344" s="943" t="s">
        <v>2561</v>
      </c>
      <c r="C344" s="944">
        <v>8848</v>
      </c>
      <c r="D344" s="945">
        <v>43286</v>
      </c>
      <c r="E344" s="943" t="s">
        <v>2562</v>
      </c>
    </row>
    <row r="345" spans="1:5" ht="15" customHeight="1" x14ac:dyDescent="0.3">
      <c r="A345" s="943" t="s">
        <v>2559</v>
      </c>
      <c r="B345" s="943" t="s">
        <v>2561</v>
      </c>
      <c r="C345" s="944">
        <v>18391.64</v>
      </c>
      <c r="D345" s="945">
        <v>43292</v>
      </c>
      <c r="E345" s="943" t="s">
        <v>2562</v>
      </c>
    </row>
    <row r="346" spans="1:5" ht="15" customHeight="1" x14ac:dyDescent="0.3">
      <c r="A346" s="943" t="s">
        <v>2559</v>
      </c>
      <c r="B346" s="943" t="s">
        <v>2561</v>
      </c>
      <c r="C346" s="944">
        <v>27796.17</v>
      </c>
      <c r="D346" s="945">
        <v>43327</v>
      </c>
      <c r="E346" s="943" t="s">
        <v>2562</v>
      </c>
    </row>
    <row r="347" spans="1:5" ht="15" customHeight="1" x14ac:dyDescent="0.3">
      <c r="A347" s="943" t="s">
        <v>2559</v>
      </c>
      <c r="B347" s="943" t="s">
        <v>2561</v>
      </c>
      <c r="C347" s="944">
        <v>27264.67</v>
      </c>
      <c r="D347" s="945">
        <v>43350</v>
      </c>
      <c r="E347" s="943" t="s">
        <v>2562</v>
      </c>
    </row>
    <row r="348" spans="1:5" ht="15" customHeight="1" x14ac:dyDescent="0.3">
      <c r="A348" s="943" t="s">
        <v>2559</v>
      </c>
      <c r="B348" s="943" t="s">
        <v>2561</v>
      </c>
      <c r="C348" s="944">
        <v>8689.5</v>
      </c>
      <c r="D348" s="945">
        <v>43382</v>
      </c>
      <c r="E348" s="943" t="s">
        <v>2562</v>
      </c>
    </row>
    <row r="349" spans="1:5" ht="15" customHeight="1" x14ac:dyDescent="0.3">
      <c r="A349" s="943" t="s">
        <v>2559</v>
      </c>
      <c r="B349" s="943" t="s">
        <v>2561</v>
      </c>
      <c r="C349" s="944">
        <v>18391.669999999998</v>
      </c>
      <c r="D349" s="945">
        <v>43413</v>
      </c>
      <c r="E349" s="943" t="s">
        <v>2562</v>
      </c>
    </row>
    <row r="350" spans="1:5" ht="15" customHeight="1" x14ac:dyDescent="0.3">
      <c r="A350" s="943" t="s">
        <v>2559</v>
      </c>
      <c r="B350" s="943" t="s">
        <v>2561</v>
      </c>
      <c r="C350" s="944">
        <v>8386</v>
      </c>
      <c r="D350" s="945">
        <v>43418</v>
      </c>
      <c r="E350" s="943" t="s">
        <v>2562</v>
      </c>
    </row>
    <row r="351" spans="1:5" ht="15" customHeight="1" x14ac:dyDescent="0.3">
      <c r="A351" s="943" t="s">
        <v>2559</v>
      </c>
      <c r="B351" s="943" t="s">
        <v>2561</v>
      </c>
      <c r="C351" s="944">
        <v>8149.5</v>
      </c>
      <c r="D351" s="945">
        <v>43418</v>
      </c>
      <c r="E351" s="943" t="s">
        <v>2562</v>
      </c>
    </row>
    <row r="352" spans="1:5" ht="15" customHeight="1" x14ac:dyDescent="0.3">
      <c r="A352" s="943" t="s">
        <v>2559</v>
      </c>
      <c r="B352" s="943" t="s">
        <v>2561</v>
      </c>
      <c r="C352" s="944">
        <v>18391.669999999998</v>
      </c>
      <c r="D352" s="945">
        <v>43432</v>
      </c>
      <c r="E352" s="943" t="s">
        <v>2562</v>
      </c>
    </row>
    <row r="353" spans="1:5" ht="15" customHeight="1" x14ac:dyDescent="0.3">
      <c r="A353" s="943" t="s">
        <v>2559</v>
      </c>
      <c r="B353" s="943" t="s">
        <v>2561</v>
      </c>
      <c r="C353" s="944">
        <v>9936</v>
      </c>
      <c r="D353" s="945">
        <v>43445</v>
      </c>
      <c r="E353" s="943" t="s">
        <v>2562</v>
      </c>
    </row>
    <row r="354" spans="1:5" ht="15" customHeight="1" x14ac:dyDescent="0.3">
      <c r="A354" s="943" t="s">
        <v>2559</v>
      </c>
      <c r="B354" s="943" t="s">
        <v>2563</v>
      </c>
      <c r="C354" s="944">
        <v>127</v>
      </c>
      <c r="D354" s="945">
        <v>43126</v>
      </c>
      <c r="E354" s="943" t="s">
        <v>948</v>
      </c>
    </row>
    <row r="355" spans="1:5" ht="15" customHeight="1" x14ac:dyDescent="0.3">
      <c r="A355" s="943" t="s">
        <v>2559</v>
      </c>
      <c r="B355" s="943" t="s">
        <v>2563</v>
      </c>
      <c r="C355" s="944">
        <v>3000</v>
      </c>
      <c r="D355" s="945">
        <v>43132</v>
      </c>
      <c r="E355" s="943" t="s">
        <v>2564</v>
      </c>
    </row>
    <row r="356" spans="1:5" ht="15" customHeight="1" x14ac:dyDescent="0.3">
      <c r="A356" s="943" t="s">
        <v>2559</v>
      </c>
      <c r="B356" s="943" t="s">
        <v>2563</v>
      </c>
      <c r="C356" s="944">
        <v>63</v>
      </c>
      <c r="D356" s="945">
        <v>43147</v>
      </c>
      <c r="E356" s="943" t="s">
        <v>948</v>
      </c>
    </row>
    <row r="357" spans="1:5" ht="15" customHeight="1" x14ac:dyDescent="0.3">
      <c r="A357" s="943" t="s">
        <v>2559</v>
      </c>
      <c r="B357" s="943" t="s">
        <v>2563</v>
      </c>
      <c r="C357" s="944">
        <v>25</v>
      </c>
      <c r="D357" s="945">
        <v>43392</v>
      </c>
      <c r="E357" s="943" t="s">
        <v>948</v>
      </c>
    </row>
    <row r="358" spans="1:5" ht="15" customHeight="1" x14ac:dyDescent="0.3">
      <c r="A358" s="943" t="s">
        <v>2559</v>
      </c>
      <c r="B358" s="943" t="s">
        <v>2565</v>
      </c>
      <c r="C358" s="944">
        <v>79</v>
      </c>
      <c r="D358" s="945">
        <v>43132</v>
      </c>
      <c r="E358" s="943" t="s">
        <v>2566</v>
      </c>
    </row>
    <row r="359" spans="1:5" ht="15" customHeight="1" x14ac:dyDescent="0.3">
      <c r="A359" s="943" t="s">
        <v>2559</v>
      </c>
      <c r="B359" s="943" t="s">
        <v>2565</v>
      </c>
      <c r="C359" s="944">
        <v>580.5</v>
      </c>
      <c r="D359" s="945">
        <v>43138</v>
      </c>
      <c r="E359" s="943" t="s">
        <v>2566</v>
      </c>
    </row>
    <row r="360" spans="1:5" ht="15" customHeight="1" x14ac:dyDescent="0.3">
      <c r="A360" s="943" t="s">
        <v>2559</v>
      </c>
      <c r="B360" s="943" t="s">
        <v>2565</v>
      </c>
      <c r="C360" s="944">
        <v>859.5</v>
      </c>
      <c r="D360" s="945">
        <v>43167</v>
      </c>
      <c r="E360" s="943" t="s">
        <v>2566</v>
      </c>
    </row>
    <row r="361" spans="1:5" ht="15" customHeight="1" x14ac:dyDescent="0.3">
      <c r="A361" s="943" t="s">
        <v>2559</v>
      </c>
      <c r="B361" s="943" t="s">
        <v>2565</v>
      </c>
      <c r="C361" s="944">
        <v>427.95</v>
      </c>
      <c r="D361" s="945">
        <v>43200</v>
      </c>
      <c r="E361" s="943" t="s">
        <v>2566</v>
      </c>
    </row>
    <row r="362" spans="1:5" ht="15" customHeight="1" x14ac:dyDescent="0.3">
      <c r="A362" s="943" t="s">
        <v>2559</v>
      </c>
      <c r="B362" s="943" t="s">
        <v>2565</v>
      </c>
      <c r="C362" s="944">
        <v>627.29999999999995</v>
      </c>
      <c r="D362" s="945">
        <v>43229</v>
      </c>
      <c r="E362" s="943" t="s">
        <v>2566</v>
      </c>
    </row>
    <row r="363" spans="1:5" ht="15" customHeight="1" x14ac:dyDescent="0.3">
      <c r="A363" s="943" t="s">
        <v>2559</v>
      </c>
      <c r="B363" s="943" t="s">
        <v>2565</v>
      </c>
      <c r="C363" s="944">
        <v>489.6</v>
      </c>
      <c r="D363" s="945">
        <v>43266</v>
      </c>
      <c r="E363" s="943" t="s">
        <v>2566</v>
      </c>
    </row>
    <row r="364" spans="1:5" ht="15" customHeight="1" x14ac:dyDescent="0.3">
      <c r="A364" s="943" t="s">
        <v>2559</v>
      </c>
      <c r="B364" s="943" t="s">
        <v>2565</v>
      </c>
      <c r="C364" s="944">
        <v>531.9</v>
      </c>
      <c r="D364" s="945">
        <v>43294</v>
      </c>
      <c r="E364" s="943" t="s">
        <v>2566</v>
      </c>
    </row>
    <row r="365" spans="1:5" ht="15" customHeight="1" x14ac:dyDescent="0.3">
      <c r="A365" s="943" t="s">
        <v>2559</v>
      </c>
      <c r="B365" s="943" t="s">
        <v>2565</v>
      </c>
      <c r="C365" s="944">
        <v>417.6</v>
      </c>
      <c r="D365" s="945">
        <v>43308</v>
      </c>
      <c r="E365" s="943" t="s">
        <v>2566</v>
      </c>
    </row>
    <row r="366" spans="1:5" ht="15" customHeight="1" x14ac:dyDescent="0.3">
      <c r="A366" s="943" t="s">
        <v>2559</v>
      </c>
      <c r="B366" s="943" t="s">
        <v>2565</v>
      </c>
      <c r="C366" s="944">
        <v>462.15</v>
      </c>
      <c r="D366" s="945">
        <v>43348</v>
      </c>
      <c r="E366" s="943" t="s">
        <v>2566</v>
      </c>
    </row>
    <row r="367" spans="1:5" ht="15" customHeight="1" x14ac:dyDescent="0.3">
      <c r="A367" s="943" t="s">
        <v>2559</v>
      </c>
      <c r="B367" s="943" t="s">
        <v>2565</v>
      </c>
      <c r="C367" s="944">
        <v>349.65</v>
      </c>
      <c r="D367" s="945">
        <v>43382</v>
      </c>
      <c r="E367" s="943" t="s">
        <v>2566</v>
      </c>
    </row>
    <row r="368" spans="1:5" ht="15" customHeight="1" x14ac:dyDescent="0.3">
      <c r="A368" s="943" t="s">
        <v>2559</v>
      </c>
      <c r="B368" s="943" t="s">
        <v>2565</v>
      </c>
      <c r="C368" s="944">
        <v>429.75</v>
      </c>
      <c r="D368" s="945">
        <v>43452</v>
      </c>
      <c r="E368" s="943" t="s">
        <v>2566</v>
      </c>
    </row>
    <row r="369" spans="1:5" ht="15" customHeight="1" x14ac:dyDescent="0.3">
      <c r="A369" s="943" t="s">
        <v>2559</v>
      </c>
      <c r="B369" s="943" t="s">
        <v>2565</v>
      </c>
      <c r="C369" s="944">
        <v>472.95</v>
      </c>
      <c r="D369" s="945">
        <v>43452</v>
      </c>
      <c r="E369" s="943" t="s">
        <v>2566</v>
      </c>
    </row>
    <row r="370" spans="1:5" ht="15" customHeight="1" x14ac:dyDescent="0.3">
      <c r="A370" s="943" t="s">
        <v>2559</v>
      </c>
      <c r="B370" s="943" t="s">
        <v>2565</v>
      </c>
      <c r="C370" s="944">
        <v>257.39999999999998</v>
      </c>
      <c r="D370" s="945">
        <v>43452</v>
      </c>
      <c r="E370" s="943" t="s">
        <v>2566</v>
      </c>
    </row>
    <row r="371" spans="1:5" ht="15" customHeight="1" x14ac:dyDescent="0.3">
      <c r="A371" s="943" t="s">
        <v>2559</v>
      </c>
      <c r="B371" s="943" t="s">
        <v>2565</v>
      </c>
      <c r="C371" s="944">
        <v>786.15</v>
      </c>
      <c r="D371" s="945">
        <v>43452</v>
      </c>
      <c r="E371" s="943" t="s">
        <v>2566</v>
      </c>
    </row>
    <row r="372" spans="1:5" ht="15" customHeight="1" x14ac:dyDescent="0.3">
      <c r="A372" s="943" t="s">
        <v>2559</v>
      </c>
      <c r="B372" s="943" t="s">
        <v>2567</v>
      </c>
      <c r="C372" s="944">
        <v>15</v>
      </c>
      <c r="D372" s="945">
        <v>43144</v>
      </c>
      <c r="E372" s="943" t="s">
        <v>2568</v>
      </c>
    </row>
    <row r="373" spans="1:5" ht="15" customHeight="1" x14ac:dyDescent="0.3">
      <c r="A373" s="943" t="s">
        <v>2559</v>
      </c>
      <c r="B373" s="943" t="s">
        <v>2567</v>
      </c>
      <c r="C373" s="944">
        <v>15</v>
      </c>
      <c r="D373" s="945">
        <v>43174</v>
      </c>
      <c r="E373" s="943" t="s">
        <v>2568</v>
      </c>
    </row>
    <row r="374" spans="1:5" ht="15" customHeight="1" x14ac:dyDescent="0.3">
      <c r="A374" s="943" t="s">
        <v>2559</v>
      </c>
      <c r="B374" s="943" t="s">
        <v>2567</v>
      </c>
      <c r="C374" s="944">
        <v>30</v>
      </c>
      <c r="D374" s="945">
        <v>43255</v>
      </c>
      <c r="E374" s="943" t="s">
        <v>2568</v>
      </c>
    </row>
    <row r="375" spans="1:5" ht="15" customHeight="1" x14ac:dyDescent="0.3">
      <c r="A375" s="943" t="s">
        <v>2559</v>
      </c>
      <c r="B375" s="943" t="s">
        <v>2567</v>
      </c>
      <c r="C375" s="944">
        <v>65</v>
      </c>
      <c r="D375" s="945">
        <v>43357</v>
      </c>
      <c r="E375" s="943" t="s">
        <v>2568</v>
      </c>
    </row>
    <row r="376" spans="1:5" ht="15" customHeight="1" x14ac:dyDescent="0.3">
      <c r="A376" s="943" t="s">
        <v>2559</v>
      </c>
      <c r="B376" s="943" t="s">
        <v>2567</v>
      </c>
      <c r="C376" s="944">
        <v>1000</v>
      </c>
      <c r="D376" s="945">
        <v>43374</v>
      </c>
      <c r="E376" s="943" t="s">
        <v>2568</v>
      </c>
    </row>
    <row r="377" spans="1:5" ht="15" customHeight="1" x14ac:dyDescent="0.3">
      <c r="A377" s="943" t="s">
        <v>2559</v>
      </c>
      <c r="B377" s="943" t="s">
        <v>2567</v>
      </c>
      <c r="C377" s="944">
        <v>50</v>
      </c>
      <c r="D377" s="945">
        <v>43354</v>
      </c>
      <c r="E377" s="943" t="s">
        <v>2564</v>
      </c>
    </row>
    <row r="378" spans="1:5" ht="15" customHeight="1" x14ac:dyDescent="0.3">
      <c r="A378" s="943" t="s">
        <v>2559</v>
      </c>
      <c r="B378" s="943" t="s">
        <v>2567</v>
      </c>
      <c r="C378" s="944">
        <v>150</v>
      </c>
      <c r="D378" s="945">
        <v>43423</v>
      </c>
      <c r="E378" s="943" t="s">
        <v>2568</v>
      </c>
    </row>
    <row r="379" spans="1:5" ht="15" customHeight="1" x14ac:dyDescent="0.3">
      <c r="A379" s="943" t="s">
        <v>2559</v>
      </c>
      <c r="B379" s="943" t="s">
        <v>2569</v>
      </c>
      <c r="C379" s="944">
        <v>220</v>
      </c>
      <c r="D379" s="945">
        <v>43458</v>
      </c>
      <c r="E379" s="943" t="s">
        <v>2570</v>
      </c>
    </row>
    <row r="380" spans="1:5" ht="15" customHeight="1" x14ac:dyDescent="0.3">
      <c r="A380" s="943" t="s">
        <v>2559</v>
      </c>
      <c r="B380" s="943" t="s">
        <v>1266</v>
      </c>
      <c r="C380" s="944">
        <v>245.79</v>
      </c>
      <c r="D380" s="945">
        <v>43143</v>
      </c>
      <c r="E380" s="943" t="s">
        <v>2571</v>
      </c>
    </row>
    <row r="381" spans="1:5" ht="15" customHeight="1" x14ac:dyDescent="0.3">
      <c r="A381" s="943" t="s">
        <v>2559</v>
      </c>
      <c r="B381" s="943" t="s">
        <v>1266</v>
      </c>
      <c r="C381" s="944">
        <v>110.95</v>
      </c>
      <c r="D381" s="945">
        <v>43158</v>
      </c>
      <c r="E381" s="943" t="s">
        <v>2571</v>
      </c>
    </row>
    <row r="382" spans="1:5" ht="15" customHeight="1" x14ac:dyDescent="0.3">
      <c r="A382" s="943" t="s">
        <v>2559</v>
      </c>
      <c r="B382" s="943" t="s">
        <v>1266</v>
      </c>
      <c r="C382" s="944">
        <v>6969.76</v>
      </c>
      <c r="D382" s="945">
        <v>43213</v>
      </c>
      <c r="E382" s="943" t="s">
        <v>2571</v>
      </c>
    </row>
    <row r="383" spans="1:5" ht="15" customHeight="1" x14ac:dyDescent="0.3">
      <c r="A383" s="943" t="s">
        <v>2559</v>
      </c>
      <c r="B383" s="943" t="s">
        <v>1266</v>
      </c>
      <c r="C383" s="944">
        <v>7011.16</v>
      </c>
      <c r="D383" s="945">
        <v>43224</v>
      </c>
      <c r="E383" s="943" t="s">
        <v>2571</v>
      </c>
    </row>
    <row r="384" spans="1:5" ht="15" customHeight="1" x14ac:dyDescent="0.3">
      <c r="A384" s="943" t="s">
        <v>2559</v>
      </c>
      <c r="B384" s="943" t="s">
        <v>1266</v>
      </c>
      <c r="C384" s="944">
        <v>250.63</v>
      </c>
      <c r="D384" s="945">
        <v>43238</v>
      </c>
      <c r="E384" s="943" t="s">
        <v>2571</v>
      </c>
    </row>
    <row r="385" spans="1:5" ht="15" customHeight="1" x14ac:dyDescent="0.3">
      <c r="A385" s="943" t="s">
        <v>2559</v>
      </c>
      <c r="B385" s="943" t="s">
        <v>1266</v>
      </c>
      <c r="C385" s="944">
        <v>121.74</v>
      </c>
      <c r="D385" s="945">
        <v>43308</v>
      </c>
      <c r="E385" s="943" t="s">
        <v>2571</v>
      </c>
    </row>
    <row r="386" spans="1:5" ht="15" customHeight="1" x14ac:dyDescent="0.3">
      <c r="A386" s="943" t="s">
        <v>2559</v>
      </c>
      <c r="B386" s="943" t="s">
        <v>1266</v>
      </c>
      <c r="C386" s="944">
        <v>2727.17</v>
      </c>
      <c r="D386" s="945">
        <v>43315</v>
      </c>
      <c r="E386" s="943" t="s">
        <v>2571</v>
      </c>
    </row>
    <row r="387" spans="1:5" ht="15" customHeight="1" x14ac:dyDescent="0.3">
      <c r="A387" s="943" t="s">
        <v>2559</v>
      </c>
      <c r="B387" s="943" t="s">
        <v>1266</v>
      </c>
      <c r="C387" s="944">
        <v>304</v>
      </c>
      <c r="D387" s="945">
        <v>43427</v>
      </c>
      <c r="E387" s="943" t="s">
        <v>2571</v>
      </c>
    </row>
    <row r="388" spans="1:5" ht="15" customHeight="1" x14ac:dyDescent="0.3">
      <c r="A388" s="943" t="s">
        <v>2559</v>
      </c>
      <c r="B388" s="943" t="s">
        <v>2439</v>
      </c>
      <c r="C388" s="944">
        <v>7700</v>
      </c>
      <c r="D388" s="945">
        <v>43430</v>
      </c>
      <c r="E388" s="943" t="s">
        <v>2572</v>
      </c>
    </row>
    <row r="389" spans="1:5" ht="15" customHeight="1" x14ac:dyDescent="0.3">
      <c r="A389" s="943" t="s">
        <v>2559</v>
      </c>
      <c r="B389" s="943" t="s">
        <v>2573</v>
      </c>
      <c r="C389" s="947"/>
      <c r="D389" s="947"/>
      <c r="E389" s="943" t="s">
        <v>2555</v>
      </c>
    </row>
    <row r="390" spans="1:5" ht="15" customHeight="1" x14ac:dyDescent="0.3">
      <c r="A390" s="943" t="s">
        <v>2559</v>
      </c>
      <c r="B390" s="943" t="s">
        <v>2567</v>
      </c>
      <c r="C390" s="947"/>
      <c r="D390" s="947"/>
      <c r="E390" s="943" t="s">
        <v>2555</v>
      </c>
    </row>
    <row r="391" spans="1:5" ht="15" customHeight="1" x14ac:dyDescent="0.3">
      <c r="A391" s="943" t="s">
        <v>2559</v>
      </c>
      <c r="B391" s="943" t="s">
        <v>1089</v>
      </c>
      <c r="C391" s="944">
        <v>2066.31</v>
      </c>
      <c r="D391" s="945">
        <v>43328</v>
      </c>
      <c r="E391" s="943" t="s">
        <v>1943</v>
      </c>
    </row>
    <row r="392" spans="1:5" ht="15" customHeight="1" x14ac:dyDescent="0.3">
      <c r="A392" s="943" t="s">
        <v>2574</v>
      </c>
      <c r="B392" s="943" t="s">
        <v>2575</v>
      </c>
      <c r="C392" s="944">
        <v>148435.4</v>
      </c>
      <c r="D392" s="943" t="s">
        <v>2576</v>
      </c>
      <c r="E392" s="943" t="s">
        <v>2425</v>
      </c>
    </row>
    <row r="393" spans="1:5" ht="15" customHeight="1" x14ac:dyDescent="0.3">
      <c r="A393" s="943" t="s">
        <v>2574</v>
      </c>
      <c r="B393" s="943" t="s">
        <v>2577</v>
      </c>
      <c r="C393" s="944">
        <v>129328.54</v>
      </c>
      <c r="D393" s="943" t="s">
        <v>2576</v>
      </c>
      <c r="E393" s="943" t="s">
        <v>2578</v>
      </c>
    </row>
    <row r="394" spans="1:5" ht="15" customHeight="1" x14ac:dyDescent="0.3">
      <c r="A394" s="943" t="s">
        <v>2574</v>
      </c>
      <c r="B394" s="943" t="s">
        <v>1266</v>
      </c>
      <c r="C394" s="944">
        <v>7093.1</v>
      </c>
      <c r="D394" s="945">
        <v>43437</v>
      </c>
      <c r="E394" s="943" t="s">
        <v>2579</v>
      </c>
    </row>
    <row r="395" spans="1:5" ht="15" customHeight="1" x14ac:dyDescent="0.3">
      <c r="A395" s="943" t="s">
        <v>2574</v>
      </c>
      <c r="B395" s="943" t="s">
        <v>2580</v>
      </c>
      <c r="C395" s="944">
        <v>275.37</v>
      </c>
      <c r="D395" s="945">
        <v>43262</v>
      </c>
      <c r="E395" s="943" t="s">
        <v>1943</v>
      </c>
    </row>
    <row r="396" spans="1:5" ht="15" customHeight="1" x14ac:dyDescent="0.3">
      <c r="A396" s="943" t="s">
        <v>2574</v>
      </c>
      <c r="B396" s="943" t="s">
        <v>2581</v>
      </c>
      <c r="C396" s="944">
        <v>1231.25</v>
      </c>
      <c r="D396" s="945">
        <v>43136</v>
      </c>
      <c r="E396" s="943" t="s">
        <v>2328</v>
      </c>
    </row>
    <row r="397" spans="1:5" ht="15" customHeight="1" x14ac:dyDescent="0.3">
      <c r="A397" s="943" t="s">
        <v>2574</v>
      </c>
      <c r="B397" s="943" t="s">
        <v>2582</v>
      </c>
      <c r="C397" s="944">
        <v>500</v>
      </c>
      <c r="D397" s="945">
        <v>43147</v>
      </c>
      <c r="E397" s="943" t="s">
        <v>2328</v>
      </c>
    </row>
    <row r="398" spans="1:5" ht="15" customHeight="1" x14ac:dyDescent="0.3">
      <c r="A398" s="943" t="s">
        <v>2574</v>
      </c>
      <c r="B398" s="943" t="s">
        <v>2583</v>
      </c>
      <c r="C398" s="944">
        <v>150</v>
      </c>
      <c r="D398" s="945">
        <v>43151</v>
      </c>
      <c r="E398" s="943" t="s">
        <v>2328</v>
      </c>
    </row>
    <row r="399" spans="1:5" ht="15" customHeight="1" x14ac:dyDescent="0.3">
      <c r="A399" s="943" t="s">
        <v>2574</v>
      </c>
      <c r="B399" s="943" t="s">
        <v>2581</v>
      </c>
      <c r="C399" s="944">
        <v>1744</v>
      </c>
      <c r="D399" s="945">
        <v>43175</v>
      </c>
      <c r="E399" s="943" t="s">
        <v>2328</v>
      </c>
    </row>
    <row r="400" spans="1:5" ht="15" customHeight="1" x14ac:dyDescent="0.3">
      <c r="A400" s="943" t="s">
        <v>2574</v>
      </c>
      <c r="B400" s="943" t="s">
        <v>2583</v>
      </c>
      <c r="C400" s="944">
        <v>497.5</v>
      </c>
      <c r="D400" s="945">
        <v>43440</v>
      </c>
      <c r="E400" s="943" t="s">
        <v>2328</v>
      </c>
    </row>
    <row r="401" spans="1:5" ht="15" customHeight="1" x14ac:dyDescent="0.3">
      <c r="A401" s="943" t="s">
        <v>2574</v>
      </c>
      <c r="B401" s="943" t="s">
        <v>2583</v>
      </c>
      <c r="C401" s="944">
        <v>147.5</v>
      </c>
      <c r="D401" s="945">
        <v>43440</v>
      </c>
      <c r="E401" s="943" t="s">
        <v>2328</v>
      </c>
    </row>
    <row r="402" spans="1:5" ht="15" customHeight="1" x14ac:dyDescent="0.3">
      <c r="A402" s="943" t="s">
        <v>2574</v>
      </c>
      <c r="B402" s="943" t="s">
        <v>2581</v>
      </c>
      <c r="C402" s="947"/>
      <c r="D402" s="947"/>
      <c r="E402" s="943" t="s">
        <v>2555</v>
      </c>
    </row>
    <row r="403" spans="1:5" ht="15" customHeight="1" x14ac:dyDescent="0.3">
      <c r="A403" s="943" t="s">
        <v>2584</v>
      </c>
      <c r="B403" s="943" t="s">
        <v>2517</v>
      </c>
      <c r="C403" s="944">
        <v>42659</v>
      </c>
      <c r="D403" s="943" t="s">
        <v>2585</v>
      </c>
      <c r="E403" s="947"/>
    </row>
    <row r="404" spans="1:5" ht="15" customHeight="1" x14ac:dyDescent="0.3">
      <c r="A404" s="943" t="s">
        <v>2584</v>
      </c>
      <c r="B404" s="943" t="s">
        <v>2586</v>
      </c>
      <c r="C404" s="944">
        <v>67076.160000000003</v>
      </c>
      <c r="D404" s="943" t="s">
        <v>2587</v>
      </c>
      <c r="E404" s="947"/>
    </row>
    <row r="405" spans="1:5" ht="15" customHeight="1" x14ac:dyDescent="0.3">
      <c r="A405" s="943" t="s">
        <v>2584</v>
      </c>
      <c r="B405" s="943" t="s">
        <v>1250</v>
      </c>
      <c r="C405" s="944">
        <v>8139.81</v>
      </c>
      <c r="D405" s="947"/>
      <c r="E405" s="943" t="s">
        <v>1943</v>
      </c>
    </row>
    <row r="406" spans="1:5" ht="15" customHeight="1" x14ac:dyDescent="0.3">
      <c r="A406" s="943" t="s">
        <v>2584</v>
      </c>
      <c r="B406" s="943" t="s">
        <v>1250</v>
      </c>
      <c r="C406" s="944">
        <v>4011.51</v>
      </c>
      <c r="D406" s="943" t="s">
        <v>2588</v>
      </c>
      <c r="E406" s="947"/>
    </row>
    <row r="407" spans="1:5" ht="15" customHeight="1" x14ac:dyDescent="0.3">
      <c r="A407" s="943" t="s">
        <v>2584</v>
      </c>
      <c r="B407" s="943" t="s">
        <v>2589</v>
      </c>
      <c r="C407" s="944">
        <v>3151.8</v>
      </c>
      <c r="D407" s="945"/>
      <c r="E407" s="947"/>
    </row>
    <row r="408" spans="1:5" ht="15" customHeight="1" x14ac:dyDescent="0.3">
      <c r="A408" s="943" t="s">
        <v>2584</v>
      </c>
      <c r="B408" s="943" t="s">
        <v>2590</v>
      </c>
      <c r="C408" s="944">
        <v>2140.8000000000002</v>
      </c>
      <c r="D408" s="943" t="s">
        <v>2591</v>
      </c>
      <c r="E408" s="947"/>
    </row>
    <row r="409" spans="1:5" ht="15" customHeight="1" x14ac:dyDescent="0.3">
      <c r="A409" s="943" t="s">
        <v>2584</v>
      </c>
      <c r="B409" s="943" t="s">
        <v>2592</v>
      </c>
      <c r="C409" s="944">
        <v>827.14</v>
      </c>
      <c r="D409" s="943" t="s">
        <v>2593</v>
      </c>
      <c r="E409" s="947"/>
    </row>
    <row r="410" spans="1:5" ht="15" customHeight="1" x14ac:dyDescent="0.3">
      <c r="A410" s="943" t="s">
        <v>2584</v>
      </c>
      <c r="B410" s="943" t="s">
        <v>2589</v>
      </c>
      <c r="C410" s="947"/>
      <c r="D410" s="947"/>
      <c r="E410" s="943" t="s">
        <v>2594</v>
      </c>
    </row>
    <row r="411" spans="1:5" ht="15" customHeight="1" x14ac:dyDescent="0.3">
      <c r="A411" s="943" t="s">
        <v>6875</v>
      </c>
      <c r="B411" s="943" t="s">
        <v>2495</v>
      </c>
      <c r="C411" s="949">
        <v>28502.58</v>
      </c>
      <c r="D411" s="945">
        <v>43154</v>
      </c>
      <c r="E411" s="950" t="s">
        <v>6876</v>
      </c>
    </row>
    <row r="412" spans="1:5" ht="15" customHeight="1" x14ac:dyDescent="0.3">
      <c r="A412" s="943" t="s">
        <v>6875</v>
      </c>
      <c r="B412" s="943" t="s">
        <v>2495</v>
      </c>
      <c r="C412" s="949">
        <v>10346.5</v>
      </c>
      <c r="D412" s="945">
        <v>43154</v>
      </c>
      <c r="E412" s="950" t="s">
        <v>6877</v>
      </c>
    </row>
    <row r="413" spans="1:5" ht="15" customHeight="1" x14ac:dyDescent="0.3">
      <c r="A413" s="943" t="s">
        <v>6875</v>
      </c>
      <c r="B413" s="943" t="s">
        <v>2495</v>
      </c>
      <c r="C413" s="949">
        <v>6765</v>
      </c>
      <c r="D413" s="945">
        <v>43188</v>
      </c>
      <c r="E413" s="950" t="s">
        <v>6878</v>
      </c>
    </row>
    <row r="414" spans="1:5" ht="15" customHeight="1" x14ac:dyDescent="0.3">
      <c r="A414" s="943" t="s">
        <v>6875</v>
      </c>
      <c r="B414" s="943" t="s">
        <v>2495</v>
      </c>
      <c r="C414" s="949">
        <v>3942.5</v>
      </c>
      <c r="D414" s="945">
        <v>43188</v>
      </c>
      <c r="E414" s="950" t="s">
        <v>6879</v>
      </c>
    </row>
    <row r="415" spans="1:5" ht="15" customHeight="1" x14ac:dyDescent="0.3">
      <c r="A415" s="943" t="s">
        <v>6875</v>
      </c>
      <c r="B415" s="943" t="s">
        <v>2495</v>
      </c>
      <c r="C415" s="949">
        <v>5754.05</v>
      </c>
      <c r="D415" s="945">
        <v>43227</v>
      </c>
      <c r="E415" s="950" t="s">
        <v>6880</v>
      </c>
    </row>
    <row r="416" spans="1:5" ht="15" customHeight="1" x14ac:dyDescent="0.3">
      <c r="A416" s="943" t="s">
        <v>6875</v>
      </c>
      <c r="B416" s="943" t="s">
        <v>2495</v>
      </c>
      <c r="C416" s="949">
        <v>2829</v>
      </c>
      <c r="D416" s="945">
        <v>43227</v>
      </c>
      <c r="E416" s="950" t="s">
        <v>6881</v>
      </c>
    </row>
    <row r="417" spans="1:5" ht="15" customHeight="1" x14ac:dyDescent="0.3">
      <c r="A417" s="943" t="s">
        <v>6875</v>
      </c>
      <c r="B417" s="943" t="s">
        <v>2495</v>
      </c>
      <c r="C417" s="949">
        <v>6636.29</v>
      </c>
      <c r="D417" s="945">
        <v>43255</v>
      </c>
      <c r="E417" s="950" t="s">
        <v>6882</v>
      </c>
    </row>
    <row r="418" spans="1:5" ht="15" customHeight="1" x14ac:dyDescent="0.3">
      <c r="A418" s="943" t="s">
        <v>6875</v>
      </c>
      <c r="B418" s="943" t="s">
        <v>2495</v>
      </c>
      <c r="C418" s="949">
        <v>2840</v>
      </c>
      <c r="D418" s="945">
        <v>43255</v>
      </c>
      <c r="E418" s="950" t="s">
        <v>6883</v>
      </c>
    </row>
    <row r="419" spans="1:5" ht="15" customHeight="1" x14ac:dyDescent="0.3">
      <c r="A419" s="943" t="s">
        <v>6875</v>
      </c>
      <c r="B419" s="943" t="s">
        <v>2495</v>
      </c>
      <c r="C419" s="949">
        <v>6123.45</v>
      </c>
      <c r="D419" s="945">
        <v>43277</v>
      </c>
      <c r="E419" s="950" t="s">
        <v>6884</v>
      </c>
    </row>
    <row r="420" spans="1:5" ht="15" customHeight="1" x14ac:dyDescent="0.3">
      <c r="A420" s="943" t="s">
        <v>6875</v>
      </c>
      <c r="B420" s="943" t="s">
        <v>2495</v>
      </c>
      <c r="C420" s="949">
        <v>2351</v>
      </c>
      <c r="D420" s="945">
        <v>43277</v>
      </c>
      <c r="E420" s="950" t="s">
        <v>6885</v>
      </c>
    </row>
    <row r="421" spans="1:5" ht="15" customHeight="1" x14ac:dyDescent="0.3">
      <c r="A421" s="943" t="s">
        <v>6875</v>
      </c>
      <c r="B421" s="943" t="s">
        <v>2495</v>
      </c>
      <c r="C421" s="949">
        <v>7079.79</v>
      </c>
      <c r="D421" s="945">
        <v>43319</v>
      </c>
      <c r="E421" s="950" t="s">
        <v>6886</v>
      </c>
    </row>
    <row r="422" spans="1:5" ht="15" customHeight="1" x14ac:dyDescent="0.3">
      <c r="A422" s="943" t="s">
        <v>6875</v>
      </c>
      <c r="B422" s="943" t="s">
        <v>2495</v>
      </c>
      <c r="C422" s="949">
        <v>2639</v>
      </c>
      <c r="D422" s="945">
        <v>43319</v>
      </c>
      <c r="E422" s="950" t="s">
        <v>6887</v>
      </c>
    </row>
    <row r="423" spans="1:5" ht="15" customHeight="1" x14ac:dyDescent="0.3">
      <c r="A423" s="943" t="s">
        <v>6875</v>
      </c>
      <c r="B423" s="943" t="s">
        <v>2495</v>
      </c>
      <c r="C423" s="949">
        <v>6833.45</v>
      </c>
      <c r="D423" s="945">
        <v>43348</v>
      </c>
      <c r="E423" s="950" t="s">
        <v>6888</v>
      </c>
    </row>
    <row r="424" spans="1:5" ht="15" customHeight="1" x14ac:dyDescent="0.3">
      <c r="A424" s="943" t="s">
        <v>6875</v>
      </c>
      <c r="B424" s="943" t="s">
        <v>2495</v>
      </c>
      <c r="C424" s="949">
        <v>2444</v>
      </c>
      <c r="D424" s="945">
        <v>43348</v>
      </c>
      <c r="E424" s="950" t="s">
        <v>6889</v>
      </c>
    </row>
    <row r="425" spans="1:5" ht="15" customHeight="1" x14ac:dyDescent="0.3">
      <c r="A425" s="943" t="s">
        <v>6875</v>
      </c>
      <c r="B425" s="943" t="s">
        <v>2495</v>
      </c>
      <c r="C425" s="949">
        <v>6957.94</v>
      </c>
      <c r="D425" s="945">
        <v>43363</v>
      </c>
      <c r="E425" s="950" t="s">
        <v>6890</v>
      </c>
    </row>
    <row r="426" spans="1:5" ht="15" customHeight="1" x14ac:dyDescent="0.3">
      <c r="A426" s="943" t="s">
        <v>6875</v>
      </c>
      <c r="B426" s="943" t="s">
        <v>2495</v>
      </c>
      <c r="C426" s="949">
        <v>2764</v>
      </c>
      <c r="D426" s="945">
        <v>43363</v>
      </c>
      <c r="E426" s="950" t="s">
        <v>6891</v>
      </c>
    </row>
    <row r="427" spans="1:5" ht="15" customHeight="1" x14ac:dyDescent="0.3">
      <c r="A427" s="943" t="s">
        <v>6875</v>
      </c>
      <c r="B427" s="943" t="s">
        <v>2495</v>
      </c>
      <c r="C427" s="949">
        <v>7788.71</v>
      </c>
      <c r="D427" s="945">
        <v>43413</v>
      </c>
      <c r="E427" s="950" t="s">
        <v>6892</v>
      </c>
    </row>
    <row r="428" spans="1:5" ht="15" customHeight="1" x14ac:dyDescent="0.3">
      <c r="A428" s="943" t="s">
        <v>6875</v>
      </c>
      <c r="B428" s="943" t="s">
        <v>2495</v>
      </c>
      <c r="C428" s="949">
        <v>1727</v>
      </c>
      <c r="D428" s="945">
        <v>43413</v>
      </c>
      <c r="E428" s="950" t="s">
        <v>6893</v>
      </c>
    </row>
    <row r="429" spans="1:5" ht="15" customHeight="1" x14ac:dyDescent="0.3">
      <c r="A429" s="943" t="s">
        <v>6875</v>
      </c>
      <c r="B429" s="943" t="s">
        <v>2495</v>
      </c>
      <c r="C429" s="949">
        <v>7307.83</v>
      </c>
      <c r="D429" s="945">
        <v>43425</v>
      </c>
      <c r="E429" s="950" t="s">
        <v>6894</v>
      </c>
    </row>
    <row r="430" spans="1:5" ht="15" customHeight="1" x14ac:dyDescent="0.3">
      <c r="A430" s="943" t="s">
        <v>6875</v>
      </c>
      <c r="B430" s="943" t="s">
        <v>2495</v>
      </c>
      <c r="C430" s="949">
        <v>2408.5</v>
      </c>
      <c r="D430" s="945">
        <v>43425</v>
      </c>
      <c r="E430" s="950" t="s">
        <v>6895</v>
      </c>
    </row>
    <row r="431" spans="1:5" ht="15" customHeight="1" x14ac:dyDescent="0.3">
      <c r="A431" s="943" t="s">
        <v>6875</v>
      </c>
      <c r="B431" s="943" t="s">
        <v>2495</v>
      </c>
      <c r="C431" s="949">
        <v>7741.5</v>
      </c>
      <c r="D431" s="945">
        <v>43453</v>
      </c>
      <c r="E431" s="950" t="s">
        <v>6896</v>
      </c>
    </row>
    <row r="432" spans="1:5" ht="15" customHeight="1" x14ac:dyDescent="0.3">
      <c r="A432" s="943" t="s">
        <v>6875</v>
      </c>
      <c r="B432" s="943" t="s">
        <v>2495</v>
      </c>
      <c r="C432" s="949">
        <v>1623</v>
      </c>
      <c r="D432" s="945">
        <v>43453</v>
      </c>
      <c r="E432" s="950" t="s">
        <v>6897</v>
      </c>
    </row>
    <row r="433" spans="1:5" ht="15" customHeight="1" x14ac:dyDescent="0.3">
      <c r="A433" s="943" t="s">
        <v>6875</v>
      </c>
      <c r="B433" s="943" t="s">
        <v>6898</v>
      </c>
      <c r="C433" s="949">
        <v>1018.13</v>
      </c>
      <c r="D433" s="945">
        <v>43111</v>
      </c>
      <c r="E433" s="950" t="s">
        <v>6899</v>
      </c>
    </row>
    <row r="434" spans="1:5" ht="15" customHeight="1" x14ac:dyDescent="0.3">
      <c r="A434" s="943" t="s">
        <v>6875</v>
      </c>
      <c r="B434" s="943" t="s">
        <v>6898</v>
      </c>
      <c r="C434" s="949">
        <v>918.68</v>
      </c>
      <c r="D434" s="945">
        <v>43123</v>
      </c>
      <c r="E434" s="950" t="s">
        <v>6900</v>
      </c>
    </row>
    <row r="435" spans="1:5" ht="15" customHeight="1" x14ac:dyDescent="0.3">
      <c r="A435" s="943" t="s">
        <v>6875</v>
      </c>
      <c r="B435" s="943" t="s">
        <v>6898</v>
      </c>
      <c r="C435" s="949">
        <v>1709.59</v>
      </c>
      <c r="D435" s="945">
        <v>43144</v>
      </c>
      <c r="E435" s="950" t="s">
        <v>6901</v>
      </c>
    </row>
    <row r="436" spans="1:5" ht="15" customHeight="1" x14ac:dyDescent="0.3">
      <c r="A436" s="943" t="s">
        <v>6875</v>
      </c>
      <c r="B436" s="943" t="s">
        <v>6898</v>
      </c>
      <c r="C436" s="949">
        <v>365.02</v>
      </c>
      <c r="D436" s="945">
        <v>43200</v>
      </c>
      <c r="E436" s="950" t="s">
        <v>6902</v>
      </c>
    </row>
    <row r="437" spans="1:5" ht="15" customHeight="1" x14ac:dyDescent="0.3">
      <c r="A437" s="943" t="s">
        <v>6875</v>
      </c>
      <c r="B437" s="943" t="s">
        <v>6898</v>
      </c>
      <c r="C437" s="949">
        <v>305.7</v>
      </c>
      <c r="D437" s="945">
        <v>43315</v>
      </c>
      <c r="E437" s="950" t="s">
        <v>6903</v>
      </c>
    </row>
    <row r="438" spans="1:5" ht="15" customHeight="1" x14ac:dyDescent="0.3">
      <c r="A438" s="943" t="s">
        <v>6875</v>
      </c>
      <c r="B438" s="943" t="s">
        <v>6898</v>
      </c>
      <c r="C438" s="949">
        <v>476.31</v>
      </c>
      <c r="D438" s="945">
        <v>43315</v>
      </c>
      <c r="E438" s="950" t="s">
        <v>6904</v>
      </c>
    </row>
    <row r="439" spans="1:5" ht="15" customHeight="1" x14ac:dyDescent="0.3">
      <c r="A439" s="943" t="s">
        <v>6875</v>
      </c>
      <c r="B439" s="943" t="s">
        <v>6898</v>
      </c>
      <c r="C439" s="949">
        <v>909</v>
      </c>
      <c r="D439" s="945">
        <v>43319</v>
      </c>
      <c r="E439" s="950" t="s">
        <v>6905</v>
      </c>
    </row>
    <row r="440" spans="1:5" ht="15" customHeight="1" x14ac:dyDescent="0.3">
      <c r="A440" s="943" t="s">
        <v>6875</v>
      </c>
      <c r="B440" s="943" t="s">
        <v>6898</v>
      </c>
      <c r="C440" s="949">
        <v>1103</v>
      </c>
      <c r="D440" s="945">
        <v>43319</v>
      </c>
      <c r="E440" s="950" t="s">
        <v>6906</v>
      </c>
    </row>
    <row r="441" spans="1:5" ht="15" customHeight="1" x14ac:dyDescent="0.3">
      <c r="A441" s="943" t="s">
        <v>6875</v>
      </c>
      <c r="B441" s="943" t="s">
        <v>6898</v>
      </c>
      <c r="C441" s="949">
        <v>1938</v>
      </c>
      <c r="D441" s="945">
        <v>43335</v>
      </c>
      <c r="E441" s="950" t="s">
        <v>6907</v>
      </c>
    </row>
    <row r="442" spans="1:5" ht="15" customHeight="1" x14ac:dyDescent="0.3">
      <c r="A442" s="943" t="s">
        <v>6875</v>
      </c>
      <c r="B442" s="943" t="s">
        <v>6898</v>
      </c>
      <c r="C442" s="949">
        <v>2377</v>
      </c>
      <c r="D442" s="945">
        <v>43356</v>
      </c>
      <c r="E442" s="950" t="s">
        <v>6908</v>
      </c>
    </row>
    <row r="443" spans="1:5" ht="15" customHeight="1" x14ac:dyDescent="0.3">
      <c r="A443" s="943" t="s">
        <v>6875</v>
      </c>
      <c r="B443" s="943" t="s">
        <v>6909</v>
      </c>
      <c r="C443" s="949">
        <v>1058.49</v>
      </c>
      <c r="D443" s="945">
        <v>43157</v>
      </c>
      <c r="E443" s="950" t="s">
        <v>6910</v>
      </c>
    </row>
    <row r="444" spans="1:5" ht="15" customHeight="1" x14ac:dyDescent="0.3">
      <c r="A444" s="943" t="s">
        <v>6875</v>
      </c>
      <c r="B444" s="943" t="s">
        <v>6909</v>
      </c>
      <c r="C444" s="949">
        <v>1264.27</v>
      </c>
      <c r="D444" s="945">
        <v>43270</v>
      </c>
      <c r="E444" s="950" t="s">
        <v>6911</v>
      </c>
    </row>
    <row r="445" spans="1:5" ht="15" customHeight="1" x14ac:dyDescent="0.3">
      <c r="A445" s="943" t="s">
        <v>6875</v>
      </c>
      <c r="B445" s="943" t="s">
        <v>6909</v>
      </c>
      <c r="C445" s="949">
        <v>1211.3900000000001</v>
      </c>
      <c r="D445" s="945">
        <v>43350</v>
      </c>
      <c r="E445" s="950" t="s">
        <v>6912</v>
      </c>
    </row>
    <row r="446" spans="1:5" ht="15" customHeight="1" x14ac:dyDescent="0.3">
      <c r="A446" s="943" t="s">
        <v>6875</v>
      </c>
      <c r="B446" s="943" t="s">
        <v>6909</v>
      </c>
      <c r="C446" s="949">
        <v>1532.42</v>
      </c>
      <c r="D446" s="945">
        <v>43455</v>
      </c>
      <c r="E446" s="950" t="s">
        <v>6913</v>
      </c>
    </row>
    <row r="447" spans="1:5" ht="15" customHeight="1" x14ac:dyDescent="0.3">
      <c r="A447" s="943" t="s">
        <v>6875</v>
      </c>
      <c r="B447" s="943" t="s">
        <v>1358</v>
      </c>
      <c r="C447" s="949">
        <v>3567.97</v>
      </c>
      <c r="D447" s="945">
        <v>43439</v>
      </c>
      <c r="E447" s="950" t="s">
        <v>6914</v>
      </c>
    </row>
    <row r="448" spans="1:5" ht="15" customHeight="1" x14ac:dyDescent="0.3">
      <c r="A448" s="943" t="s">
        <v>6875</v>
      </c>
      <c r="B448" s="943" t="s">
        <v>1358</v>
      </c>
      <c r="C448" s="949">
        <v>2827.26</v>
      </c>
      <c r="D448" s="945">
        <v>43451</v>
      </c>
      <c r="E448" s="950" t="s">
        <v>6915</v>
      </c>
    </row>
    <row r="449" spans="1:5" ht="15" customHeight="1" x14ac:dyDescent="0.3">
      <c r="A449" s="943" t="s">
        <v>2595</v>
      </c>
      <c r="B449" s="943" t="s">
        <v>2575</v>
      </c>
      <c r="C449" s="944">
        <v>201089.82</v>
      </c>
      <c r="D449" s="947">
        <v>2018</v>
      </c>
      <c r="E449" s="943" t="s">
        <v>516</v>
      </c>
    </row>
    <row r="450" spans="1:5" ht="15" customHeight="1" x14ac:dyDescent="0.3">
      <c r="A450" s="943" t="s">
        <v>2595</v>
      </c>
      <c r="B450" s="943" t="s">
        <v>2596</v>
      </c>
      <c r="C450" s="944">
        <v>102030.67</v>
      </c>
      <c r="D450" s="947">
        <v>2018</v>
      </c>
      <c r="E450" s="943" t="s">
        <v>516</v>
      </c>
    </row>
    <row r="451" spans="1:5" ht="15" customHeight="1" x14ac:dyDescent="0.3">
      <c r="A451" s="943" t="s">
        <v>2595</v>
      </c>
      <c r="B451" s="943" t="s">
        <v>1250</v>
      </c>
      <c r="C451" s="944">
        <v>16314.14</v>
      </c>
      <c r="D451" s="945">
        <v>43299</v>
      </c>
      <c r="E451" s="943" t="s">
        <v>2597</v>
      </c>
    </row>
    <row r="452" spans="1:5" ht="15" customHeight="1" x14ac:dyDescent="0.3">
      <c r="A452" s="943" t="s">
        <v>2595</v>
      </c>
      <c r="B452" s="943" t="s">
        <v>1250</v>
      </c>
      <c r="C452" s="944">
        <v>4484.91</v>
      </c>
      <c r="D452" s="945">
        <v>43328</v>
      </c>
      <c r="E452" s="943" t="s">
        <v>1943</v>
      </c>
    </row>
    <row r="453" spans="1:5" ht="15" customHeight="1" x14ac:dyDescent="0.3">
      <c r="A453" s="943" t="s">
        <v>2595</v>
      </c>
      <c r="B453" s="943" t="s">
        <v>2598</v>
      </c>
      <c r="C453" s="944">
        <v>4493.78</v>
      </c>
      <c r="D453" s="945">
        <v>43439</v>
      </c>
      <c r="E453" s="943" t="s">
        <v>2599</v>
      </c>
    </row>
    <row r="454" spans="1:5" ht="15" customHeight="1" x14ac:dyDescent="0.3">
      <c r="A454" s="943" t="s">
        <v>2595</v>
      </c>
      <c r="B454" s="943" t="s">
        <v>2600</v>
      </c>
      <c r="C454" s="944">
        <v>46186.58</v>
      </c>
      <c r="D454" s="947">
        <v>2018</v>
      </c>
      <c r="E454" s="943" t="s">
        <v>2601</v>
      </c>
    </row>
    <row r="455" spans="1:5" ht="15" customHeight="1" x14ac:dyDescent="0.3">
      <c r="A455" s="943" t="s">
        <v>2595</v>
      </c>
      <c r="B455" s="943" t="s">
        <v>2602</v>
      </c>
      <c r="C455" s="944">
        <v>654.41</v>
      </c>
      <c r="D455" s="945">
        <v>2018</v>
      </c>
      <c r="E455" s="943" t="s">
        <v>2601</v>
      </c>
    </row>
    <row r="456" spans="1:5" ht="15" customHeight="1" x14ac:dyDescent="0.3">
      <c r="A456" s="943" t="s">
        <v>2595</v>
      </c>
      <c r="B456" s="943" t="s">
        <v>2603</v>
      </c>
      <c r="C456" s="944">
        <v>916.05</v>
      </c>
      <c r="D456" s="945">
        <v>43185</v>
      </c>
      <c r="E456" s="943" t="s">
        <v>478</v>
      </c>
    </row>
    <row r="457" spans="1:5" ht="15" customHeight="1" x14ac:dyDescent="0.3">
      <c r="A457" s="943" t="s">
        <v>2595</v>
      </c>
      <c r="B457" s="943" t="s">
        <v>2603</v>
      </c>
      <c r="C457" s="944">
        <v>5584.21</v>
      </c>
      <c r="D457" s="945">
        <v>2018</v>
      </c>
      <c r="E457" s="943" t="s">
        <v>2604</v>
      </c>
    </row>
    <row r="458" spans="1:5" ht="15" customHeight="1" x14ac:dyDescent="0.3">
      <c r="A458" s="943" t="s">
        <v>2595</v>
      </c>
      <c r="B458" s="943" t="s">
        <v>2605</v>
      </c>
      <c r="C458" s="944">
        <v>300</v>
      </c>
      <c r="D458" s="945">
        <v>43431</v>
      </c>
      <c r="E458" s="943" t="s">
        <v>478</v>
      </c>
    </row>
    <row r="459" spans="1:5" ht="15" customHeight="1" x14ac:dyDescent="0.3">
      <c r="A459" s="943" t="s">
        <v>2595</v>
      </c>
      <c r="B459" s="943" t="s">
        <v>2606</v>
      </c>
      <c r="C459" s="944">
        <v>240</v>
      </c>
      <c r="D459" s="945">
        <v>43448</v>
      </c>
      <c r="E459" s="943" t="s">
        <v>478</v>
      </c>
    </row>
    <row r="460" spans="1:5" ht="15" customHeight="1" x14ac:dyDescent="0.3">
      <c r="A460" s="943" t="s">
        <v>2607</v>
      </c>
      <c r="B460" s="943" t="s">
        <v>2560</v>
      </c>
      <c r="C460" s="944">
        <v>174500</v>
      </c>
      <c r="D460" s="943" t="s">
        <v>2576</v>
      </c>
      <c r="E460" s="943" t="s">
        <v>2608</v>
      </c>
    </row>
    <row r="461" spans="1:5" ht="15" customHeight="1" x14ac:dyDescent="0.3">
      <c r="A461" s="943" t="s">
        <v>2607</v>
      </c>
      <c r="B461" s="943" t="s">
        <v>2561</v>
      </c>
      <c r="C461" s="944">
        <v>180800</v>
      </c>
      <c r="D461" s="943" t="s">
        <v>2576</v>
      </c>
      <c r="E461" s="943" t="s">
        <v>2609</v>
      </c>
    </row>
    <row r="462" spans="1:5" ht="15" customHeight="1" x14ac:dyDescent="0.3">
      <c r="A462" s="943" t="s">
        <v>2607</v>
      </c>
      <c r="B462" s="943" t="s">
        <v>2610</v>
      </c>
      <c r="C462" s="944">
        <v>2639.4</v>
      </c>
      <c r="D462" s="943" t="s">
        <v>2611</v>
      </c>
      <c r="E462" s="943" t="s">
        <v>2612</v>
      </c>
    </row>
    <row r="463" spans="1:5" ht="15" customHeight="1" x14ac:dyDescent="0.3">
      <c r="A463" s="943" t="s">
        <v>2607</v>
      </c>
      <c r="B463" s="943" t="s">
        <v>2613</v>
      </c>
      <c r="C463" s="944">
        <v>2000</v>
      </c>
      <c r="D463" s="945">
        <v>43455</v>
      </c>
      <c r="E463" s="943" t="s">
        <v>2614</v>
      </c>
    </row>
    <row r="464" spans="1:5" ht="15" customHeight="1" x14ac:dyDescent="0.3">
      <c r="A464" s="943" t="s">
        <v>2607</v>
      </c>
      <c r="B464" s="943" t="s">
        <v>2615</v>
      </c>
      <c r="C464" s="944">
        <v>1198.5</v>
      </c>
      <c r="D464" s="945">
        <v>43455</v>
      </c>
      <c r="E464" s="943" t="s">
        <v>2614</v>
      </c>
    </row>
    <row r="465" spans="1:5" ht="15" customHeight="1" x14ac:dyDescent="0.3">
      <c r="A465" s="943" t="s">
        <v>2616</v>
      </c>
      <c r="B465" s="943" t="s">
        <v>2575</v>
      </c>
      <c r="C465" s="944">
        <v>125829.25</v>
      </c>
      <c r="D465" s="943" t="s">
        <v>2617</v>
      </c>
      <c r="E465" s="943" t="s">
        <v>2618</v>
      </c>
    </row>
    <row r="466" spans="1:5" ht="15" customHeight="1" x14ac:dyDescent="0.3">
      <c r="A466" s="943" t="s">
        <v>2616</v>
      </c>
      <c r="B466" s="943" t="s">
        <v>2619</v>
      </c>
      <c r="C466" s="944">
        <v>32951.730000000003</v>
      </c>
      <c r="D466" s="943" t="s">
        <v>2620</v>
      </c>
      <c r="E466" s="943" t="s">
        <v>2621</v>
      </c>
    </row>
    <row r="467" spans="1:5" ht="15" customHeight="1" x14ac:dyDescent="0.3">
      <c r="A467" s="943" t="s">
        <v>2616</v>
      </c>
      <c r="B467" s="943" t="s">
        <v>2622</v>
      </c>
      <c r="C467" s="944">
        <v>1600</v>
      </c>
      <c r="D467" s="943" t="s">
        <v>2623</v>
      </c>
      <c r="E467" s="943" t="s">
        <v>2624</v>
      </c>
    </row>
    <row r="468" spans="1:5" ht="15" customHeight="1" x14ac:dyDescent="0.3">
      <c r="A468" s="943" t="s">
        <v>2616</v>
      </c>
      <c r="B468" s="943" t="s">
        <v>2625</v>
      </c>
      <c r="C468" s="944">
        <v>3000</v>
      </c>
      <c r="D468" s="945">
        <v>43164</v>
      </c>
      <c r="E468" s="943" t="s">
        <v>2626</v>
      </c>
    </row>
    <row r="469" spans="1:5" ht="15" customHeight="1" x14ac:dyDescent="0.3">
      <c r="A469" s="943" t="s">
        <v>2627</v>
      </c>
      <c r="B469" s="943" t="s">
        <v>1250</v>
      </c>
      <c r="C469" s="944">
        <v>15510</v>
      </c>
      <c r="D469" s="945">
        <v>43297</v>
      </c>
      <c r="E469" s="943" t="s">
        <v>2628</v>
      </c>
    </row>
    <row r="470" spans="1:5" ht="15" customHeight="1" x14ac:dyDescent="0.3">
      <c r="A470" s="943" t="s">
        <v>2627</v>
      </c>
      <c r="B470" s="943" t="s">
        <v>2629</v>
      </c>
      <c r="C470" s="944">
        <v>580</v>
      </c>
      <c r="D470" s="945">
        <v>43143</v>
      </c>
      <c r="E470" s="943" t="s">
        <v>2630</v>
      </c>
    </row>
    <row r="471" spans="1:5" ht="15" customHeight="1" x14ac:dyDescent="0.3">
      <c r="A471" s="943" t="s">
        <v>2631</v>
      </c>
      <c r="B471" s="943" t="s">
        <v>2360</v>
      </c>
      <c r="C471" s="944">
        <v>2437.34</v>
      </c>
      <c r="D471" s="947" t="s">
        <v>2632</v>
      </c>
      <c r="E471" s="943" t="s">
        <v>2633</v>
      </c>
    </row>
    <row r="472" spans="1:5" ht="15" customHeight="1" x14ac:dyDescent="0.3">
      <c r="A472" s="943" t="s">
        <v>2627</v>
      </c>
      <c r="B472" s="943" t="s">
        <v>2360</v>
      </c>
      <c r="C472" s="944">
        <v>20878.12</v>
      </c>
      <c r="D472" s="947" t="s">
        <v>2632</v>
      </c>
      <c r="E472" s="943" t="s">
        <v>2634</v>
      </c>
    </row>
    <row r="473" spans="1:5" ht="15" customHeight="1" x14ac:dyDescent="0.3">
      <c r="A473" s="943" t="s">
        <v>2627</v>
      </c>
      <c r="B473" s="943" t="s">
        <v>2635</v>
      </c>
      <c r="C473" s="944">
        <v>18783.5</v>
      </c>
      <c r="D473" s="947" t="s">
        <v>2636</v>
      </c>
      <c r="E473" s="943" t="s">
        <v>2637</v>
      </c>
    </row>
    <row r="474" spans="1:5" ht="15" customHeight="1" x14ac:dyDescent="0.3">
      <c r="A474" s="943" t="s">
        <v>2627</v>
      </c>
      <c r="B474" s="943" t="s">
        <v>2638</v>
      </c>
      <c r="C474" s="944">
        <v>18451</v>
      </c>
      <c r="D474" s="947" t="s">
        <v>2636</v>
      </c>
      <c r="E474" s="943" t="s">
        <v>2639</v>
      </c>
    </row>
    <row r="475" spans="1:5" ht="15" customHeight="1" x14ac:dyDescent="0.3">
      <c r="A475" s="943" t="s">
        <v>2627</v>
      </c>
      <c r="B475" s="943" t="s">
        <v>2640</v>
      </c>
      <c r="C475" s="944">
        <v>2000</v>
      </c>
      <c r="D475" s="947"/>
      <c r="E475" s="943" t="s">
        <v>2641</v>
      </c>
    </row>
    <row r="476" spans="1:5" ht="15" customHeight="1" x14ac:dyDescent="0.3">
      <c r="A476" s="943" t="s">
        <v>2627</v>
      </c>
      <c r="B476" s="943" t="s">
        <v>2640</v>
      </c>
      <c r="C476" s="944">
        <v>6570</v>
      </c>
      <c r="D476" s="947"/>
      <c r="E476" s="943" t="s">
        <v>2642</v>
      </c>
    </row>
    <row r="477" spans="1:5" ht="15" customHeight="1" x14ac:dyDescent="0.3">
      <c r="A477" s="943" t="s">
        <v>2627</v>
      </c>
      <c r="B477" s="943" t="s">
        <v>2629</v>
      </c>
      <c r="C477" s="944">
        <v>4200</v>
      </c>
      <c r="D477" s="947"/>
      <c r="E477" s="943" t="s">
        <v>2643</v>
      </c>
    </row>
    <row r="478" spans="1:5" ht="15" customHeight="1" x14ac:dyDescent="0.3">
      <c r="A478" s="943" t="s">
        <v>2627</v>
      </c>
      <c r="B478" s="943" t="s">
        <v>2629</v>
      </c>
      <c r="C478" s="944">
        <v>1800</v>
      </c>
      <c r="D478" s="947"/>
      <c r="E478" s="943" t="s">
        <v>2644</v>
      </c>
    </row>
    <row r="479" spans="1:5" ht="15" customHeight="1" x14ac:dyDescent="0.3">
      <c r="A479" s="943" t="s">
        <v>2627</v>
      </c>
      <c r="B479" s="943" t="s">
        <v>2645</v>
      </c>
      <c r="C479" s="944">
        <v>3600</v>
      </c>
      <c r="D479" s="947"/>
      <c r="E479" s="943" t="s">
        <v>2646</v>
      </c>
    </row>
    <row r="480" spans="1:5" ht="15" customHeight="1" x14ac:dyDescent="0.3">
      <c r="A480" s="943" t="s">
        <v>2627</v>
      </c>
      <c r="B480" s="943" t="s">
        <v>2629</v>
      </c>
      <c r="C480" s="944">
        <v>125.77</v>
      </c>
      <c r="D480" s="947"/>
      <c r="E480" s="943" t="s">
        <v>2647</v>
      </c>
    </row>
    <row r="481" spans="1:5" ht="15" customHeight="1" x14ac:dyDescent="0.3">
      <c r="A481" s="943" t="s">
        <v>2627</v>
      </c>
      <c r="B481" s="943" t="s">
        <v>2629</v>
      </c>
      <c r="C481" s="944">
        <v>6373.24</v>
      </c>
      <c r="D481" s="947"/>
      <c r="E481" s="943" t="s">
        <v>2648</v>
      </c>
    </row>
    <row r="482" spans="1:5" ht="15" customHeight="1" x14ac:dyDescent="0.3">
      <c r="A482" s="943" t="s">
        <v>2627</v>
      </c>
      <c r="B482" s="943" t="s">
        <v>2629</v>
      </c>
      <c r="C482" s="944">
        <v>1581.18</v>
      </c>
      <c r="D482" s="947"/>
      <c r="E482" s="943" t="s">
        <v>2649</v>
      </c>
    </row>
    <row r="483" spans="1:5" ht="15" customHeight="1" x14ac:dyDescent="0.3">
      <c r="A483" s="943" t="s">
        <v>2627</v>
      </c>
      <c r="B483" s="943" t="s">
        <v>2650</v>
      </c>
      <c r="C483" s="944">
        <v>1650.65</v>
      </c>
      <c r="D483" s="943" t="s">
        <v>2651</v>
      </c>
      <c r="E483" s="943" t="s">
        <v>2652</v>
      </c>
    </row>
    <row r="484" spans="1:5" ht="15" customHeight="1" x14ac:dyDescent="0.3">
      <c r="A484" s="943" t="s">
        <v>2653</v>
      </c>
      <c r="B484" s="943" t="s">
        <v>2561</v>
      </c>
      <c r="C484" s="944">
        <v>3182</v>
      </c>
      <c r="D484" s="945">
        <v>43105</v>
      </c>
      <c r="E484" s="943" t="s">
        <v>2654</v>
      </c>
    </row>
    <row r="485" spans="1:5" ht="15" customHeight="1" x14ac:dyDescent="0.3">
      <c r="A485" s="943" t="s">
        <v>2653</v>
      </c>
      <c r="B485" s="943" t="s">
        <v>2561</v>
      </c>
      <c r="C485" s="944">
        <v>5933</v>
      </c>
      <c r="D485" s="945">
        <v>43119</v>
      </c>
      <c r="E485" s="943" t="s">
        <v>2654</v>
      </c>
    </row>
    <row r="486" spans="1:5" ht="15" customHeight="1" x14ac:dyDescent="0.3">
      <c r="A486" s="943" t="s">
        <v>2653</v>
      </c>
      <c r="B486" s="943" t="s">
        <v>2561</v>
      </c>
      <c r="C486" s="944">
        <v>3870.5</v>
      </c>
      <c r="D486" s="945">
        <v>43131</v>
      </c>
      <c r="E486" s="943" t="s">
        <v>2654</v>
      </c>
    </row>
    <row r="487" spans="1:5" ht="15" customHeight="1" x14ac:dyDescent="0.3">
      <c r="A487" s="943" t="s">
        <v>2653</v>
      </c>
      <c r="B487" s="943" t="s">
        <v>2561</v>
      </c>
      <c r="C487" s="944">
        <v>5933</v>
      </c>
      <c r="D487" s="945">
        <v>43132</v>
      </c>
      <c r="E487" s="943" t="s">
        <v>2654</v>
      </c>
    </row>
    <row r="488" spans="1:5" ht="15" customHeight="1" x14ac:dyDescent="0.3">
      <c r="A488" s="943" t="s">
        <v>2653</v>
      </c>
      <c r="B488" s="943" t="s">
        <v>2561</v>
      </c>
      <c r="C488" s="944">
        <v>4909</v>
      </c>
      <c r="D488" s="945">
        <v>43168</v>
      </c>
      <c r="E488" s="943" t="s">
        <v>2654</v>
      </c>
    </row>
    <row r="489" spans="1:5" ht="15" customHeight="1" x14ac:dyDescent="0.3">
      <c r="A489" s="943" t="s">
        <v>2653</v>
      </c>
      <c r="B489" s="943" t="s">
        <v>2561</v>
      </c>
      <c r="C489" s="944">
        <v>3212</v>
      </c>
      <c r="D489" s="945">
        <v>43220</v>
      </c>
      <c r="E489" s="943" t="s">
        <v>2654</v>
      </c>
    </row>
    <row r="490" spans="1:5" ht="15" customHeight="1" x14ac:dyDescent="0.3">
      <c r="A490" s="943" t="s">
        <v>2653</v>
      </c>
      <c r="B490" s="943" t="s">
        <v>2561</v>
      </c>
      <c r="C490" s="944">
        <v>29507.68</v>
      </c>
      <c r="D490" s="945">
        <v>43222</v>
      </c>
      <c r="E490" s="943" t="s">
        <v>2654</v>
      </c>
    </row>
    <row r="491" spans="1:5" ht="15" customHeight="1" x14ac:dyDescent="0.3">
      <c r="A491" s="943" t="s">
        <v>2653</v>
      </c>
      <c r="B491" s="943" t="s">
        <v>2561</v>
      </c>
      <c r="C491" s="944">
        <v>6663.17</v>
      </c>
      <c r="D491" s="945">
        <v>43255</v>
      </c>
      <c r="E491" s="943" t="s">
        <v>2654</v>
      </c>
    </row>
    <row r="492" spans="1:5" ht="15" customHeight="1" x14ac:dyDescent="0.3">
      <c r="A492" s="943" t="s">
        <v>2653</v>
      </c>
      <c r="B492" s="943" t="s">
        <v>2561</v>
      </c>
      <c r="C492" s="944">
        <v>4051</v>
      </c>
      <c r="D492" s="945">
        <v>43264</v>
      </c>
      <c r="E492" s="943" t="s">
        <v>2654</v>
      </c>
    </row>
    <row r="493" spans="1:5" ht="15" customHeight="1" x14ac:dyDescent="0.3">
      <c r="A493" s="943" t="s">
        <v>2653</v>
      </c>
      <c r="B493" s="943" t="s">
        <v>2561</v>
      </c>
      <c r="C493" s="944">
        <v>4891.5</v>
      </c>
      <c r="D493" s="945">
        <v>43264</v>
      </c>
      <c r="E493" s="943" t="s">
        <v>2654</v>
      </c>
    </row>
    <row r="494" spans="1:5" ht="15" customHeight="1" x14ac:dyDescent="0.3">
      <c r="A494" s="943" t="s">
        <v>2653</v>
      </c>
      <c r="B494" s="943" t="s">
        <v>2561</v>
      </c>
      <c r="C494" s="944">
        <v>8355.5</v>
      </c>
      <c r="D494" s="945">
        <v>43286</v>
      </c>
      <c r="E494" s="943" t="s">
        <v>2654</v>
      </c>
    </row>
    <row r="495" spans="1:5" ht="15" customHeight="1" x14ac:dyDescent="0.3">
      <c r="A495" s="943" t="s">
        <v>2653</v>
      </c>
      <c r="B495" s="943" t="s">
        <v>2561</v>
      </c>
      <c r="C495" s="944">
        <v>6663.17</v>
      </c>
      <c r="D495" s="945">
        <v>43292</v>
      </c>
      <c r="E495" s="943" t="s">
        <v>2654</v>
      </c>
    </row>
    <row r="496" spans="1:5" ht="15" customHeight="1" x14ac:dyDescent="0.3">
      <c r="A496" s="943" t="s">
        <v>2653</v>
      </c>
      <c r="B496" s="943" t="s">
        <v>2561</v>
      </c>
      <c r="C496" s="944">
        <v>4680.5</v>
      </c>
      <c r="D496" s="945">
        <v>43362</v>
      </c>
      <c r="E496" s="943" t="s">
        <v>2654</v>
      </c>
    </row>
    <row r="497" spans="1:5" ht="15" customHeight="1" x14ac:dyDescent="0.3">
      <c r="A497" s="943" t="s">
        <v>2653</v>
      </c>
      <c r="B497" s="943" t="s">
        <v>2561</v>
      </c>
      <c r="C497" s="944">
        <v>6663.17</v>
      </c>
      <c r="D497" s="945">
        <v>43381</v>
      </c>
      <c r="E497" s="943" t="s">
        <v>2654</v>
      </c>
    </row>
    <row r="498" spans="1:5" ht="15" customHeight="1" x14ac:dyDescent="0.3">
      <c r="A498" s="943" t="s">
        <v>2653</v>
      </c>
      <c r="B498" s="943" t="s">
        <v>2561</v>
      </c>
      <c r="C498" s="944">
        <v>13328.34</v>
      </c>
      <c r="D498" s="945">
        <v>43413</v>
      </c>
      <c r="E498" s="943" t="s">
        <v>2654</v>
      </c>
    </row>
    <row r="499" spans="1:5" ht="15" customHeight="1" x14ac:dyDescent="0.3">
      <c r="A499" s="943" t="s">
        <v>2653</v>
      </c>
      <c r="B499" s="943" t="s">
        <v>2561</v>
      </c>
      <c r="C499" s="944">
        <v>4520</v>
      </c>
      <c r="D499" s="945">
        <v>43418</v>
      </c>
      <c r="E499" s="943" t="s">
        <v>2654</v>
      </c>
    </row>
    <row r="500" spans="1:5" ht="15" customHeight="1" x14ac:dyDescent="0.3">
      <c r="A500" s="943" t="s">
        <v>2653</v>
      </c>
      <c r="B500" s="943" t="s">
        <v>2561</v>
      </c>
      <c r="C500" s="944">
        <v>6663.17</v>
      </c>
      <c r="D500" s="945">
        <v>43432</v>
      </c>
      <c r="E500" s="943" t="s">
        <v>2654</v>
      </c>
    </row>
    <row r="501" spans="1:5" ht="15" customHeight="1" x14ac:dyDescent="0.3">
      <c r="A501" s="943" t="s">
        <v>2653</v>
      </c>
      <c r="B501" s="943" t="s">
        <v>2561</v>
      </c>
      <c r="C501" s="944">
        <v>3949</v>
      </c>
      <c r="D501" s="945">
        <v>43438</v>
      </c>
      <c r="E501" s="943" t="s">
        <v>2654</v>
      </c>
    </row>
    <row r="502" spans="1:5" ht="15" customHeight="1" x14ac:dyDescent="0.3">
      <c r="A502" s="943" t="s">
        <v>2653</v>
      </c>
      <c r="B502" s="943" t="s">
        <v>2655</v>
      </c>
      <c r="C502" s="944">
        <v>6802.72</v>
      </c>
      <c r="D502" s="945">
        <v>43158</v>
      </c>
      <c r="E502" s="943" t="s">
        <v>2656</v>
      </c>
    </row>
    <row r="503" spans="1:5" ht="15" customHeight="1" x14ac:dyDescent="0.3">
      <c r="A503" s="943" t="s">
        <v>2653</v>
      </c>
      <c r="B503" s="943" t="s">
        <v>2655</v>
      </c>
      <c r="C503" s="944">
        <v>7202</v>
      </c>
      <c r="D503" s="945">
        <v>43209</v>
      </c>
      <c r="E503" s="943" t="s">
        <v>2656</v>
      </c>
    </row>
    <row r="504" spans="1:5" ht="15" customHeight="1" x14ac:dyDescent="0.3">
      <c r="A504" s="943" t="s">
        <v>2653</v>
      </c>
      <c r="B504" s="943" t="s">
        <v>2655</v>
      </c>
      <c r="C504" s="944">
        <v>7202</v>
      </c>
      <c r="D504" s="945">
        <v>43270</v>
      </c>
      <c r="E504" s="943" t="s">
        <v>2656</v>
      </c>
    </row>
    <row r="505" spans="1:5" ht="15" customHeight="1" x14ac:dyDescent="0.3">
      <c r="A505" s="943" t="s">
        <v>2653</v>
      </c>
      <c r="B505" s="943" t="s">
        <v>2655</v>
      </c>
      <c r="C505" s="944">
        <v>7202</v>
      </c>
      <c r="D505" s="945">
        <v>43322</v>
      </c>
      <c r="E505" s="943" t="s">
        <v>2656</v>
      </c>
    </row>
    <row r="506" spans="1:5" ht="15" customHeight="1" x14ac:dyDescent="0.3">
      <c r="A506" s="943" t="s">
        <v>2653</v>
      </c>
      <c r="B506" s="943" t="s">
        <v>2655</v>
      </c>
      <c r="C506" s="944">
        <v>7202</v>
      </c>
      <c r="D506" s="945">
        <v>43395</v>
      </c>
      <c r="E506" s="943" t="s">
        <v>2656</v>
      </c>
    </row>
    <row r="507" spans="1:5" ht="15" customHeight="1" x14ac:dyDescent="0.3">
      <c r="A507" s="943" t="s">
        <v>2653</v>
      </c>
      <c r="B507" s="943" t="s">
        <v>2655</v>
      </c>
      <c r="C507" s="944">
        <v>7202</v>
      </c>
      <c r="D507" s="945">
        <v>43454</v>
      </c>
      <c r="E507" s="943" t="s">
        <v>2656</v>
      </c>
    </row>
    <row r="508" spans="1:5" ht="15" customHeight="1" x14ac:dyDescent="0.3">
      <c r="A508" s="943" t="s">
        <v>2653</v>
      </c>
      <c r="B508" s="943" t="s">
        <v>2657</v>
      </c>
      <c r="C508" s="944">
        <v>2879.76</v>
      </c>
      <c r="D508" s="945">
        <v>43292</v>
      </c>
      <c r="E508" s="943" t="s">
        <v>2658</v>
      </c>
    </row>
    <row r="509" spans="1:5" ht="15" customHeight="1" x14ac:dyDescent="0.3">
      <c r="A509" s="943" t="s">
        <v>2653</v>
      </c>
      <c r="B509" s="943" t="s">
        <v>2659</v>
      </c>
      <c r="C509" s="944">
        <v>690</v>
      </c>
      <c r="D509" s="945">
        <v>43137</v>
      </c>
      <c r="E509" s="943" t="s">
        <v>2660</v>
      </c>
    </row>
    <row r="510" spans="1:5" ht="15" customHeight="1" x14ac:dyDescent="0.3">
      <c r="A510" s="943" t="s">
        <v>2653</v>
      </c>
      <c r="B510" s="943" t="s">
        <v>2659</v>
      </c>
      <c r="C510" s="944">
        <v>1000</v>
      </c>
      <c r="D510" s="945">
        <v>43137</v>
      </c>
      <c r="E510" s="943" t="s">
        <v>2661</v>
      </c>
    </row>
    <row r="511" spans="1:5" ht="15" customHeight="1" x14ac:dyDescent="0.3">
      <c r="A511" s="943" t="s">
        <v>2653</v>
      </c>
      <c r="B511" s="943" t="s">
        <v>2659</v>
      </c>
      <c r="C511" s="944">
        <v>234</v>
      </c>
      <c r="D511" s="945">
        <v>43333</v>
      </c>
      <c r="E511" s="943" t="s">
        <v>2662</v>
      </c>
    </row>
    <row r="512" spans="1:5" ht="15" customHeight="1" x14ac:dyDescent="0.3">
      <c r="A512" s="943" t="s">
        <v>2653</v>
      </c>
      <c r="B512" s="943" t="s">
        <v>2659</v>
      </c>
      <c r="C512" s="944">
        <v>66</v>
      </c>
      <c r="D512" s="945">
        <v>43333</v>
      </c>
      <c r="E512" s="943" t="s">
        <v>2662</v>
      </c>
    </row>
    <row r="513" spans="1:5" ht="15" customHeight="1" x14ac:dyDescent="0.3">
      <c r="A513" s="943" t="s">
        <v>2653</v>
      </c>
      <c r="B513" s="943" t="s">
        <v>2659</v>
      </c>
      <c r="C513" s="944">
        <v>66</v>
      </c>
      <c r="D513" s="945">
        <v>43413</v>
      </c>
      <c r="E513" s="943" t="s">
        <v>2663</v>
      </c>
    </row>
    <row r="514" spans="1:5" ht="15" customHeight="1" x14ac:dyDescent="0.3">
      <c r="A514" s="943" t="s">
        <v>2664</v>
      </c>
      <c r="B514" s="943" t="s">
        <v>2665</v>
      </c>
      <c r="C514" s="944">
        <v>65</v>
      </c>
      <c r="D514" s="945">
        <v>43355</v>
      </c>
      <c r="E514" s="943" t="s">
        <v>2666</v>
      </c>
    </row>
    <row r="515" spans="1:5" ht="15" customHeight="1" x14ac:dyDescent="0.3">
      <c r="A515" s="943" t="s">
        <v>2664</v>
      </c>
      <c r="B515" s="943" t="s">
        <v>2667</v>
      </c>
      <c r="C515" s="944">
        <v>57</v>
      </c>
      <c r="D515" s="945">
        <v>43308</v>
      </c>
      <c r="E515" s="943" t="s">
        <v>1582</v>
      </c>
    </row>
    <row r="516" spans="1:5" ht="15" customHeight="1" x14ac:dyDescent="0.3">
      <c r="A516" s="943" t="s">
        <v>2664</v>
      </c>
      <c r="B516" s="943" t="s">
        <v>2667</v>
      </c>
      <c r="C516" s="944">
        <v>160</v>
      </c>
      <c r="D516" s="945">
        <v>43368</v>
      </c>
      <c r="E516" s="943" t="s">
        <v>1582</v>
      </c>
    </row>
    <row r="517" spans="1:5" ht="15" customHeight="1" x14ac:dyDescent="0.3">
      <c r="A517" s="943" t="s">
        <v>2664</v>
      </c>
      <c r="B517" s="943" t="s">
        <v>2667</v>
      </c>
      <c r="C517" s="944">
        <v>32.5</v>
      </c>
      <c r="D517" s="945">
        <v>43458</v>
      </c>
      <c r="E517" s="943" t="s">
        <v>1582</v>
      </c>
    </row>
    <row r="518" spans="1:5" ht="15" customHeight="1" x14ac:dyDescent="0.3">
      <c r="A518" s="943" t="s">
        <v>2664</v>
      </c>
      <c r="B518" s="943" t="s">
        <v>2668</v>
      </c>
      <c r="C518" s="944">
        <v>499.4</v>
      </c>
      <c r="D518" s="945">
        <v>43123</v>
      </c>
      <c r="E518" s="943" t="s">
        <v>1582</v>
      </c>
    </row>
    <row r="519" spans="1:5" ht="15" customHeight="1" x14ac:dyDescent="0.3">
      <c r="A519" s="943" t="s">
        <v>2664</v>
      </c>
      <c r="B519" s="943" t="s">
        <v>2668</v>
      </c>
      <c r="C519" s="944">
        <v>350</v>
      </c>
      <c r="D519" s="945">
        <v>43195</v>
      </c>
      <c r="E519" s="943" t="s">
        <v>1582</v>
      </c>
    </row>
    <row r="520" spans="1:5" ht="15" customHeight="1" x14ac:dyDescent="0.3">
      <c r="A520" s="943" t="s">
        <v>2664</v>
      </c>
      <c r="B520" s="943" t="s">
        <v>2668</v>
      </c>
      <c r="C520" s="944">
        <v>542.5</v>
      </c>
      <c r="D520" s="945">
        <v>43314</v>
      </c>
      <c r="E520" s="943" t="s">
        <v>1582</v>
      </c>
    </row>
    <row r="521" spans="1:5" ht="15" customHeight="1" x14ac:dyDescent="0.3">
      <c r="A521" s="943" t="s">
        <v>2664</v>
      </c>
      <c r="B521" s="943" t="s">
        <v>2668</v>
      </c>
      <c r="C521" s="944">
        <v>260</v>
      </c>
      <c r="D521" s="945">
        <v>43362</v>
      </c>
      <c r="E521" s="943" t="s">
        <v>1582</v>
      </c>
    </row>
    <row r="522" spans="1:5" ht="15" customHeight="1" x14ac:dyDescent="0.3">
      <c r="A522" s="943" t="s">
        <v>2664</v>
      </c>
      <c r="B522" s="943" t="s">
        <v>2669</v>
      </c>
      <c r="C522" s="944">
        <v>216.49</v>
      </c>
      <c r="D522" s="945">
        <v>43186</v>
      </c>
      <c r="E522" s="943" t="s">
        <v>2670</v>
      </c>
    </row>
    <row r="523" spans="1:5" ht="15" customHeight="1" x14ac:dyDescent="0.3">
      <c r="A523" s="943" t="s">
        <v>2664</v>
      </c>
      <c r="B523" s="943" t="s">
        <v>2669</v>
      </c>
      <c r="C523" s="944">
        <v>380.99</v>
      </c>
      <c r="D523" s="945">
        <v>43186</v>
      </c>
      <c r="E523" s="943" t="s">
        <v>2670</v>
      </c>
    </row>
    <row r="524" spans="1:5" ht="15" customHeight="1" x14ac:dyDescent="0.3">
      <c r="A524" s="943" t="s">
        <v>2664</v>
      </c>
      <c r="B524" s="943" t="s">
        <v>2669</v>
      </c>
      <c r="C524" s="944">
        <v>178.01</v>
      </c>
      <c r="D524" s="945">
        <v>43319</v>
      </c>
      <c r="E524" s="943" t="s">
        <v>2670</v>
      </c>
    </row>
    <row r="525" spans="1:5" ht="15" customHeight="1" x14ac:dyDescent="0.3">
      <c r="A525" s="943" t="s">
        <v>2664</v>
      </c>
      <c r="B525" s="943" t="s">
        <v>2669</v>
      </c>
      <c r="C525" s="944">
        <v>1061.94</v>
      </c>
      <c r="D525" s="945">
        <v>43164</v>
      </c>
      <c r="E525" s="943" t="s">
        <v>2670</v>
      </c>
    </row>
    <row r="526" spans="1:5" ht="15" customHeight="1" x14ac:dyDescent="0.3">
      <c r="A526" s="943" t="s">
        <v>2653</v>
      </c>
      <c r="B526" s="943" t="s">
        <v>2671</v>
      </c>
      <c r="C526" s="944">
        <v>983.61</v>
      </c>
      <c r="D526" s="945">
        <v>43306</v>
      </c>
      <c r="E526" s="943" t="s">
        <v>2672</v>
      </c>
    </row>
    <row r="527" spans="1:5" ht="15" customHeight="1" x14ac:dyDescent="0.3">
      <c r="A527" s="943" t="s">
        <v>2653</v>
      </c>
      <c r="B527" s="943" t="s">
        <v>2671</v>
      </c>
      <c r="C527" s="944">
        <v>983.61</v>
      </c>
      <c r="D527" s="945">
        <v>43306</v>
      </c>
      <c r="E527" s="943" t="s">
        <v>2672</v>
      </c>
    </row>
    <row r="528" spans="1:5" ht="15" customHeight="1" x14ac:dyDescent="0.3">
      <c r="A528" s="943" t="s">
        <v>2653</v>
      </c>
      <c r="B528" s="943" t="s">
        <v>2673</v>
      </c>
      <c r="C528" s="944">
        <v>50</v>
      </c>
      <c r="D528" s="945">
        <v>43390</v>
      </c>
      <c r="E528" s="943" t="s">
        <v>1582</v>
      </c>
    </row>
    <row r="529" spans="1:5" ht="15" customHeight="1" x14ac:dyDescent="0.3">
      <c r="A529" s="943" t="s">
        <v>2653</v>
      </c>
      <c r="B529" s="943" t="s">
        <v>2674</v>
      </c>
      <c r="C529" s="944">
        <v>1484.1</v>
      </c>
      <c r="D529" s="945">
        <v>43308</v>
      </c>
      <c r="E529" s="943" t="s">
        <v>2675</v>
      </c>
    </row>
    <row r="530" spans="1:5" ht="15" customHeight="1" x14ac:dyDescent="0.3">
      <c r="A530" s="943" t="s">
        <v>2664</v>
      </c>
      <c r="B530" s="943" t="s">
        <v>2674</v>
      </c>
      <c r="C530" s="944">
        <v>110</v>
      </c>
      <c r="D530" s="945">
        <v>43188</v>
      </c>
      <c r="E530" s="943" t="s">
        <v>2676</v>
      </c>
    </row>
    <row r="531" spans="1:5" ht="15" customHeight="1" x14ac:dyDescent="0.3">
      <c r="A531" s="943" t="s">
        <v>2664</v>
      </c>
      <c r="B531" s="943" t="s">
        <v>2677</v>
      </c>
      <c r="C531" s="944">
        <v>1971.11</v>
      </c>
      <c r="D531" s="945">
        <v>43328</v>
      </c>
      <c r="E531" s="943" t="s">
        <v>2678</v>
      </c>
    </row>
    <row r="532" spans="1:5" ht="15" customHeight="1" x14ac:dyDescent="0.3">
      <c r="A532" s="943" t="s">
        <v>2664</v>
      </c>
      <c r="B532" s="943" t="s">
        <v>2679</v>
      </c>
      <c r="C532" s="944">
        <v>4882.91</v>
      </c>
      <c r="D532" s="945">
        <v>43206</v>
      </c>
      <c r="E532" s="943" t="s">
        <v>2680</v>
      </c>
    </row>
    <row r="533" spans="1:5" ht="15" customHeight="1" x14ac:dyDescent="0.3">
      <c r="A533" s="943" t="s">
        <v>2664</v>
      </c>
      <c r="B533" s="943" t="s">
        <v>2679</v>
      </c>
      <c r="C533" s="944">
        <v>1471.95</v>
      </c>
      <c r="D533" s="945">
        <v>43224</v>
      </c>
      <c r="E533" s="943" t="s">
        <v>2680</v>
      </c>
    </row>
    <row r="534" spans="1:5" ht="15" customHeight="1" x14ac:dyDescent="0.3">
      <c r="A534" s="943" t="s">
        <v>2664</v>
      </c>
      <c r="B534" s="943" t="s">
        <v>2679</v>
      </c>
      <c r="C534" s="944">
        <v>1719.99</v>
      </c>
      <c r="D534" s="945">
        <v>43325</v>
      </c>
      <c r="E534" s="943" t="s">
        <v>2680</v>
      </c>
    </row>
    <row r="535" spans="1:5" ht="15" customHeight="1" x14ac:dyDescent="0.3">
      <c r="A535" s="943" t="s">
        <v>2681</v>
      </c>
      <c r="B535" s="943" t="s">
        <v>2517</v>
      </c>
      <c r="C535" s="944">
        <v>214806.5</v>
      </c>
      <c r="D535" s="943" t="s">
        <v>2682</v>
      </c>
      <c r="E535" s="943" t="s">
        <v>2683</v>
      </c>
    </row>
    <row r="536" spans="1:5" ht="15" customHeight="1" x14ac:dyDescent="0.3">
      <c r="A536" s="943" t="s">
        <v>2684</v>
      </c>
      <c r="B536" s="943" t="s">
        <v>2685</v>
      </c>
      <c r="C536" s="944">
        <v>161801</v>
      </c>
      <c r="D536" s="943" t="s">
        <v>2682</v>
      </c>
      <c r="E536" s="943" t="s">
        <v>541</v>
      </c>
    </row>
    <row r="537" spans="1:5" ht="15" customHeight="1" x14ac:dyDescent="0.3">
      <c r="A537" s="943" t="s">
        <v>2686</v>
      </c>
      <c r="B537" s="943" t="s">
        <v>2687</v>
      </c>
      <c r="C537" s="944">
        <v>45261</v>
      </c>
      <c r="D537" s="945">
        <v>2018</v>
      </c>
      <c r="E537" s="943" t="s">
        <v>2425</v>
      </c>
    </row>
    <row r="538" spans="1:5" ht="15" customHeight="1" x14ac:dyDescent="0.3">
      <c r="A538" s="943" t="s">
        <v>2686</v>
      </c>
      <c r="B538" s="943" t="s">
        <v>2688</v>
      </c>
      <c r="C538" s="944">
        <v>37839</v>
      </c>
      <c r="D538" s="945">
        <v>2018</v>
      </c>
      <c r="E538" s="943" t="s">
        <v>541</v>
      </c>
    </row>
    <row r="539" spans="1:5" ht="15" customHeight="1" x14ac:dyDescent="0.3">
      <c r="A539" s="943" t="s">
        <v>2689</v>
      </c>
      <c r="B539" s="943" t="s">
        <v>2517</v>
      </c>
      <c r="C539" s="944">
        <v>9346.5</v>
      </c>
      <c r="D539" s="945">
        <v>43105</v>
      </c>
      <c r="E539" s="943" t="s">
        <v>2690</v>
      </c>
    </row>
    <row r="540" spans="1:5" ht="15" customHeight="1" x14ac:dyDescent="0.3">
      <c r="A540" s="943" t="s">
        <v>2689</v>
      </c>
      <c r="B540" s="943" t="s">
        <v>2517</v>
      </c>
      <c r="C540" s="944">
        <v>6916</v>
      </c>
      <c r="D540" s="945">
        <v>43131</v>
      </c>
      <c r="E540" s="943" t="s">
        <v>2691</v>
      </c>
    </row>
    <row r="541" spans="1:5" ht="15" customHeight="1" x14ac:dyDescent="0.3">
      <c r="A541" s="943" t="s">
        <v>2689</v>
      </c>
      <c r="B541" s="943" t="s">
        <v>2517</v>
      </c>
      <c r="C541" s="944">
        <v>9790</v>
      </c>
      <c r="D541" s="945">
        <v>43152</v>
      </c>
      <c r="E541" s="943" t="s">
        <v>2692</v>
      </c>
    </row>
    <row r="542" spans="1:5" ht="15" customHeight="1" x14ac:dyDescent="0.3">
      <c r="A542" s="943" t="s">
        <v>2689</v>
      </c>
      <c r="B542" s="943" t="s">
        <v>2517</v>
      </c>
      <c r="C542" s="944">
        <v>8604</v>
      </c>
      <c r="D542" s="945">
        <v>43220</v>
      </c>
      <c r="E542" s="943" t="s">
        <v>2693</v>
      </c>
    </row>
    <row r="543" spans="1:5" ht="15" customHeight="1" x14ac:dyDescent="0.3">
      <c r="A543" s="943" t="s">
        <v>2689</v>
      </c>
      <c r="B543" s="943" t="s">
        <v>2517</v>
      </c>
      <c r="C543" s="944">
        <v>5320</v>
      </c>
      <c r="D543" s="945">
        <v>43222</v>
      </c>
      <c r="E543" s="943" t="s">
        <v>2694</v>
      </c>
    </row>
    <row r="544" spans="1:5" ht="15" customHeight="1" x14ac:dyDescent="0.3">
      <c r="A544" s="943" t="s">
        <v>2689</v>
      </c>
      <c r="B544" s="943" t="s">
        <v>2517</v>
      </c>
      <c r="C544" s="944">
        <v>7060</v>
      </c>
      <c r="D544" s="945">
        <v>43264</v>
      </c>
      <c r="E544" s="943" t="s">
        <v>2695</v>
      </c>
    </row>
    <row r="545" spans="1:5" ht="15" customHeight="1" x14ac:dyDescent="0.3">
      <c r="A545" s="943" t="s">
        <v>2689</v>
      </c>
      <c r="B545" s="943" t="s">
        <v>2517</v>
      </c>
      <c r="C545" s="944">
        <v>8894.5</v>
      </c>
      <c r="D545" s="945">
        <v>43279</v>
      </c>
      <c r="E545" s="943" t="s">
        <v>2696</v>
      </c>
    </row>
    <row r="546" spans="1:5" ht="15" customHeight="1" x14ac:dyDescent="0.3">
      <c r="A546" s="943" t="s">
        <v>2689</v>
      </c>
      <c r="B546" s="943" t="s">
        <v>2517</v>
      </c>
      <c r="C546" s="944">
        <v>7786</v>
      </c>
      <c r="D546" s="945">
        <v>43342</v>
      </c>
      <c r="E546" s="943" t="s">
        <v>2697</v>
      </c>
    </row>
    <row r="547" spans="1:5" ht="15" customHeight="1" x14ac:dyDescent="0.3">
      <c r="A547" s="943" t="s">
        <v>2689</v>
      </c>
      <c r="B547" s="943" t="s">
        <v>2517</v>
      </c>
      <c r="C547" s="944">
        <v>7306.5</v>
      </c>
      <c r="D547" s="945">
        <v>43343</v>
      </c>
      <c r="E547" s="943" t="s">
        <v>2698</v>
      </c>
    </row>
    <row r="548" spans="1:5" ht="15" customHeight="1" x14ac:dyDescent="0.3">
      <c r="A548" s="943" t="s">
        <v>2689</v>
      </c>
      <c r="B548" s="943" t="s">
        <v>2517</v>
      </c>
      <c r="C548" s="944">
        <v>6598</v>
      </c>
      <c r="D548" s="945">
        <v>43369</v>
      </c>
      <c r="E548" s="943" t="s">
        <v>2699</v>
      </c>
    </row>
    <row r="549" spans="1:5" ht="15" customHeight="1" x14ac:dyDescent="0.3">
      <c r="A549" s="943" t="s">
        <v>2689</v>
      </c>
      <c r="B549" s="943" t="s">
        <v>2517</v>
      </c>
      <c r="C549" s="944">
        <v>5209</v>
      </c>
      <c r="D549" s="945">
        <v>43388</v>
      </c>
      <c r="E549" s="943" t="s">
        <v>2700</v>
      </c>
    </row>
    <row r="550" spans="1:5" ht="15" customHeight="1" x14ac:dyDescent="0.3">
      <c r="A550" s="943" t="s">
        <v>2689</v>
      </c>
      <c r="B550" s="943" t="s">
        <v>2517</v>
      </c>
      <c r="C550" s="944">
        <v>6004.5</v>
      </c>
      <c r="D550" s="945">
        <v>43418</v>
      </c>
      <c r="E550" s="943" t="s">
        <v>2701</v>
      </c>
    </row>
    <row r="551" spans="1:5" ht="15" customHeight="1" x14ac:dyDescent="0.3">
      <c r="A551" s="943" t="s">
        <v>2689</v>
      </c>
      <c r="B551" s="943" t="s">
        <v>2517</v>
      </c>
      <c r="C551" s="944">
        <v>6411</v>
      </c>
      <c r="D551" s="945">
        <v>43454</v>
      </c>
      <c r="E551" s="943" t="s">
        <v>2702</v>
      </c>
    </row>
    <row r="552" spans="1:5" ht="15" customHeight="1" x14ac:dyDescent="0.3">
      <c r="A552" s="943" t="s">
        <v>2703</v>
      </c>
      <c r="B552" s="943" t="s">
        <v>2704</v>
      </c>
      <c r="C552" s="944">
        <v>123116.7</v>
      </c>
      <c r="D552" s="943" t="s">
        <v>2705</v>
      </c>
      <c r="E552" s="943" t="s">
        <v>2706</v>
      </c>
    </row>
    <row r="553" spans="1:5" ht="15" customHeight="1" x14ac:dyDescent="0.3">
      <c r="A553" s="943" t="s">
        <v>2707</v>
      </c>
      <c r="B553" s="943" t="s">
        <v>2708</v>
      </c>
      <c r="C553" s="944">
        <v>115000</v>
      </c>
      <c r="D553" s="943" t="s">
        <v>2705</v>
      </c>
      <c r="E553" s="943" t="s">
        <v>2709</v>
      </c>
    </row>
    <row r="554" spans="1:5" ht="15" customHeight="1" x14ac:dyDescent="0.3">
      <c r="A554" s="943" t="s">
        <v>2707</v>
      </c>
      <c r="B554" s="943" t="s">
        <v>2710</v>
      </c>
      <c r="C554" s="944">
        <v>190834.05</v>
      </c>
      <c r="D554" s="943" t="s">
        <v>2705</v>
      </c>
      <c r="E554" s="943" t="s">
        <v>2711</v>
      </c>
    </row>
    <row r="555" spans="1:5" ht="15" customHeight="1" x14ac:dyDescent="0.3">
      <c r="A555" s="943" t="s">
        <v>2707</v>
      </c>
      <c r="B555" s="943" t="s">
        <v>2712</v>
      </c>
      <c r="C555" s="944">
        <v>11122.88</v>
      </c>
      <c r="D555" s="945">
        <v>43172</v>
      </c>
      <c r="E555" s="943" t="s">
        <v>2713</v>
      </c>
    </row>
    <row r="556" spans="1:5" ht="15" customHeight="1" x14ac:dyDescent="0.3">
      <c r="A556" s="943" t="s">
        <v>2714</v>
      </c>
      <c r="B556" s="943" t="s">
        <v>2715</v>
      </c>
      <c r="C556" s="944">
        <v>49270</v>
      </c>
      <c r="D556" s="945">
        <v>43318</v>
      </c>
      <c r="E556" s="943" t="s">
        <v>2716</v>
      </c>
    </row>
    <row r="557" spans="1:5" ht="15" customHeight="1" x14ac:dyDescent="0.3">
      <c r="A557" s="943" t="s">
        <v>2717</v>
      </c>
      <c r="B557" s="943" t="s">
        <v>2718</v>
      </c>
      <c r="C557" s="944">
        <v>0</v>
      </c>
      <c r="D557" s="947"/>
      <c r="E557" s="943" t="s">
        <v>2719</v>
      </c>
    </row>
    <row r="558" spans="1:5" ht="15" customHeight="1" x14ac:dyDescent="0.3">
      <c r="A558" s="943" t="s">
        <v>2717</v>
      </c>
      <c r="B558" s="943" t="s">
        <v>2720</v>
      </c>
      <c r="C558" s="944">
        <v>405872.93</v>
      </c>
      <c r="D558" s="947"/>
      <c r="E558" s="943" t="s">
        <v>2721</v>
      </c>
    </row>
    <row r="559" spans="1:5" ht="15" customHeight="1" x14ac:dyDescent="0.3">
      <c r="A559" s="943" t="s">
        <v>2722</v>
      </c>
      <c r="B559" s="943" t="s">
        <v>2723</v>
      </c>
      <c r="C559" s="944">
        <v>128.19999999999999</v>
      </c>
      <c r="D559" s="947"/>
      <c r="E559" s="943" t="s">
        <v>2724</v>
      </c>
    </row>
    <row r="560" spans="1:5" ht="15" customHeight="1" x14ac:dyDescent="0.3">
      <c r="A560" s="943" t="s">
        <v>2722</v>
      </c>
      <c r="B560" s="943" t="s">
        <v>2725</v>
      </c>
      <c r="C560" s="944">
        <v>28.55</v>
      </c>
      <c r="D560" s="947"/>
      <c r="E560" s="943" t="s">
        <v>2726</v>
      </c>
    </row>
    <row r="561" spans="1:5" ht="15" customHeight="1" x14ac:dyDescent="0.3">
      <c r="A561" s="943" t="s">
        <v>2722</v>
      </c>
      <c r="B561" s="943" t="s">
        <v>2727</v>
      </c>
      <c r="C561" s="944">
        <v>97.6</v>
      </c>
      <c r="D561" s="947"/>
      <c r="E561" s="943" t="s">
        <v>1083</v>
      </c>
    </row>
    <row r="562" spans="1:5" ht="15" customHeight="1" x14ac:dyDescent="0.3">
      <c r="A562" s="943" t="s">
        <v>2722</v>
      </c>
      <c r="B562" s="943" t="s">
        <v>2728</v>
      </c>
      <c r="C562" s="944">
        <v>2562</v>
      </c>
      <c r="D562" s="947"/>
      <c r="E562" s="943" t="s">
        <v>2729</v>
      </c>
    </row>
    <row r="563" spans="1:5" ht="15" customHeight="1" x14ac:dyDescent="0.3">
      <c r="A563" s="943" t="s">
        <v>2717</v>
      </c>
      <c r="B563" s="943" t="s">
        <v>2730</v>
      </c>
      <c r="C563" s="944">
        <v>122</v>
      </c>
      <c r="D563" s="947"/>
      <c r="E563" s="943" t="s">
        <v>2731</v>
      </c>
    </row>
    <row r="564" spans="1:5" ht="15" customHeight="1" x14ac:dyDescent="0.3">
      <c r="A564" s="943" t="s">
        <v>2722</v>
      </c>
      <c r="B564" s="943" t="s">
        <v>2732</v>
      </c>
      <c r="C564" s="944">
        <v>2179.91</v>
      </c>
      <c r="D564" s="947"/>
      <c r="E564" s="943" t="s">
        <v>2733</v>
      </c>
    </row>
    <row r="565" spans="1:5" ht="15" customHeight="1" x14ac:dyDescent="0.3">
      <c r="A565" s="943" t="s">
        <v>2717</v>
      </c>
      <c r="B565" s="943" t="s">
        <v>2734</v>
      </c>
      <c r="C565" s="944">
        <v>348.92</v>
      </c>
      <c r="D565" s="947"/>
      <c r="E565" s="943" t="s">
        <v>2735</v>
      </c>
    </row>
    <row r="566" spans="1:5" ht="15" customHeight="1" x14ac:dyDescent="0.3">
      <c r="A566" s="943" t="s">
        <v>2717</v>
      </c>
      <c r="B566" s="943" t="s">
        <v>2736</v>
      </c>
      <c r="C566" s="944">
        <v>4048.42</v>
      </c>
      <c r="D566" s="947"/>
      <c r="E566" s="943" t="s">
        <v>2733</v>
      </c>
    </row>
    <row r="567" spans="1:5" ht="15" customHeight="1" x14ac:dyDescent="0.3">
      <c r="A567" s="943" t="s">
        <v>2737</v>
      </c>
      <c r="B567" s="943" t="s">
        <v>2495</v>
      </c>
      <c r="C567" s="944">
        <v>2135.48</v>
      </c>
      <c r="D567" s="945">
        <v>43110</v>
      </c>
      <c r="E567" s="943" t="s">
        <v>2738</v>
      </c>
    </row>
    <row r="568" spans="1:5" ht="15" customHeight="1" x14ac:dyDescent="0.3">
      <c r="A568" s="943" t="s">
        <v>2737</v>
      </c>
      <c r="B568" s="943" t="s">
        <v>2495</v>
      </c>
      <c r="C568" s="944">
        <v>5054.5</v>
      </c>
      <c r="D568" s="945">
        <v>43110</v>
      </c>
      <c r="E568" s="943" t="s">
        <v>2739</v>
      </c>
    </row>
    <row r="569" spans="1:5" ht="15" customHeight="1" x14ac:dyDescent="0.3">
      <c r="A569" s="943" t="s">
        <v>2737</v>
      </c>
      <c r="B569" s="943" t="s">
        <v>2495</v>
      </c>
      <c r="C569" s="944">
        <v>1158.83</v>
      </c>
      <c r="D569" s="945">
        <v>43139</v>
      </c>
      <c r="E569" s="943" t="s">
        <v>2740</v>
      </c>
    </row>
    <row r="570" spans="1:5" ht="15" customHeight="1" x14ac:dyDescent="0.3">
      <c r="A570" s="943" t="s">
        <v>2737</v>
      </c>
      <c r="B570" s="943" t="s">
        <v>2495</v>
      </c>
      <c r="C570" s="944">
        <v>2176.5</v>
      </c>
      <c r="D570" s="945">
        <v>43139</v>
      </c>
      <c r="E570" s="943" t="s">
        <v>2741</v>
      </c>
    </row>
    <row r="571" spans="1:5" ht="15" customHeight="1" x14ac:dyDescent="0.3">
      <c r="A571" s="943" t="s">
        <v>2737</v>
      </c>
      <c r="B571" s="943" t="s">
        <v>2495</v>
      </c>
      <c r="C571" s="944">
        <v>1157.3599999999999</v>
      </c>
      <c r="D571" s="945">
        <v>43175</v>
      </c>
      <c r="E571" s="943" t="s">
        <v>2742</v>
      </c>
    </row>
    <row r="572" spans="1:5" ht="15" customHeight="1" x14ac:dyDescent="0.3">
      <c r="A572" s="943" t="s">
        <v>2737</v>
      </c>
      <c r="B572" s="943" t="s">
        <v>2495</v>
      </c>
      <c r="C572" s="944">
        <v>2774</v>
      </c>
      <c r="D572" s="945">
        <v>43175</v>
      </c>
      <c r="E572" s="943" t="s">
        <v>2743</v>
      </c>
    </row>
    <row r="573" spans="1:5" ht="15" customHeight="1" x14ac:dyDescent="0.3">
      <c r="A573" s="943" t="s">
        <v>2737</v>
      </c>
      <c r="B573" s="943" t="s">
        <v>2495</v>
      </c>
      <c r="C573" s="944">
        <v>1193.8499999999999</v>
      </c>
      <c r="D573" s="945">
        <v>43193</v>
      </c>
      <c r="E573" s="943" t="s">
        <v>2744</v>
      </c>
    </row>
    <row r="574" spans="1:5" ht="15" customHeight="1" x14ac:dyDescent="0.3">
      <c r="A574" s="943" t="s">
        <v>2737</v>
      </c>
      <c r="B574" s="943" t="s">
        <v>2495</v>
      </c>
      <c r="C574" s="944">
        <v>41.25</v>
      </c>
      <c r="D574" s="945">
        <v>43193</v>
      </c>
      <c r="E574" s="943" t="s">
        <v>2744</v>
      </c>
    </row>
    <row r="575" spans="1:5" ht="15" customHeight="1" x14ac:dyDescent="0.3">
      <c r="A575" s="943" t="s">
        <v>2737</v>
      </c>
      <c r="B575" s="943" t="s">
        <v>2495</v>
      </c>
      <c r="C575" s="944">
        <v>2554.5</v>
      </c>
      <c r="D575" s="945">
        <v>43193</v>
      </c>
      <c r="E575" s="943" t="s">
        <v>2745</v>
      </c>
    </row>
    <row r="576" spans="1:5" ht="15" customHeight="1" x14ac:dyDescent="0.3">
      <c r="A576" s="943" t="s">
        <v>2737</v>
      </c>
      <c r="B576" s="943" t="s">
        <v>2495</v>
      </c>
      <c r="C576" s="944">
        <v>1046.3800000000001</v>
      </c>
      <c r="D576" s="945">
        <v>43229</v>
      </c>
      <c r="E576" s="943" t="s">
        <v>2746</v>
      </c>
    </row>
    <row r="577" spans="1:5" ht="15" customHeight="1" x14ac:dyDescent="0.3">
      <c r="A577" s="943" t="s">
        <v>2737</v>
      </c>
      <c r="B577" s="943" t="s">
        <v>2495</v>
      </c>
      <c r="C577" s="944">
        <v>597.04</v>
      </c>
      <c r="D577" s="945">
        <v>43229</v>
      </c>
      <c r="E577" s="943" t="s">
        <v>2746</v>
      </c>
    </row>
    <row r="578" spans="1:5" ht="15" customHeight="1" x14ac:dyDescent="0.3">
      <c r="A578" s="943" t="s">
        <v>2737</v>
      </c>
      <c r="B578" s="943" t="s">
        <v>2495</v>
      </c>
      <c r="C578" s="944">
        <v>2234.5</v>
      </c>
      <c r="D578" s="945">
        <v>43229</v>
      </c>
      <c r="E578" s="943" t="s">
        <v>2747</v>
      </c>
    </row>
    <row r="579" spans="1:5" ht="15" customHeight="1" x14ac:dyDescent="0.3">
      <c r="A579" s="943" t="s">
        <v>2737</v>
      </c>
      <c r="B579" s="943" t="s">
        <v>2495</v>
      </c>
      <c r="C579" s="944">
        <v>1045.49</v>
      </c>
      <c r="D579" s="945">
        <v>43238</v>
      </c>
      <c r="E579" s="943" t="s">
        <v>2748</v>
      </c>
    </row>
    <row r="580" spans="1:5" ht="15" customHeight="1" x14ac:dyDescent="0.3">
      <c r="A580" s="943" t="s">
        <v>2737</v>
      </c>
      <c r="B580" s="943" t="s">
        <v>2495</v>
      </c>
      <c r="C580" s="944">
        <v>656.09</v>
      </c>
      <c r="D580" s="945">
        <v>43238</v>
      </c>
      <c r="E580" s="943" t="s">
        <v>2748</v>
      </c>
    </row>
    <row r="581" spans="1:5" ht="15" customHeight="1" x14ac:dyDescent="0.3">
      <c r="A581" s="943" t="s">
        <v>2737</v>
      </c>
      <c r="B581" s="943" t="s">
        <v>2495</v>
      </c>
      <c r="C581" s="944">
        <v>2163</v>
      </c>
      <c r="D581" s="945">
        <v>43238</v>
      </c>
      <c r="E581" s="943" t="s">
        <v>2749</v>
      </c>
    </row>
    <row r="582" spans="1:5" ht="15" customHeight="1" x14ac:dyDescent="0.3">
      <c r="A582" s="943" t="s">
        <v>2737</v>
      </c>
      <c r="B582" s="943" t="s">
        <v>2495</v>
      </c>
      <c r="C582" s="944">
        <v>1000.68</v>
      </c>
      <c r="D582" s="945">
        <v>43279</v>
      </c>
      <c r="E582" s="943" t="s">
        <v>2750</v>
      </c>
    </row>
    <row r="583" spans="1:5" ht="15" customHeight="1" x14ac:dyDescent="0.3">
      <c r="A583" s="943" t="s">
        <v>2737</v>
      </c>
      <c r="B583" s="943" t="s">
        <v>2495</v>
      </c>
      <c r="C583" s="944">
        <v>601.49</v>
      </c>
      <c r="D583" s="945">
        <v>43279</v>
      </c>
      <c r="E583" s="943" t="s">
        <v>2750</v>
      </c>
    </row>
    <row r="584" spans="1:5" ht="15" customHeight="1" x14ac:dyDescent="0.3">
      <c r="A584" s="943" t="s">
        <v>2737</v>
      </c>
      <c r="B584" s="943" t="s">
        <v>2495</v>
      </c>
      <c r="C584" s="944">
        <v>2594</v>
      </c>
      <c r="D584" s="945">
        <v>43279</v>
      </c>
      <c r="E584" s="943" t="s">
        <v>2751</v>
      </c>
    </row>
    <row r="585" spans="1:5" ht="15" customHeight="1" x14ac:dyDescent="0.3">
      <c r="A585" s="943" t="s">
        <v>2737</v>
      </c>
      <c r="B585" s="943" t="s">
        <v>2495</v>
      </c>
      <c r="C585" s="944">
        <v>1273.99</v>
      </c>
      <c r="D585" s="945">
        <v>43320</v>
      </c>
      <c r="E585" s="943" t="s">
        <v>2752</v>
      </c>
    </row>
    <row r="586" spans="1:5" ht="15" customHeight="1" x14ac:dyDescent="0.3">
      <c r="A586" s="943" t="s">
        <v>2737</v>
      </c>
      <c r="B586" s="943" t="s">
        <v>2495</v>
      </c>
      <c r="C586" s="944">
        <v>692</v>
      </c>
      <c r="D586" s="945">
        <v>43320</v>
      </c>
      <c r="E586" s="943" t="s">
        <v>2752</v>
      </c>
    </row>
    <row r="587" spans="1:5" ht="15" customHeight="1" x14ac:dyDescent="0.3">
      <c r="A587" s="943" t="s">
        <v>2737</v>
      </c>
      <c r="B587" s="943" t="s">
        <v>2495</v>
      </c>
      <c r="C587" s="944">
        <v>2468.5</v>
      </c>
      <c r="D587" s="945">
        <v>43320</v>
      </c>
      <c r="E587" s="943" t="s">
        <v>2753</v>
      </c>
    </row>
    <row r="588" spans="1:5" ht="15" customHeight="1" x14ac:dyDescent="0.3">
      <c r="A588" s="943" t="s">
        <v>2737</v>
      </c>
      <c r="B588" s="943" t="s">
        <v>2495</v>
      </c>
      <c r="C588" s="944">
        <v>1288.5</v>
      </c>
      <c r="D588" s="945">
        <v>43349</v>
      </c>
      <c r="E588" s="943" t="s">
        <v>2754</v>
      </c>
    </row>
    <row r="589" spans="1:5" ht="15" customHeight="1" x14ac:dyDescent="0.3">
      <c r="A589" s="943" t="s">
        <v>2737</v>
      </c>
      <c r="B589" s="943" t="s">
        <v>2495</v>
      </c>
      <c r="C589" s="944">
        <v>648.08000000000004</v>
      </c>
      <c r="D589" s="945">
        <v>43349</v>
      </c>
      <c r="E589" s="943" t="s">
        <v>2754</v>
      </c>
    </row>
    <row r="590" spans="1:5" ht="15" customHeight="1" x14ac:dyDescent="0.3">
      <c r="A590" s="943" t="s">
        <v>2737</v>
      </c>
      <c r="B590" s="943" t="s">
        <v>2495</v>
      </c>
      <c r="C590" s="944">
        <v>2307.5</v>
      </c>
      <c r="D590" s="945">
        <v>43349</v>
      </c>
      <c r="E590" s="943" t="s">
        <v>2755</v>
      </c>
    </row>
    <row r="591" spans="1:5" ht="15" customHeight="1" x14ac:dyDescent="0.3">
      <c r="A591" s="943" t="s">
        <v>2737</v>
      </c>
      <c r="B591" s="943" t="s">
        <v>2495</v>
      </c>
      <c r="C591" s="944">
        <v>1800.41</v>
      </c>
      <c r="D591" s="945">
        <v>43367</v>
      </c>
      <c r="E591" s="943" t="s">
        <v>2756</v>
      </c>
    </row>
    <row r="592" spans="1:5" ht="15" customHeight="1" x14ac:dyDescent="0.3">
      <c r="A592" s="943" t="s">
        <v>2737</v>
      </c>
      <c r="B592" s="943" t="s">
        <v>2495</v>
      </c>
      <c r="C592" s="944">
        <v>3371.5</v>
      </c>
      <c r="D592" s="945">
        <v>43367</v>
      </c>
      <c r="E592" s="943" t="s">
        <v>2757</v>
      </c>
    </row>
    <row r="593" spans="1:5" ht="15" customHeight="1" x14ac:dyDescent="0.3">
      <c r="A593" s="943" t="s">
        <v>2737</v>
      </c>
      <c r="B593" s="943" t="s">
        <v>2495</v>
      </c>
      <c r="C593" s="944">
        <v>6078.56</v>
      </c>
      <c r="D593" s="945">
        <v>43412</v>
      </c>
      <c r="E593" s="943" t="s">
        <v>2758</v>
      </c>
    </row>
    <row r="594" spans="1:5" ht="15" customHeight="1" x14ac:dyDescent="0.3">
      <c r="A594" s="943" t="s">
        <v>2737</v>
      </c>
      <c r="B594" s="943" t="s">
        <v>2495</v>
      </c>
      <c r="C594" s="944">
        <v>4241.12</v>
      </c>
      <c r="D594" s="945">
        <v>43427</v>
      </c>
      <c r="E594" s="943" t="s">
        <v>2759</v>
      </c>
    </row>
    <row r="595" spans="1:5" ht="15" customHeight="1" x14ac:dyDescent="0.3">
      <c r="A595" s="943" t="s">
        <v>2737</v>
      </c>
      <c r="B595" s="943" t="s">
        <v>2495</v>
      </c>
      <c r="C595" s="944">
        <v>3744.06</v>
      </c>
      <c r="D595" s="945">
        <v>43454</v>
      </c>
      <c r="E595" s="943" t="s">
        <v>2760</v>
      </c>
    </row>
    <row r="596" spans="1:5" ht="15" customHeight="1" x14ac:dyDescent="0.3">
      <c r="A596" s="943" t="s">
        <v>2737</v>
      </c>
      <c r="B596" s="943" t="s">
        <v>2718</v>
      </c>
      <c r="C596" s="944">
        <v>0</v>
      </c>
      <c r="D596" s="947"/>
      <c r="E596" s="943" t="s">
        <v>2761</v>
      </c>
    </row>
    <row r="597" spans="1:5" ht="15" customHeight="1" x14ac:dyDescent="0.3">
      <c r="A597" s="943" t="s">
        <v>2737</v>
      </c>
      <c r="B597" s="943" t="s">
        <v>2762</v>
      </c>
      <c r="C597" s="944">
        <v>1209.6400000000001</v>
      </c>
      <c r="D597" s="945">
        <v>43159</v>
      </c>
      <c r="E597" s="943" t="s">
        <v>2763</v>
      </c>
    </row>
    <row r="598" spans="1:5" ht="15" customHeight="1" x14ac:dyDescent="0.3">
      <c r="A598" s="943" t="s">
        <v>2737</v>
      </c>
      <c r="B598" s="943" t="s">
        <v>2762</v>
      </c>
      <c r="C598" s="944">
        <v>2354.5700000000002</v>
      </c>
      <c r="D598" s="945">
        <v>43220</v>
      </c>
      <c r="E598" s="943" t="s">
        <v>2764</v>
      </c>
    </row>
    <row r="599" spans="1:5" ht="15" customHeight="1" x14ac:dyDescent="0.3">
      <c r="A599" s="943" t="s">
        <v>2737</v>
      </c>
      <c r="B599" s="943" t="s">
        <v>2762</v>
      </c>
      <c r="C599" s="944">
        <v>1172.5899999999999</v>
      </c>
      <c r="D599" s="945">
        <v>43283</v>
      </c>
      <c r="E599" s="943" t="s">
        <v>2765</v>
      </c>
    </row>
    <row r="600" spans="1:5" ht="15" customHeight="1" x14ac:dyDescent="0.3">
      <c r="A600" s="943" t="s">
        <v>2737</v>
      </c>
      <c r="B600" s="943" t="s">
        <v>2762</v>
      </c>
      <c r="C600" s="944">
        <v>1203.04</v>
      </c>
      <c r="D600" s="945">
        <v>43343</v>
      </c>
      <c r="E600" s="943" t="s">
        <v>2766</v>
      </c>
    </row>
    <row r="601" spans="1:5" ht="15" customHeight="1" x14ac:dyDescent="0.3">
      <c r="A601" s="943" t="s">
        <v>2737</v>
      </c>
      <c r="B601" s="943" t="s">
        <v>2762</v>
      </c>
      <c r="C601" s="944">
        <v>1098.4000000000001</v>
      </c>
      <c r="D601" s="945">
        <v>43404</v>
      </c>
      <c r="E601" s="943" t="s">
        <v>2767</v>
      </c>
    </row>
    <row r="602" spans="1:5" ht="15" customHeight="1" x14ac:dyDescent="0.3">
      <c r="A602" s="943" t="s">
        <v>2737</v>
      </c>
      <c r="B602" s="943" t="s">
        <v>2762</v>
      </c>
      <c r="C602" s="944">
        <v>1074.5</v>
      </c>
      <c r="D602" s="945">
        <v>43465</v>
      </c>
      <c r="E602" s="943" t="s">
        <v>2768</v>
      </c>
    </row>
    <row r="603" spans="1:5" ht="15" customHeight="1" x14ac:dyDescent="0.3">
      <c r="A603" s="943" t="s">
        <v>2737</v>
      </c>
      <c r="B603" s="943" t="s">
        <v>2762</v>
      </c>
      <c r="C603" s="944">
        <v>735.98</v>
      </c>
      <c r="D603" s="945">
        <v>43272</v>
      </c>
      <c r="E603" s="943" t="s">
        <v>2769</v>
      </c>
    </row>
    <row r="604" spans="1:5" ht="15" customHeight="1" x14ac:dyDescent="0.3">
      <c r="A604" s="943" t="s">
        <v>2737</v>
      </c>
      <c r="B604" s="943" t="s">
        <v>2762</v>
      </c>
      <c r="C604" s="944">
        <v>187.02</v>
      </c>
      <c r="D604" s="945">
        <v>43426</v>
      </c>
      <c r="E604" s="943" t="s">
        <v>2770</v>
      </c>
    </row>
    <row r="605" spans="1:5" ht="15" customHeight="1" x14ac:dyDescent="0.3">
      <c r="A605" s="943" t="s">
        <v>2737</v>
      </c>
      <c r="B605" s="943" t="s">
        <v>2771</v>
      </c>
      <c r="C605" s="944">
        <v>420.47</v>
      </c>
      <c r="D605" s="945">
        <v>43161</v>
      </c>
      <c r="E605" s="943" t="s">
        <v>2772</v>
      </c>
    </row>
    <row r="606" spans="1:5" ht="15" customHeight="1" x14ac:dyDescent="0.3">
      <c r="A606" s="943" t="s">
        <v>2737</v>
      </c>
      <c r="B606" s="943" t="s">
        <v>2771</v>
      </c>
      <c r="C606" s="944">
        <v>442.31</v>
      </c>
      <c r="D606" s="945">
        <v>43227</v>
      </c>
      <c r="E606" s="943" t="s">
        <v>2773</v>
      </c>
    </row>
    <row r="607" spans="1:5" ht="15" customHeight="1" x14ac:dyDescent="0.3">
      <c r="A607" s="943" t="s">
        <v>2737</v>
      </c>
      <c r="B607" s="943" t="s">
        <v>2771</v>
      </c>
      <c r="C607" s="944">
        <v>329.36</v>
      </c>
      <c r="D607" s="945">
        <v>43299</v>
      </c>
      <c r="E607" s="943" t="s">
        <v>2774</v>
      </c>
    </row>
    <row r="608" spans="1:5" ht="15" customHeight="1" x14ac:dyDescent="0.3">
      <c r="A608" s="943" t="s">
        <v>2737</v>
      </c>
      <c r="B608" s="943" t="s">
        <v>2771</v>
      </c>
      <c r="C608" s="944">
        <v>303.49</v>
      </c>
      <c r="D608" s="945">
        <v>43444</v>
      </c>
      <c r="E608" s="943" t="s">
        <v>2775</v>
      </c>
    </row>
    <row r="609" spans="1:5" ht="15" customHeight="1" x14ac:dyDescent="0.3">
      <c r="A609" s="943" t="s">
        <v>2737</v>
      </c>
      <c r="B609" s="943" t="s">
        <v>2776</v>
      </c>
      <c r="C609" s="944">
        <v>60</v>
      </c>
      <c r="D609" s="945">
        <v>43342</v>
      </c>
      <c r="E609" s="943" t="s">
        <v>2777</v>
      </c>
    </row>
    <row r="610" spans="1:5" ht="15" customHeight="1" x14ac:dyDescent="0.3">
      <c r="A610" s="943" t="s">
        <v>2778</v>
      </c>
      <c r="B610" s="943" t="s">
        <v>2688</v>
      </c>
      <c r="C610" s="944">
        <v>11250</v>
      </c>
      <c r="D610" s="943" t="s">
        <v>1157</v>
      </c>
      <c r="E610" s="943" t="s">
        <v>2779</v>
      </c>
    </row>
    <row r="611" spans="1:5" ht="15" customHeight="1" x14ac:dyDescent="0.3">
      <c r="A611" s="943" t="s">
        <v>2778</v>
      </c>
      <c r="B611" s="943" t="s">
        <v>2780</v>
      </c>
      <c r="C611" s="944">
        <v>34282</v>
      </c>
      <c r="D611" s="943" t="s">
        <v>1157</v>
      </c>
      <c r="E611" s="943" t="s">
        <v>2781</v>
      </c>
    </row>
    <row r="612" spans="1:5" ht="15" customHeight="1" x14ac:dyDescent="0.3">
      <c r="A612" s="943" t="s">
        <v>2778</v>
      </c>
      <c r="B612" s="943" t="s">
        <v>2782</v>
      </c>
      <c r="C612" s="944">
        <v>1508</v>
      </c>
      <c r="D612" s="946">
        <v>43101</v>
      </c>
      <c r="E612" s="943" t="s">
        <v>2783</v>
      </c>
    </row>
    <row r="613" spans="1:5" ht="15" customHeight="1" x14ac:dyDescent="0.3">
      <c r="A613" s="943" t="s">
        <v>2778</v>
      </c>
      <c r="B613" s="943" t="s">
        <v>2784</v>
      </c>
      <c r="C613" s="944">
        <v>9926</v>
      </c>
      <c r="D613" s="943" t="s">
        <v>1157</v>
      </c>
      <c r="E613" s="943" t="s">
        <v>2785</v>
      </c>
    </row>
    <row r="614" spans="1:5" ht="15" customHeight="1" x14ac:dyDescent="0.3">
      <c r="A614" s="943" t="s">
        <v>6916</v>
      </c>
      <c r="B614" s="943" t="s">
        <v>6917</v>
      </c>
      <c r="C614" s="944">
        <v>705147.85</v>
      </c>
      <c r="D614" s="943" t="s">
        <v>6918</v>
      </c>
      <c r="E614" s="943" t="s">
        <v>6919</v>
      </c>
    </row>
    <row r="615" spans="1:5" ht="15" customHeight="1" x14ac:dyDescent="0.3">
      <c r="A615" s="943" t="s">
        <v>6916</v>
      </c>
      <c r="B615" s="943" t="s">
        <v>6920</v>
      </c>
      <c r="C615" s="944">
        <v>64755.57</v>
      </c>
      <c r="D615" s="943" t="s">
        <v>6918</v>
      </c>
      <c r="E615" s="943" t="s">
        <v>6921</v>
      </c>
    </row>
    <row r="616" spans="1:5" ht="15" customHeight="1" x14ac:dyDescent="0.3">
      <c r="A616" s="943" t="s">
        <v>6916</v>
      </c>
      <c r="B616" s="943" t="s">
        <v>6922</v>
      </c>
      <c r="C616" s="944">
        <v>220</v>
      </c>
      <c r="D616" s="943" t="s">
        <v>6923</v>
      </c>
      <c r="E616" s="943" t="s">
        <v>6924</v>
      </c>
    </row>
    <row r="617" spans="1:5" ht="15" customHeight="1" x14ac:dyDescent="0.3">
      <c r="A617" s="943" t="s">
        <v>6916</v>
      </c>
      <c r="B617" s="943" t="s">
        <v>6925</v>
      </c>
      <c r="C617" s="944">
        <v>525</v>
      </c>
      <c r="D617" s="943" t="s">
        <v>6918</v>
      </c>
      <c r="E617" s="943" t="s">
        <v>6926</v>
      </c>
    </row>
    <row r="618" spans="1:5" ht="15" customHeight="1" x14ac:dyDescent="0.3">
      <c r="A618" s="943" t="s">
        <v>6916</v>
      </c>
      <c r="B618" s="943" t="s">
        <v>6927</v>
      </c>
      <c r="C618" s="944">
        <v>530</v>
      </c>
      <c r="D618" s="943" t="s">
        <v>6928</v>
      </c>
      <c r="E618" s="943" t="s">
        <v>2729</v>
      </c>
    </row>
    <row r="619" spans="1:5" ht="15" customHeight="1" x14ac:dyDescent="0.3">
      <c r="A619" s="943" t="s">
        <v>6916</v>
      </c>
      <c r="B619" s="943" t="s">
        <v>6929</v>
      </c>
      <c r="C619" s="944">
        <v>120</v>
      </c>
      <c r="D619" s="943" t="s">
        <v>6930</v>
      </c>
      <c r="E619" s="943" t="s">
        <v>2729</v>
      </c>
    </row>
    <row r="620" spans="1:5" ht="15" customHeight="1" x14ac:dyDescent="0.3">
      <c r="A620" s="943" t="s">
        <v>6916</v>
      </c>
      <c r="B620" s="943" t="s">
        <v>386</v>
      </c>
      <c r="C620" s="944">
        <v>657.79</v>
      </c>
      <c r="D620" s="943" t="s">
        <v>6931</v>
      </c>
      <c r="E620" s="943" t="s">
        <v>5552</v>
      </c>
    </row>
    <row r="621" spans="1:5" ht="15" customHeight="1" x14ac:dyDescent="0.3">
      <c r="A621" s="943" t="s">
        <v>2786</v>
      </c>
      <c r="B621" s="943" t="s">
        <v>2787</v>
      </c>
      <c r="C621" s="944">
        <v>28862.33</v>
      </c>
      <c r="D621" s="947">
        <v>2018</v>
      </c>
      <c r="E621" s="943" t="s">
        <v>2788</v>
      </c>
    </row>
    <row r="622" spans="1:5" ht="15" customHeight="1" x14ac:dyDescent="0.3">
      <c r="A622" s="943" t="s">
        <v>2786</v>
      </c>
      <c r="B622" s="943" t="s">
        <v>2789</v>
      </c>
      <c r="C622" s="944">
        <v>259381.5</v>
      </c>
      <c r="D622" s="947">
        <v>2018</v>
      </c>
      <c r="E622" s="943" t="s">
        <v>2788</v>
      </c>
    </row>
    <row r="623" spans="1:5" ht="15" customHeight="1" x14ac:dyDescent="0.3">
      <c r="A623" s="943" t="s">
        <v>2786</v>
      </c>
      <c r="B623" s="943" t="s">
        <v>2790</v>
      </c>
      <c r="C623" s="944">
        <v>14898.8</v>
      </c>
      <c r="D623" s="947">
        <v>2018</v>
      </c>
      <c r="E623" s="943" t="s">
        <v>2788</v>
      </c>
    </row>
    <row r="624" spans="1:5" ht="15" customHeight="1" x14ac:dyDescent="0.3">
      <c r="A624" s="943" t="s">
        <v>6932</v>
      </c>
      <c r="B624" s="943" t="s">
        <v>2454</v>
      </c>
      <c r="C624" s="944">
        <v>60221.84</v>
      </c>
      <c r="D624" s="947">
        <v>2018</v>
      </c>
      <c r="E624" s="943" t="s">
        <v>1583</v>
      </c>
    </row>
    <row r="625" spans="1:5" ht="15" customHeight="1" x14ac:dyDescent="0.3">
      <c r="A625" s="943" t="s">
        <v>6932</v>
      </c>
      <c r="B625" s="943" t="s">
        <v>6933</v>
      </c>
      <c r="C625" s="944">
        <v>123959</v>
      </c>
      <c r="D625" s="947">
        <v>2018</v>
      </c>
      <c r="E625" s="943" t="s">
        <v>1583</v>
      </c>
    </row>
    <row r="626" spans="1:5" ht="15" customHeight="1" x14ac:dyDescent="0.3">
      <c r="A626" s="943" t="s">
        <v>6932</v>
      </c>
      <c r="B626" s="943" t="s">
        <v>6934</v>
      </c>
      <c r="C626" s="944">
        <v>2940.9</v>
      </c>
      <c r="D626" s="947">
        <v>2018</v>
      </c>
      <c r="E626" s="943" t="s">
        <v>6935</v>
      </c>
    </row>
    <row r="627" spans="1:5" ht="15" customHeight="1" x14ac:dyDescent="0.3">
      <c r="A627" s="943" t="s">
        <v>6932</v>
      </c>
      <c r="B627" s="943" t="s">
        <v>385</v>
      </c>
      <c r="C627" s="944">
        <v>14381.4</v>
      </c>
      <c r="D627" s="947">
        <v>2018</v>
      </c>
      <c r="E627" s="943" t="s">
        <v>6936</v>
      </c>
    </row>
    <row r="628" spans="1:5" ht="15" customHeight="1" x14ac:dyDescent="0.3">
      <c r="A628" s="943" t="s">
        <v>6932</v>
      </c>
      <c r="B628" s="943" t="s">
        <v>519</v>
      </c>
      <c r="C628" s="944">
        <v>3783.92</v>
      </c>
      <c r="D628" s="947">
        <v>2018</v>
      </c>
      <c r="E628" s="943" t="s">
        <v>6937</v>
      </c>
    </row>
    <row r="629" spans="1:5" ht="15" customHeight="1" x14ac:dyDescent="0.3">
      <c r="A629" s="943" t="s">
        <v>2791</v>
      </c>
      <c r="B629" s="943" t="s">
        <v>2353</v>
      </c>
      <c r="C629" s="944">
        <v>15662.98</v>
      </c>
      <c r="D629" s="945">
        <v>43110</v>
      </c>
      <c r="E629" s="943" t="s">
        <v>2792</v>
      </c>
    </row>
    <row r="630" spans="1:5" ht="15" customHeight="1" x14ac:dyDescent="0.3">
      <c r="A630" s="943" t="s">
        <v>2791</v>
      </c>
      <c r="B630" s="943" t="s">
        <v>2353</v>
      </c>
      <c r="C630" s="944">
        <v>7407.91</v>
      </c>
      <c r="D630" s="945">
        <v>43139</v>
      </c>
      <c r="E630" s="943" t="s">
        <v>2792</v>
      </c>
    </row>
    <row r="631" spans="1:5" ht="15" customHeight="1" x14ac:dyDescent="0.3">
      <c r="A631" s="943" t="s">
        <v>2791</v>
      </c>
      <c r="B631" s="943" t="s">
        <v>2353</v>
      </c>
      <c r="C631" s="944">
        <v>8370.92</v>
      </c>
      <c r="D631" s="945">
        <v>43158</v>
      </c>
      <c r="E631" s="943" t="s">
        <v>2792</v>
      </c>
    </row>
    <row r="632" spans="1:5" ht="15" customHeight="1" x14ac:dyDescent="0.3">
      <c r="A632" s="943" t="s">
        <v>2791</v>
      </c>
      <c r="B632" s="943" t="s">
        <v>2353</v>
      </c>
      <c r="C632" s="944">
        <v>8022.82</v>
      </c>
      <c r="D632" s="945">
        <v>43193</v>
      </c>
      <c r="E632" s="943" t="s">
        <v>2792</v>
      </c>
    </row>
    <row r="633" spans="1:5" ht="15" customHeight="1" x14ac:dyDescent="0.3">
      <c r="A633" s="943" t="s">
        <v>2791</v>
      </c>
      <c r="B633" s="943" t="s">
        <v>2353</v>
      </c>
      <c r="C633" s="944">
        <v>6678.81</v>
      </c>
      <c r="D633" s="945">
        <v>43229</v>
      </c>
      <c r="E633" s="943" t="s">
        <v>2792</v>
      </c>
    </row>
    <row r="634" spans="1:5" ht="15" customHeight="1" x14ac:dyDescent="0.3">
      <c r="A634" s="943" t="s">
        <v>2791</v>
      </c>
      <c r="B634" s="943" t="s">
        <v>2353</v>
      </c>
      <c r="C634" s="944">
        <v>6654.73</v>
      </c>
      <c r="D634" s="945">
        <v>43256</v>
      </c>
      <c r="E634" s="943" t="s">
        <v>2792</v>
      </c>
    </row>
    <row r="635" spans="1:5" ht="15" customHeight="1" x14ac:dyDescent="0.3">
      <c r="A635" s="943" t="s">
        <v>2791</v>
      </c>
      <c r="B635" s="943" t="s">
        <v>2353</v>
      </c>
      <c r="C635" s="944">
        <v>6811.77</v>
      </c>
      <c r="D635" s="945">
        <v>43279</v>
      </c>
      <c r="E635" s="943" t="s">
        <v>2792</v>
      </c>
    </row>
    <row r="636" spans="1:5" ht="15" customHeight="1" x14ac:dyDescent="0.3">
      <c r="A636" s="943" t="s">
        <v>2791</v>
      </c>
      <c r="B636" s="943" t="s">
        <v>2353</v>
      </c>
      <c r="C636" s="944">
        <v>6065.48</v>
      </c>
      <c r="D636" s="945">
        <v>43320</v>
      </c>
      <c r="E636" s="943" t="s">
        <v>2792</v>
      </c>
    </row>
    <row r="637" spans="1:5" ht="15" customHeight="1" x14ac:dyDescent="0.3">
      <c r="A637" s="943" t="s">
        <v>2791</v>
      </c>
      <c r="B637" s="943" t="s">
        <v>2353</v>
      </c>
      <c r="C637" s="944">
        <v>6573.85</v>
      </c>
      <c r="D637" s="945">
        <v>43349</v>
      </c>
      <c r="E637" s="943" t="s">
        <v>2792</v>
      </c>
    </row>
    <row r="638" spans="1:5" ht="15" customHeight="1" x14ac:dyDescent="0.3">
      <c r="A638" s="943" t="s">
        <v>2791</v>
      </c>
      <c r="B638" s="943" t="s">
        <v>2353</v>
      </c>
      <c r="C638" s="944">
        <v>6787.98</v>
      </c>
      <c r="D638" s="945">
        <v>43367</v>
      </c>
      <c r="E638" s="943" t="s">
        <v>2792</v>
      </c>
    </row>
    <row r="639" spans="1:5" ht="15" customHeight="1" x14ac:dyDescent="0.3">
      <c r="A639" s="943" t="s">
        <v>2791</v>
      </c>
      <c r="B639" s="943" t="s">
        <v>2353</v>
      </c>
      <c r="C639" s="944">
        <v>8465.5400000000009</v>
      </c>
      <c r="D639" s="945">
        <v>43412</v>
      </c>
      <c r="E639" s="943" t="s">
        <v>2792</v>
      </c>
    </row>
    <row r="640" spans="1:5" ht="15" customHeight="1" x14ac:dyDescent="0.3">
      <c r="A640" s="943" t="s">
        <v>2791</v>
      </c>
      <c r="B640" s="943" t="s">
        <v>2353</v>
      </c>
      <c r="C640" s="944">
        <v>6975.89</v>
      </c>
      <c r="D640" s="945">
        <v>43427</v>
      </c>
      <c r="E640" s="943" t="s">
        <v>2792</v>
      </c>
    </row>
    <row r="641" spans="1:5" ht="15" customHeight="1" x14ac:dyDescent="0.3">
      <c r="A641" s="943" t="s">
        <v>2791</v>
      </c>
      <c r="B641" s="943" t="s">
        <v>2353</v>
      </c>
      <c r="C641" s="944">
        <v>7394.52</v>
      </c>
      <c r="D641" s="945">
        <v>43454</v>
      </c>
      <c r="E641" s="943" t="s">
        <v>2792</v>
      </c>
    </row>
    <row r="642" spans="1:5" ht="15" customHeight="1" x14ac:dyDescent="0.3">
      <c r="A642" s="943" t="s">
        <v>2791</v>
      </c>
      <c r="B642" s="943" t="s">
        <v>2793</v>
      </c>
      <c r="C642" s="944">
        <v>10175</v>
      </c>
      <c r="D642" s="945">
        <v>43181</v>
      </c>
      <c r="E642" s="943" t="s">
        <v>2794</v>
      </c>
    </row>
    <row r="643" spans="1:5" ht="15" customHeight="1" x14ac:dyDescent="0.3">
      <c r="A643" s="943" t="s">
        <v>2791</v>
      </c>
      <c r="B643" s="943" t="s">
        <v>2793</v>
      </c>
      <c r="C643" s="944">
        <v>2238.5</v>
      </c>
      <c r="D643" s="945">
        <v>43418</v>
      </c>
      <c r="E643" s="943" t="s">
        <v>2794</v>
      </c>
    </row>
    <row r="644" spans="1:5" ht="15" customHeight="1" x14ac:dyDescent="0.3">
      <c r="A644" s="943" t="s">
        <v>2791</v>
      </c>
      <c r="B644" s="943" t="s">
        <v>2795</v>
      </c>
      <c r="C644" s="944">
        <v>1235</v>
      </c>
      <c r="D644" s="943" t="s">
        <v>2576</v>
      </c>
      <c r="E644" s="943" t="s">
        <v>2796</v>
      </c>
    </row>
    <row r="645" spans="1:5" ht="15" customHeight="1" x14ac:dyDescent="0.3">
      <c r="A645" s="943" t="s">
        <v>2791</v>
      </c>
      <c r="B645" s="943" t="s">
        <v>2797</v>
      </c>
      <c r="C645" s="944">
        <v>350</v>
      </c>
      <c r="D645" s="945">
        <v>43167</v>
      </c>
      <c r="E645" s="943" t="s">
        <v>499</v>
      </c>
    </row>
    <row r="646" spans="1:5" ht="15" customHeight="1" x14ac:dyDescent="0.3">
      <c r="A646" s="943" t="s">
        <v>2791</v>
      </c>
      <c r="B646" s="943" t="s">
        <v>2798</v>
      </c>
      <c r="C646" s="944">
        <v>450.07</v>
      </c>
      <c r="D646" s="945">
        <v>43160</v>
      </c>
      <c r="E646" s="943" t="s">
        <v>2799</v>
      </c>
    </row>
    <row r="647" spans="1:5" ht="15" customHeight="1" x14ac:dyDescent="0.3">
      <c r="A647" s="943" t="s">
        <v>2791</v>
      </c>
      <c r="B647" s="943" t="s">
        <v>2798</v>
      </c>
      <c r="C647" s="944">
        <v>379.66</v>
      </c>
      <c r="D647" s="945">
        <v>43312</v>
      </c>
      <c r="E647" s="943" t="s">
        <v>2799</v>
      </c>
    </row>
    <row r="648" spans="1:5" ht="15" customHeight="1" x14ac:dyDescent="0.3">
      <c r="A648" s="943" t="s">
        <v>2791</v>
      </c>
      <c r="B648" s="943" t="s">
        <v>2798</v>
      </c>
      <c r="C648" s="944">
        <v>373.05</v>
      </c>
      <c r="D648" s="945">
        <v>43361</v>
      </c>
      <c r="E648" s="943" t="s">
        <v>2799</v>
      </c>
    </row>
    <row r="649" spans="1:5" ht="15" customHeight="1" x14ac:dyDescent="0.3">
      <c r="A649" s="943" t="s">
        <v>2791</v>
      </c>
      <c r="B649" s="943" t="s">
        <v>2798</v>
      </c>
      <c r="C649" s="944">
        <v>297.17</v>
      </c>
      <c r="D649" s="945">
        <v>43396</v>
      </c>
      <c r="E649" s="943" t="s">
        <v>2799</v>
      </c>
    </row>
    <row r="650" spans="1:5" ht="15" customHeight="1" x14ac:dyDescent="0.3">
      <c r="A650" s="943" t="s">
        <v>2791</v>
      </c>
      <c r="B650" s="943" t="s">
        <v>2677</v>
      </c>
      <c r="C650" s="944">
        <v>1152.3599999999999</v>
      </c>
      <c r="D650" s="945">
        <v>43328</v>
      </c>
      <c r="E650" s="943" t="s">
        <v>2800</v>
      </c>
    </row>
    <row r="651" spans="1:5" ht="15" customHeight="1" x14ac:dyDescent="0.3">
      <c r="A651" s="943" t="s">
        <v>2791</v>
      </c>
      <c r="B651" s="943" t="s">
        <v>2801</v>
      </c>
      <c r="C651" s="944">
        <v>2104.5</v>
      </c>
      <c r="D651" s="945">
        <v>43412</v>
      </c>
      <c r="E651" s="943" t="s">
        <v>2802</v>
      </c>
    </row>
    <row r="652" spans="1:5" ht="15" customHeight="1" x14ac:dyDescent="0.3">
      <c r="A652" s="943" t="s">
        <v>2791</v>
      </c>
      <c r="B652" s="943" t="s">
        <v>2803</v>
      </c>
      <c r="C652" s="944">
        <v>33575.980000000003</v>
      </c>
      <c r="D652" s="947"/>
      <c r="E652" s="943" t="s">
        <v>1146</v>
      </c>
    </row>
    <row r="653" spans="1:5" ht="15" customHeight="1" x14ac:dyDescent="0.3">
      <c r="A653" s="943" t="s">
        <v>6938</v>
      </c>
      <c r="B653" s="943" t="s">
        <v>6939</v>
      </c>
      <c r="C653" s="944">
        <v>459987.7</v>
      </c>
      <c r="D653" s="947"/>
      <c r="E653" s="943"/>
    </row>
    <row r="654" spans="1:5" ht="15" customHeight="1" x14ac:dyDescent="0.3">
      <c r="A654" s="943" t="s">
        <v>6938</v>
      </c>
      <c r="B654" s="943" t="s">
        <v>6940</v>
      </c>
      <c r="C654" s="944">
        <v>261102.47</v>
      </c>
      <c r="D654" s="947"/>
      <c r="E654" s="943"/>
    </row>
    <row r="655" spans="1:5" ht="15" customHeight="1" x14ac:dyDescent="0.3">
      <c r="A655" s="943" t="s">
        <v>6938</v>
      </c>
      <c r="B655" s="943" t="s">
        <v>6941</v>
      </c>
      <c r="C655" s="944">
        <v>217089.74</v>
      </c>
      <c r="D655" s="947"/>
      <c r="E655" s="943"/>
    </row>
    <row r="656" spans="1:5" ht="15" customHeight="1" x14ac:dyDescent="0.3">
      <c r="A656" s="943" t="s">
        <v>6938</v>
      </c>
      <c r="B656" s="943" t="s">
        <v>6942</v>
      </c>
      <c r="C656" s="944">
        <v>99876.29</v>
      </c>
      <c r="D656" s="947"/>
      <c r="E656" s="943"/>
    </row>
    <row r="657" spans="1:5" ht="15" customHeight="1" x14ac:dyDescent="0.3">
      <c r="A657" s="943" t="s">
        <v>6938</v>
      </c>
      <c r="B657" s="943" t="s">
        <v>6943</v>
      </c>
      <c r="C657" s="944">
        <v>84480.14</v>
      </c>
      <c r="D657" s="947"/>
      <c r="E657" s="943"/>
    </row>
    <row r="658" spans="1:5" ht="15" customHeight="1" x14ac:dyDescent="0.3">
      <c r="A658" s="943" t="s">
        <v>6938</v>
      </c>
      <c r="B658" s="943" t="s">
        <v>2495</v>
      </c>
      <c r="C658" s="944">
        <v>4398.5</v>
      </c>
      <c r="D658" s="947"/>
      <c r="E658" s="943"/>
    </row>
    <row r="659" spans="1:5" ht="15" customHeight="1" x14ac:dyDescent="0.3">
      <c r="A659" s="943" t="s">
        <v>6938</v>
      </c>
      <c r="B659" s="943" t="s">
        <v>6944</v>
      </c>
      <c r="C659" s="944">
        <v>3092</v>
      </c>
      <c r="D659" s="947"/>
      <c r="E659" s="943"/>
    </row>
    <row r="660" spans="1:5" ht="15" customHeight="1" x14ac:dyDescent="0.3">
      <c r="A660" s="943" t="s">
        <v>6938</v>
      </c>
      <c r="B660" s="943" t="s">
        <v>6945</v>
      </c>
      <c r="C660" s="944">
        <v>18791.68</v>
      </c>
      <c r="D660" s="947"/>
      <c r="E660" s="943"/>
    </row>
    <row r="661" spans="1:5" ht="15" customHeight="1" x14ac:dyDescent="0.3">
      <c r="A661" s="943" t="s">
        <v>6938</v>
      </c>
      <c r="B661" s="943" t="s">
        <v>6946</v>
      </c>
      <c r="C661" s="944">
        <v>18427.88</v>
      </c>
      <c r="D661" s="947"/>
      <c r="E661" s="943"/>
    </row>
    <row r="662" spans="1:5" ht="15" customHeight="1" x14ac:dyDescent="0.3">
      <c r="A662" s="943" t="s">
        <v>6938</v>
      </c>
      <c r="B662" s="943" t="s">
        <v>6946</v>
      </c>
      <c r="C662" s="944">
        <v>166.5</v>
      </c>
      <c r="D662" s="947"/>
      <c r="E662" s="943"/>
    </row>
    <row r="663" spans="1:5" ht="15" customHeight="1" x14ac:dyDescent="0.3">
      <c r="A663" s="943" t="s">
        <v>6938</v>
      </c>
      <c r="B663" s="943" t="s">
        <v>6947</v>
      </c>
      <c r="C663" s="944">
        <v>1443.88</v>
      </c>
      <c r="D663" s="947"/>
      <c r="E663" s="943"/>
    </row>
    <row r="664" spans="1:5" ht="15" customHeight="1" x14ac:dyDescent="0.3">
      <c r="A664" s="943" t="s">
        <v>6938</v>
      </c>
      <c r="B664" s="943" t="s">
        <v>6948</v>
      </c>
      <c r="C664" s="944">
        <v>1218.1199999999999</v>
      </c>
      <c r="D664" s="947"/>
      <c r="E664" s="943"/>
    </row>
    <row r="665" spans="1:5" ht="15" customHeight="1" x14ac:dyDescent="0.3">
      <c r="A665" s="943" t="s">
        <v>6938</v>
      </c>
      <c r="B665" s="943" t="s">
        <v>6949</v>
      </c>
      <c r="C665" s="944">
        <v>945</v>
      </c>
      <c r="D665" s="947"/>
      <c r="E665" s="943"/>
    </row>
    <row r="666" spans="1:5" ht="15" customHeight="1" x14ac:dyDescent="0.3">
      <c r="A666" s="943" t="s">
        <v>6938</v>
      </c>
      <c r="B666" s="943" t="s">
        <v>6950</v>
      </c>
      <c r="C666" s="944">
        <v>8637.56</v>
      </c>
      <c r="D666" s="947"/>
      <c r="E666" s="943"/>
    </row>
    <row r="667" spans="1:5" ht="15" customHeight="1" x14ac:dyDescent="0.3">
      <c r="A667" s="943" t="s">
        <v>6938</v>
      </c>
      <c r="B667" s="943" t="s">
        <v>6950</v>
      </c>
      <c r="C667" s="944">
        <v>83488.59</v>
      </c>
      <c r="D667" s="947"/>
      <c r="E667" s="943"/>
    </row>
    <row r="668" spans="1:5" ht="15" customHeight="1" x14ac:dyDescent="0.3">
      <c r="A668" s="943" t="s">
        <v>6938</v>
      </c>
      <c r="B668" s="943" t="s">
        <v>6951</v>
      </c>
      <c r="C668" s="944">
        <v>14740</v>
      </c>
      <c r="D668" s="947"/>
      <c r="E668" s="943"/>
    </row>
    <row r="669" spans="1:5" ht="15" customHeight="1" x14ac:dyDescent="0.3">
      <c r="A669" s="943" t="s">
        <v>6938</v>
      </c>
      <c r="B669" s="943" t="s">
        <v>6952</v>
      </c>
      <c r="C669" s="944">
        <v>3730.75</v>
      </c>
      <c r="D669" s="947"/>
      <c r="E669" s="943"/>
    </row>
    <row r="670" spans="1:5" ht="15" customHeight="1" x14ac:dyDescent="0.3">
      <c r="A670" s="943" t="s">
        <v>6938</v>
      </c>
      <c r="B670" s="943" t="s">
        <v>221</v>
      </c>
      <c r="C670" s="944">
        <v>2116.1799999999998</v>
      </c>
      <c r="D670" s="947"/>
      <c r="E670" s="943"/>
    </row>
    <row r="671" spans="1:5" ht="15" customHeight="1" x14ac:dyDescent="0.3">
      <c r="A671" s="943" t="s">
        <v>6938</v>
      </c>
      <c r="B671" s="943" t="s">
        <v>6953</v>
      </c>
      <c r="C671" s="944" t="s">
        <v>6954</v>
      </c>
      <c r="D671" s="947" t="s">
        <v>6955</v>
      </c>
      <c r="E671" s="943"/>
    </row>
    <row r="672" spans="1:5" ht="15" customHeight="1" x14ac:dyDescent="0.3">
      <c r="A672" s="943" t="s">
        <v>6956</v>
      </c>
      <c r="B672" s="943" t="s">
        <v>6957</v>
      </c>
      <c r="C672" s="944">
        <v>93339.14</v>
      </c>
      <c r="D672" s="947" t="s">
        <v>6958</v>
      </c>
      <c r="E672" s="943" t="s">
        <v>6959</v>
      </c>
    </row>
    <row r="673" spans="1:5" ht="15" customHeight="1" x14ac:dyDescent="0.3">
      <c r="A673" s="943" t="s">
        <v>2804</v>
      </c>
      <c r="B673" s="943" t="s">
        <v>2805</v>
      </c>
      <c r="C673" s="944">
        <v>15140.5</v>
      </c>
      <c r="D673" s="943" t="s">
        <v>473</v>
      </c>
      <c r="E673" s="943" t="s">
        <v>2806</v>
      </c>
    </row>
    <row r="674" spans="1:5" ht="15" customHeight="1" x14ac:dyDescent="0.3">
      <c r="A674" s="943" t="s">
        <v>2804</v>
      </c>
      <c r="B674" s="943" t="s">
        <v>2688</v>
      </c>
      <c r="C674" s="944">
        <v>3853.35</v>
      </c>
      <c r="D674" s="943" t="s">
        <v>473</v>
      </c>
      <c r="E674" s="943" t="s">
        <v>2807</v>
      </c>
    </row>
    <row r="675" spans="1:5" ht="15" customHeight="1" x14ac:dyDescent="0.3">
      <c r="A675" s="943" t="s">
        <v>2804</v>
      </c>
      <c r="B675" s="943" t="s">
        <v>2808</v>
      </c>
      <c r="C675" s="944">
        <v>15612.51</v>
      </c>
      <c r="D675" s="943" t="s">
        <v>473</v>
      </c>
      <c r="E675" s="943" t="s">
        <v>2809</v>
      </c>
    </row>
    <row r="676" spans="1:5" ht="15" customHeight="1" x14ac:dyDescent="0.3">
      <c r="A676" s="943" t="s">
        <v>2804</v>
      </c>
      <c r="B676" s="943" t="s">
        <v>2810</v>
      </c>
      <c r="C676" s="944">
        <v>4653.2</v>
      </c>
      <c r="D676" s="943" t="s">
        <v>2811</v>
      </c>
      <c r="E676" s="943" t="s">
        <v>2809</v>
      </c>
    </row>
    <row r="677" spans="1:5" ht="15" customHeight="1" x14ac:dyDescent="0.3">
      <c r="A677" s="943" t="s">
        <v>2804</v>
      </c>
      <c r="B677" s="943" t="s">
        <v>2812</v>
      </c>
      <c r="C677" s="944">
        <v>3238.05</v>
      </c>
      <c r="D677" s="943" t="s">
        <v>473</v>
      </c>
      <c r="E677" s="943" t="s">
        <v>2813</v>
      </c>
    </row>
    <row r="678" spans="1:5" ht="15" customHeight="1" x14ac:dyDescent="0.3">
      <c r="A678" s="943" t="s">
        <v>2804</v>
      </c>
      <c r="B678" s="943" t="s">
        <v>2814</v>
      </c>
      <c r="C678" s="944">
        <v>200</v>
      </c>
      <c r="D678" s="945">
        <v>43153</v>
      </c>
      <c r="E678" s="943" t="s">
        <v>2815</v>
      </c>
    </row>
    <row r="679" spans="1:5" ht="15" customHeight="1" x14ac:dyDescent="0.3">
      <c r="A679" s="943" t="s">
        <v>2804</v>
      </c>
      <c r="B679" s="943" t="s">
        <v>2816</v>
      </c>
      <c r="C679" s="944">
        <v>1119.43</v>
      </c>
      <c r="D679" s="945">
        <v>43437</v>
      </c>
      <c r="E679" s="943" t="s">
        <v>2817</v>
      </c>
    </row>
    <row r="680" spans="1:5" ht="15" customHeight="1" x14ac:dyDescent="0.3">
      <c r="A680" s="943" t="s">
        <v>2804</v>
      </c>
      <c r="B680" s="943" t="s">
        <v>2677</v>
      </c>
      <c r="C680" s="944">
        <v>2360.65</v>
      </c>
      <c r="D680" s="945">
        <v>43328</v>
      </c>
      <c r="E680" s="943" t="s">
        <v>1031</v>
      </c>
    </row>
    <row r="681" spans="1:5" ht="15" customHeight="1" x14ac:dyDescent="0.3">
      <c r="A681" s="943" t="s">
        <v>2804</v>
      </c>
      <c r="B681" s="943" t="s">
        <v>2818</v>
      </c>
      <c r="C681" s="944">
        <v>585.49</v>
      </c>
      <c r="D681" s="945">
        <v>43292</v>
      </c>
      <c r="E681" s="943" t="s">
        <v>2819</v>
      </c>
    </row>
    <row r="682" spans="1:5" ht="15" customHeight="1" x14ac:dyDescent="0.3">
      <c r="A682" s="943" t="s">
        <v>2804</v>
      </c>
      <c r="B682" s="943" t="s">
        <v>2812</v>
      </c>
      <c r="C682" s="944">
        <v>9600</v>
      </c>
      <c r="D682" s="947"/>
      <c r="E682" s="943" t="s">
        <v>2820</v>
      </c>
    </row>
    <row r="683" spans="1:5" ht="15" customHeight="1" x14ac:dyDescent="0.3">
      <c r="A683" s="943" t="s">
        <v>2821</v>
      </c>
      <c r="B683" s="943" t="s">
        <v>2495</v>
      </c>
      <c r="C683" s="944">
        <v>129393.478</v>
      </c>
      <c r="D683" s="945">
        <v>43110</v>
      </c>
      <c r="E683" s="943" t="s">
        <v>2822</v>
      </c>
    </row>
    <row r="684" spans="1:5" ht="15" customHeight="1" x14ac:dyDescent="0.3">
      <c r="A684" s="943" t="s">
        <v>2821</v>
      </c>
      <c r="B684" s="943" t="s">
        <v>2823</v>
      </c>
      <c r="C684" s="944">
        <v>952.29</v>
      </c>
      <c r="D684" s="945">
        <v>43159</v>
      </c>
      <c r="E684" s="943" t="s">
        <v>2824</v>
      </c>
    </row>
    <row r="685" spans="1:5" ht="15" customHeight="1" x14ac:dyDescent="0.3">
      <c r="A685" s="943" t="s">
        <v>2821</v>
      </c>
      <c r="B685" s="943" t="s">
        <v>2825</v>
      </c>
      <c r="C685" s="944">
        <v>2521.75</v>
      </c>
      <c r="D685" s="945">
        <v>43168</v>
      </c>
      <c r="E685" s="943" t="s">
        <v>2826</v>
      </c>
    </row>
    <row r="686" spans="1:5" ht="15" customHeight="1" x14ac:dyDescent="0.3">
      <c r="A686" s="943" t="s">
        <v>2821</v>
      </c>
      <c r="B686" s="943" t="s">
        <v>2353</v>
      </c>
      <c r="C686" s="944">
        <v>280934.61</v>
      </c>
      <c r="D686" s="945">
        <v>43175</v>
      </c>
      <c r="E686" s="943" t="s">
        <v>2827</v>
      </c>
    </row>
    <row r="687" spans="1:5" ht="15" customHeight="1" x14ac:dyDescent="0.3">
      <c r="A687" s="943" t="s">
        <v>2821</v>
      </c>
      <c r="B687" s="943" t="s">
        <v>2353</v>
      </c>
      <c r="C687" s="944">
        <v>139854.81</v>
      </c>
      <c r="D687" s="945">
        <v>43214</v>
      </c>
      <c r="E687" s="943" t="s">
        <v>2828</v>
      </c>
    </row>
    <row r="688" spans="1:5" ht="15" customHeight="1" x14ac:dyDescent="0.3">
      <c r="A688" s="943" t="s">
        <v>2821</v>
      </c>
      <c r="B688" s="943" t="s">
        <v>2823</v>
      </c>
      <c r="C688" s="944">
        <v>519.76</v>
      </c>
      <c r="D688" s="945">
        <v>43220</v>
      </c>
      <c r="E688" s="943" t="s">
        <v>2829</v>
      </c>
    </row>
    <row r="689" spans="1:5" ht="15" customHeight="1" x14ac:dyDescent="0.3">
      <c r="A689" s="943" t="s">
        <v>2821</v>
      </c>
      <c r="B689" s="943" t="s">
        <v>2353</v>
      </c>
      <c r="C689" s="944">
        <v>139854.81</v>
      </c>
      <c r="D689" s="945">
        <v>43229</v>
      </c>
      <c r="E689" s="943" t="s">
        <v>2830</v>
      </c>
    </row>
    <row r="690" spans="1:5" ht="15" customHeight="1" x14ac:dyDescent="0.3">
      <c r="A690" s="943" t="s">
        <v>2821</v>
      </c>
      <c r="B690" s="943" t="s">
        <v>2353</v>
      </c>
      <c r="C690" s="944">
        <v>139854.81</v>
      </c>
      <c r="D690" s="945">
        <v>43256</v>
      </c>
      <c r="E690" s="943" t="s">
        <v>2831</v>
      </c>
    </row>
    <row r="691" spans="1:5" ht="15" customHeight="1" x14ac:dyDescent="0.3">
      <c r="A691" s="943" t="s">
        <v>2821</v>
      </c>
      <c r="B691" s="943" t="s">
        <v>2832</v>
      </c>
      <c r="C691" s="944">
        <v>490.89</v>
      </c>
      <c r="D691" s="945">
        <v>43283</v>
      </c>
      <c r="E691" s="943" t="s">
        <v>2833</v>
      </c>
    </row>
    <row r="692" spans="1:5" ht="15" customHeight="1" x14ac:dyDescent="0.3">
      <c r="A692" s="943" t="s">
        <v>2821</v>
      </c>
      <c r="B692" s="943" t="s">
        <v>2834</v>
      </c>
      <c r="C692" s="944">
        <v>1050</v>
      </c>
      <c r="D692" s="945">
        <v>43286</v>
      </c>
      <c r="E692" s="943" t="s">
        <v>2835</v>
      </c>
    </row>
    <row r="693" spans="1:5" ht="15" customHeight="1" x14ac:dyDescent="0.3">
      <c r="A693" s="943" t="s">
        <v>2821</v>
      </c>
      <c r="B693" s="943" t="s">
        <v>2836</v>
      </c>
      <c r="C693" s="944">
        <v>139854.81</v>
      </c>
      <c r="D693" s="945">
        <v>43292</v>
      </c>
      <c r="E693" s="943" t="s">
        <v>2837</v>
      </c>
    </row>
    <row r="694" spans="1:5" ht="15" customHeight="1" x14ac:dyDescent="0.3">
      <c r="A694" s="943" t="s">
        <v>2821</v>
      </c>
      <c r="B694" s="943" t="s">
        <v>2353</v>
      </c>
      <c r="C694" s="944">
        <v>6884.92</v>
      </c>
      <c r="D694" s="945">
        <v>43318</v>
      </c>
      <c r="E694" s="943" t="s">
        <v>2838</v>
      </c>
    </row>
    <row r="695" spans="1:5" ht="15" customHeight="1" x14ac:dyDescent="0.3">
      <c r="A695" s="943" t="s">
        <v>2821</v>
      </c>
      <c r="B695" s="943" t="s">
        <v>2823</v>
      </c>
      <c r="C695" s="944">
        <v>502.24</v>
      </c>
      <c r="D695" s="945">
        <v>43326</v>
      </c>
      <c r="E695" s="943" t="s">
        <v>2839</v>
      </c>
    </row>
    <row r="696" spans="1:5" ht="15" customHeight="1" x14ac:dyDescent="0.3">
      <c r="A696" s="943" t="s">
        <v>2821</v>
      </c>
      <c r="B696" s="943" t="s">
        <v>2353</v>
      </c>
      <c r="C696" s="944">
        <v>139854.81</v>
      </c>
      <c r="D696" s="945">
        <v>43339</v>
      </c>
      <c r="E696" s="943" t="s">
        <v>2840</v>
      </c>
    </row>
    <row r="697" spans="1:5" ht="15" customHeight="1" x14ac:dyDescent="0.3">
      <c r="A697" s="943" t="s">
        <v>2821</v>
      </c>
      <c r="B697" s="943" t="s">
        <v>2353</v>
      </c>
      <c r="C697" s="944">
        <v>139854.81</v>
      </c>
      <c r="D697" s="945">
        <v>43349</v>
      </c>
      <c r="E697" s="943" t="s">
        <v>2841</v>
      </c>
    </row>
    <row r="698" spans="1:5" ht="15" customHeight="1" x14ac:dyDescent="0.3">
      <c r="A698" s="943" t="s">
        <v>2821</v>
      </c>
      <c r="B698" s="943" t="s">
        <v>2353</v>
      </c>
      <c r="C698" s="944">
        <v>139854.81</v>
      </c>
      <c r="D698" s="945">
        <v>43390</v>
      </c>
      <c r="E698" s="943" t="s">
        <v>2842</v>
      </c>
    </row>
    <row r="699" spans="1:5" ht="15" customHeight="1" x14ac:dyDescent="0.3">
      <c r="A699" s="943" t="s">
        <v>2821</v>
      </c>
      <c r="B699" s="943" t="s">
        <v>2825</v>
      </c>
      <c r="C699" s="944">
        <v>177</v>
      </c>
      <c r="D699" s="945">
        <v>43396</v>
      </c>
      <c r="E699" s="943" t="s">
        <v>2843</v>
      </c>
    </row>
    <row r="700" spans="1:5" ht="15" customHeight="1" x14ac:dyDescent="0.3">
      <c r="A700" s="943" t="s">
        <v>2821</v>
      </c>
      <c r="B700" s="943" t="s">
        <v>2823</v>
      </c>
      <c r="C700" s="944">
        <v>464.28</v>
      </c>
      <c r="D700" s="945">
        <v>43404</v>
      </c>
      <c r="E700" s="943" t="s">
        <v>2844</v>
      </c>
    </row>
    <row r="701" spans="1:5" ht="15" customHeight="1" x14ac:dyDescent="0.3">
      <c r="A701" s="943" t="s">
        <v>2821</v>
      </c>
      <c r="B701" s="943" t="s">
        <v>2836</v>
      </c>
      <c r="C701" s="944">
        <v>139854.81</v>
      </c>
      <c r="D701" s="945">
        <v>43416</v>
      </c>
      <c r="E701" s="943" t="s">
        <v>2845</v>
      </c>
    </row>
    <row r="702" spans="1:5" ht="15" customHeight="1" x14ac:dyDescent="0.3">
      <c r="A702" s="943" t="s">
        <v>2821</v>
      </c>
      <c r="B702" s="943" t="s">
        <v>2825</v>
      </c>
      <c r="C702" s="944">
        <v>3761.6</v>
      </c>
      <c r="D702" s="945">
        <v>43416</v>
      </c>
      <c r="E702" s="943" t="s">
        <v>2846</v>
      </c>
    </row>
    <row r="703" spans="1:5" ht="15" customHeight="1" x14ac:dyDescent="0.3">
      <c r="A703" s="943" t="s">
        <v>2821</v>
      </c>
      <c r="B703" s="943" t="s">
        <v>2836</v>
      </c>
      <c r="C703" s="944">
        <v>139854.81</v>
      </c>
      <c r="D703" s="945">
        <v>43446</v>
      </c>
      <c r="E703" s="943" t="s">
        <v>2847</v>
      </c>
    </row>
    <row r="704" spans="1:5" ht="15" customHeight="1" x14ac:dyDescent="0.3">
      <c r="A704" s="943" t="s">
        <v>2821</v>
      </c>
      <c r="B704" s="943" t="s">
        <v>2823</v>
      </c>
      <c r="C704" s="944">
        <v>459.18</v>
      </c>
      <c r="D704" s="945">
        <v>43465</v>
      </c>
      <c r="E704" s="943" t="s">
        <v>2848</v>
      </c>
    </row>
    <row r="705" spans="1:5" ht="15" customHeight="1" x14ac:dyDescent="0.3">
      <c r="A705" s="943" t="s">
        <v>2821</v>
      </c>
      <c r="B705" s="943" t="s">
        <v>2849</v>
      </c>
      <c r="C705" s="944">
        <v>3995.41</v>
      </c>
      <c r="D705" s="947"/>
      <c r="E705" s="943" t="s">
        <v>2850</v>
      </c>
    </row>
    <row r="706" spans="1:5" ht="15" customHeight="1" x14ac:dyDescent="0.3">
      <c r="A706" s="943" t="s">
        <v>2851</v>
      </c>
      <c r="B706" s="943" t="s">
        <v>2852</v>
      </c>
      <c r="C706" s="944">
        <v>25580.9</v>
      </c>
      <c r="D706" s="947"/>
      <c r="E706" s="943" t="s">
        <v>2853</v>
      </c>
    </row>
    <row r="707" spans="1:5" ht="15" customHeight="1" x14ac:dyDescent="0.3">
      <c r="A707" s="943" t="s">
        <v>2851</v>
      </c>
      <c r="B707" s="943" t="s">
        <v>2836</v>
      </c>
      <c r="C707" s="944">
        <v>279963.40000000002</v>
      </c>
      <c r="D707" s="943" t="s">
        <v>2854</v>
      </c>
      <c r="E707" s="943" t="s">
        <v>915</v>
      </c>
    </row>
    <row r="708" spans="1:5" ht="15" customHeight="1" x14ac:dyDescent="0.3">
      <c r="A708" s="943" t="s">
        <v>2851</v>
      </c>
      <c r="B708" s="943" t="s">
        <v>2855</v>
      </c>
      <c r="C708" s="944">
        <v>150</v>
      </c>
      <c r="D708" s="945">
        <v>43251</v>
      </c>
      <c r="E708" s="943" t="s">
        <v>2856</v>
      </c>
    </row>
    <row r="709" spans="1:5" ht="15" customHeight="1" x14ac:dyDescent="0.3">
      <c r="A709" s="943" t="s">
        <v>2851</v>
      </c>
      <c r="B709" s="943" t="s">
        <v>2857</v>
      </c>
      <c r="C709" s="944">
        <v>40.270000000000003</v>
      </c>
      <c r="D709" s="945">
        <v>43368</v>
      </c>
      <c r="E709" s="943" t="s">
        <v>2856</v>
      </c>
    </row>
    <row r="710" spans="1:5" ht="15" customHeight="1" x14ac:dyDescent="0.3">
      <c r="A710" s="943" t="s">
        <v>2851</v>
      </c>
      <c r="B710" s="943" t="s">
        <v>2858</v>
      </c>
      <c r="C710" s="944">
        <v>1000</v>
      </c>
      <c r="D710" s="945">
        <v>43409</v>
      </c>
      <c r="E710" s="943" t="s">
        <v>2856</v>
      </c>
    </row>
    <row r="711" spans="1:5" ht="15" customHeight="1" x14ac:dyDescent="0.3">
      <c r="A711" s="943" t="s">
        <v>2851</v>
      </c>
      <c r="B711" s="943" t="s">
        <v>2859</v>
      </c>
      <c r="C711" s="944">
        <v>247.5</v>
      </c>
      <c r="D711" s="945">
        <v>43451</v>
      </c>
      <c r="E711" s="943" t="s">
        <v>2856</v>
      </c>
    </row>
    <row r="712" spans="1:5" ht="15" customHeight="1" x14ac:dyDescent="0.3">
      <c r="A712" s="943" t="s">
        <v>2851</v>
      </c>
      <c r="B712" s="943" t="s">
        <v>2860</v>
      </c>
      <c r="C712" s="944">
        <v>5000</v>
      </c>
      <c r="D712" s="947"/>
      <c r="E712" s="943" t="s">
        <v>2861</v>
      </c>
    </row>
    <row r="713" spans="1:5" ht="15" customHeight="1" x14ac:dyDescent="0.3">
      <c r="A713" s="943" t="s">
        <v>2851</v>
      </c>
      <c r="B713" s="943" t="s">
        <v>2862</v>
      </c>
      <c r="C713" s="944">
        <v>1200</v>
      </c>
      <c r="D713" s="947"/>
      <c r="E713" s="943" t="s">
        <v>2861</v>
      </c>
    </row>
    <row r="714" spans="1:5" ht="15" customHeight="1" x14ac:dyDescent="0.3">
      <c r="A714" s="943" t="s">
        <v>2863</v>
      </c>
      <c r="B714" s="943" t="s">
        <v>2864</v>
      </c>
      <c r="C714" s="944">
        <v>18550</v>
      </c>
      <c r="D714" s="945">
        <v>43179</v>
      </c>
      <c r="E714" s="943" t="s">
        <v>541</v>
      </c>
    </row>
    <row r="715" spans="1:5" ht="15" customHeight="1" x14ac:dyDescent="0.3">
      <c r="A715" s="943" t="s">
        <v>2863</v>
      </c>
      <c r="B715" s="943" t="s">
        <v>2864</v>
      </c>
      <c r="C715" s="944">
        <v>800</v>
      </c>
      <c r="D715" s="945">
        <v>43224</v>
      </c>
      <c r="E715" s="943" t="s">
        <v>541</v>
      </c>
    </row>
    <row r="716" spans="1:5" ht="15" customHeight="1" x14ac:dyDescent="0.3">
      <c r="A716" s="943" t="s">
        <v>2863</v>
      </c>
      <c r="B716" s="943" t="s">
        <v>2864</v>
      </c>
      <c r="C716" s="944">
        <v>18550</v>
      </c>
      <c r="D716" s="945">
        <v>43220</v>
      </c>
      <c r="E716" s="943" t="s">
        <v>541</v>
      </c>
    </row>
    <row r="717" spans="1:5" ht="15" customHeight="1" x14ac:dyDescent="0.3">
      <c r="A717" s="943" t="s">
        <v>2863</v>
      </c>
      <c r="B717" s="943" t="s">
        <v>2864</v>
      </c>
      <c r="C717" s="944">
        <v>18550</v>
      </c>
      <c r="D717" s="945">
        <v>43235</v>
      </c>
      <c r="E717" s="943" t="s">
        <v>541</v>
      </c>
    </row>
    <row r="718" spans="1:5" ht="15" customHeight="1" x14ac:dyDescent="0.3">
      <c r="A718" s="943" t="s">
        <v>2863</v>
      </c>
      <c r="B718" s="943" t="s">
        <v>2864</v>
      </c>
      <c r="C718" s="944">
        <v>18550</v>
      </c>
      <c r="D718" s="945">
        <v>43262</v>
      </c>
      <c r="E718" s="943" t="s">
        <v>541</v>
      </c>
    </row>
    <row r="719" spans="1:5" ht="15" customHeight="1" x14ac:dyDescent="0.3">
      <c r="A719" s="943" t="s">
        <v>2863</v>
      </c>
      <c r="B719" s="943" t="s">
        <v>2864</v>
      </c>
      <c r="C719" s="944">
        <v>18550</v>
      </c>
      <c r="D719" s="945">
        <v>43272</v>
      </c>
      <c r="E719" s="943" t="s">
        <v>541</v>
      </c>
    </row>
    <row r="720" spans="1:5" ht="15" customHeight="1" x14ac:dyDescent="0.3">
      <c r="A720" s="943" t="s">
        <v>2863</v>
      </c>
      <c r="B720" s="943" t="s">
        <v>2864</v>
      </c>
      <c r="C720" s="944">
        <v>18550</v>
      </c>
      <c r="D720" s="945">
        <v>43291</v>
      </c>
      <c r="E720" s="943" t="s">
        <v>541</v>
      </c>
    </row>
    <row r="721" spans="1:5" ht="15" customHeight="1" x14ac:dyDescent="0.3">
      <c r="A721" s="943" t="s">
        <v>2863</v>
      </c>
      <c r="B721" s="943" t="s">
        <v>2864</v>
      </c>
      <c r="C721" s="944">
        <v>18550</v>
      </c>
      <c r="D721" s="945">
        <v>43354</v>
      </c>
      <c r="E721" s="943" t="s">
        <v>541</v>
      </c>
    </row>
    <row r="722" spans="1:5" ht="15" customHeight="1" x14ac:dyDescent="0.3">
      <c r="A722" s="943" t="s">
        <v>2863</v>
      </c>
      <c r="B722" s="943" t="s">
        <v>2864</v>
      </c>
      <c r="C722" s="944">
        <v>18550</v>
      </c>
      <c r="D722" s="945">
        <v>43381</v>
      </c>
      <c r="E722" s="943" t="s">
        <v>541</v>
      </c>
    </row>
    <row r="723" spans="1:5" ht="15" customHeight="1" x14ac:dyDescent="0.3">
      <c r="A723" s="943" t="s">
        <v>2863</v>
      </c>
      <c r="B723" s="943" t="s">
        <v>2864</v>
      </c>
      <c r="C723" s="944">
        <v>18550</v>
      </c>
      <c r="D723" s="945">
        <v>43383</v>
      </c>
      <c r="E723" s="943" t="s">
        <v>541</v>
      </c>
    </row>
    <row r="724" spans="1:5" ht="15" customHeight="1" x14ac:dyDescent="0.3">
      <c r="A724" s="943" t="s">
        <v>2863</v>
      </c>
      <c r="B724" s="943" t="s">
        <v>2864</v>
      </c>
      <c r="C724" s="944">
        <v>18550</v>
      </c>
      <c r="D724" s="945">
        <v>43432</v>
      </c>
      <c r="E724" s="943" t="s">
        <v>541</v>
      </c>
    </row>
    <row r="725" spans="1:5" ht="15" customHeight="1" x14ac:dyDescent="0.3">
      <c r="A725" s="943" t="s">
        <v>2865</v>
      </c>
      <c r="B725" s="943" t="s">
        <v>2866</v>
      </c>
      <c r="C725" s="944">
        <v>14498</v>
      </c>
      <c r="D725" s="947"/>
      <c r="E725" s="943" t="s">
        <v>2572</v>
      </c>
    </row>
    <row r="726" spans="1:5" ht="15" customHeight="1" x14ac:dyDescent="0.3">
      <c r="A726" s="943" t="s">
        <v>2865</v>
      </c>
      <c r="B726" s="943" t="s">
        <v>2836</v>
      </c>
      <c r="C726" s="944">
        <v>8472</v>
      </c>
      <c r="D726" s="945">
        <v>43110</v>
      </c>
      <c r="E726" s="943" t="s">
        <v>2867</v>
      </c>
    </row>
    <row r="727" spans="1:5" ht="15" customHeight="1" x14ac:dyDescent="0.3">
      <c r="A727" s="943" t="s">
        <v>2865</v>
      </c>
      <c r="B727" s="943" t="s">
        <v>2836</v>
      </c>
      <c r="C727" s="944">
        <v>3110</v>
      </c>
      <c r="D727" s="945">
        <v>43175</v>
      </c>
      <c r="E727" s="943" t="s">
        <v>2867</v>
      </c>
    </row>
    <row r="728" spans="1:5" ht="15" customHeight="1" x14ac:dyDescent="0.3">
      <c r="A728" s="943" t="s">
        <v>2865</v>
      </c>
      <c r="B728" s="943" t="s">
        <v>2836</v>
      </c>
      <c r="C728" s="944">
        <v>4850.5</v>
      </c>
      <c r="D728" s="945">
        <v>43292</v>
      </c>
      <c r="E728" s="943" t="s">
        <v>2867</v>
      </c>
    </row>
    <row r="729" spans="1:5" ht="15" customHeight="1" x14ac:dyDescent="0.3">
      <c r="A729" s="943" t="s">
        <v>2865</v>
      </c>
      <c r="B729" s="943" t="s">
        <v>2836</v>
      </c>
      <c r="C729" s="944">
        <v>9821</v>
      </c>
      <c r="D729" s="945">
        <v>43427</v>
      </c>
      <c r="E729" s="943" t="s">
        <v>2867</v>
      </c>
    </row>
    <row r="730" spans="1:5" ht="15" customHeight="1" x14ac:dyDescent="0.3">
      <c r="A730" s="943" t="s">
        <v>2868</v>
      </c>
      <c r="B730" s="943" t="s">
        <v>2517</v>
      </c>
      <c r="C730" s="944">
        <v>68341.5</v>
      </c>
      <c r="D730" s="943" t="s">
        <v>2869</v>
      </c>
      <c r="E730" s="943" t="s">
        <v>2870</v>
      </c>
    </row>
    <row r="731" spans="1:5" ht="15" customHeight="1" x14ac:dyDescent="0.3">
      <c r="A731" s="943" t="s">
        <v>2868</v>
      </c>
      <c r="B731" s="943" t="s">
        <v>2657</v>
      </c>
      <c r="C731" s="944">
        <v>19477.66</v>
      </c>
      <c r="D731" s="945">
        <v>43349</v>
      </c>
      <c r="E731" s="943" t="s">
        <v>2871</v>
      </c>
    </row>
    <row r="732" spans="1:5" ht="15" customHeight="1" x14ac:dyDescent="0.3">
      <c r="A732" s="943" t="s">
        <v>6960</v>
      </c>
      <c r="B732" s="943" t="s">
        <v>6961</v>
      </c>
      <c r="C732" s="944">
        <v>2138</v>
      </c>
      <c r="D732" s="945">
        <v>43105</v>
      </c>
      <c r="E732" s="943" t="s">
        <v>6962</v>
      </c>
    </row>
    <row r="733" spans="1:5" ht="15" customHeight="1" x14ac:dyDescent="0.3">
      <c r="A733" s="943" t="s">
        <v>6960</v>
      </c>
      <c r="B733" s="943" t="s">
        <v>6961</v>
      </c>
      <c r="C733" s="944">
        <v>2541</v>
      </c>
      <c r="D733" s="945">
        <v>43131</v>
      </c>
      <c r="E733" s="943" t="s">
        <v>6963</v>
      </c>
    </row>
    <row r="734" spans="1:5" ht="15" customHeight="1" x14ac:dyDescent="0.3">
      <c r="A734" s="943" t="s">
        <v>6960</v>
      </c>
      <c r="B734" s="943" t="s">
        <v>6961</v>
      </c>
      <c r="C734" s="944">
        <v>3938.5</v>
      </c>
      <c r="D734" s="945">
        <v>43143</v>
      </c>
      <c r="E734" s="943" t="s">
        <v>6964</v>
      </c>
    </row>
    <row r="735" spans="1:5" ht="15" customHeight="1" x14ac:dyDescent="0.3">
      <c r="A735" s="943" t="s">
        <v>6960</v>
      </c>
      <c r="B735" s="943" t="s">
        <v>6961</v>
      </c>
      <c r="C735" s="944">
        <v>2583</v>
      </c>
      <c r="D735" s="945">
        <v>43220</v>
      </c>
      <c r="E735" s="943" t="s">
        <v>6965</v>
      </c>
    </row>
    <row r="736" spans="1:5" ht="15" customHeight="1" x14ac:dyDescent="0.3">
      <c r="A736" s="943" t="s">
        <v>6960</v>
      </c>
      <c r="B736" s="943" t="s">
        <v>6961</v>
      </c>
      <c r="C736" s="944">
        <v>2379</v>
      </c>
      <c r="D736" s="945">
        <v>43220</v>
      </c>
      <c r="E736" s="943" t="s">
        <v>6966</v>
      </c>
    </row>
    <row r="737" spans="1:5" ht="15" customHeight="1" x14ac:dyDescent="0.3">
      <c r="A737" s="943" t="s">
        <v>6960</v>
      </c>
      <c r="B737" s="943" t="s">
        <v>6961</v>
      </c>
      <c r="C737" s="944">
        <v>3100.5</v>
      </c>
      <c r="D737" s="945">
        <v>43241</v>
      </c>
      <c r="E737" s="943" t="s">
        <v>6967</v>
      </c>
    </row>
    <row r="738" spans="1:5" ht="15" customHeight="1" x14ac:dyDescent="0.3">
      <c r="A738" s="943" t="s">
        <v>6960</v>
      </c>
      <c r="B738" s="943" t="s">
        <v>6961</v>
      </c>
      <c r="C738" s="944">
        <v>2607.5</v>
      </c>
      <c r="D738" s="945">
        <v>43264</v>
      </c>
      <c r="E738" s="943" t="s">
        <v>6968</v>
      </c>
    </row>
    <row r="739" spans="1:5" ht="15" customHeight="1" x14ac:dyDescent="0.3">
      <c r="A739" s="943" t="s">
        <v>6960</v>
      </c>
      <c r="B739" s="943" t="s">
        <v>6961</v>
      </c>
      <c r="C739" s="944">
        <v>1984</v>
      </c>
      <c r="D739" s="945">
        <v>43342</v>
      </c>
      <c r="E739" s="943" t="s">
        <v>6969</v>
      </c>
    </row>
    <row r="740" spans="1:5" ht="15" customHeight="1" x14ac:dyDescent="0.3">
      <c r="A740" s="943" t="s">
        <v>6960</v>
      </c>
      <c r="B740" s="943" t="s">
        <v>6961</v>
      </c>
      <c r="C740" s="944">
        <v>3248.5</v>
      </c>
      <c r="D740" s="945">
        <v>43342</v>
      </c>
      <c r="E740" s="943" t="s">
        <v>6970</v>
      </c>
    </row>
    <row r="741" spans="1:5" ht="15" customHeight="1" x14ac:dyDescent="0.3">
      <c r="A741" s="943" t="s">
        <v>6960</v>
      </c>
      <c r="B741" s="943" t="s">
        <v>6961</v>
      </c>
      <c r="C741" s="944">
        <v>2312</v>
      </c>
      <c r="D741" s="945">
        <v>43350</v>
      </c>
      <c r="E741" s="943" t="s">
        <v>6971</v>
      </c>
    </row>
    <row r="742" spans="1:5" ht="15" customHeight="1" x14ac:dyDescent="0.3">
      <c r="A742" s="943" t="s">
        <v>6960</v>
      </c>
      <c r="B742" s="943" t="s">
        <v>6961</v>
      </c>
      <c r="C742" s="944">
        <v>2483.5</v>
      </c>
      <c r="D742" s="945">
        <v>43382</v>
      </c>
      <c r="E742" s="943" t="s">
        <v>6972</v>
      </c>
    </row>
    <row r="743" spans="1:5" ht="15" customHeight="1" x14ac:dyDescent="0.3">
      <c r="A743" s="943" t="s">
        <v>6960</v>
      </c>
      <c r="B743" s="943" t="s">
        <v>6961</v>
      </c>
      <c r="C743" s="944">
        <v>2363</v>
      </c>
      <c r="D743" s="945">
        <v>43424</v>
      </c>
      <c r="E743" s="943" t="s">
        <v>6973</v>
      </c>
    </row>
    <row r="744" spans="1:5" ht="15" customHeight="1" x14ac:dyDescent="0.3">
      <c r="A744" s="943" t="s">
        <v>6960</v>
      </c>
      <c r="B744" s="943" t="s">
        <v>6961</v>
      </c>
      <c r="C744" s="944">
        <v>1925.5</v>
      </c>
      <c r="D744" s="945">
        <v>43438</v>
      </c>
      <c r="E744" s="943" t="s">
        <v>6974</v>
      </c>
    </row>
    <row r="745" spans="1:5" ht="15" customHeight="1" x14ac:dyDescent="0.3">
      <c r="A745" s="943" t="s">
        <v>6960</v>
      </c>
      <c r="B745" s="943" t="s">
        <v>6975</v>
      </c>
      <c r="C745" s="944">
        <v>144</v>
      </c>
      <c r="D745" s="945">
        <v>43364</v>
      </c>
      <c r="E745" s="943" t="s">
        <v>6976</v>
      </c>
    </row>
    <row r="746" spans="1:5" ht="15" customHeight="1" x14ac:dyDescent="0.3">
      <c r="A746" s="943" t="s">
        <v>6960</v>
      </c>
      <c r="B746" s="943" t="s">
        <v>1409</v>
      </c>
      <c r="C746" s="944">
        <v>1056.06</v>
      </c>
      <c r="D746" s="945">
        <v>43437</v>
      </c>
      <c r="E746" s="943" t="s">
        <v>6977</v>
      </c>
    </row>
    <row r="747" spans="1:5" ht="15" customHeight="1" x14ac:dyDescent="0.3">
      <c r="A747" s="943" t="s">
        <v>6960</v>
      </c>
      <c r="B747" s="943" t="s">
        <v>6978</v>
      </c>
      <c r="C747" s="944"/>
      <c r="D747" s="945" t="s">
        <v>6979</v>
      </c>
      <c r="E747" s="943" t="s">
        <v>6980</v>
      </c>
    </row>
    <row r="748" spans="1:5" ht="15" customHeight="1" x14ac:dyDescent="0.3">
      <c r="A748" s="943" t="s">
        <v>2872</v>
      </c>
      <c r="B748" s="943" t="s">
        <v>2873</v>
      </c>
      <c r="C748" s="944">
        <v>15103</v>
      </c>
      <c r="D748" s="945">
        <v>43210</v>
      </c>
      <c r="E748" s="943" t="s">
        <v>2874</v>
      </c>
    </row>
    <row r="749" spans="1:5" ht="15" customHeight="1" x14ac:dyDescent="0.3">
      <c r="A749" s="943" t="s">
        <v>2872</v>
      </c>
      <c r="B749" s="943" t="s">
        <v>2677</v>
      </c>
      <c r="C749" s="944">
        <v>1220.5999999999999</v>
      </c>
      <c r="D749" s="945">
        <v>43328</v>
      </c>
      <c r="E749" s="943" t="s">
        <v>1943</v>
      </c>
    </row>
    <row r="750" spans="1:5" ht="15" customHeight="1" x14ac:dyDescent="0.3">
      <c r="A750" s="943" t="s">
        <v>2872</v>
      </c>
      <c r="B750" s="943" t="s">
        <v>2875</v>
      </c>
      <c r="C750" s="944">
        <v>7497.51</v>
      </c>
      <c r="D750" s="945">
        <v>43418</v>
      </c>
      <c r="E750" s="943" t="s">
        <v>2876</v>
      </c>
    </row>
    <row r="751" spans="1:5" ht="15" customHeight="1" x14ac:dyDescent="0.3">
      <c r="A751" s="943" t="s">
        <v>2872</v>
      </c>
      <c r="B751" s="943" t="s">
        <v>2877</v>
      </c>
      <c r="C751" s="944">
        <v>500</v>
      </c>
      <c r="D751" s="945">
        <v>43153</v>
      </c>
      <c r="E751" s="943" t="s">
        <v>2878</v>
      </c>
    </row>
    <row r="752" spans="1:5" ht="15" customHeight="1" x14ac:dyDescent="0.3">
      <c r="A752" s="943" t="s">
        <v>2872</v>
      </c>
      <c r="B752" s="943" t="s">
        <v>2818</v>
      </c>
      <c r="C752" s="944">
        <v>662.38</v>
      </c>
      <c r="D752" s="945">
        <v>43259</v>
      </c>
      <c r="E752" s="943" t="s">
        <v>2879</v>
      </c>
    </row>
    <row r="753" spans="1:5" ht="15" customHeight="1" x14ac:dyDescent="0.3">
      <c r="A753" s="943" t="s">
        <v>2872</v>
      </c>
      <c r="B753" s="943" t="s">
        <v>2880</v>
      </c>
      <c r="C753" s="944">
        <v>2456.4899999999998</v>
      </c>
      <c r="D753" s="943" t="s">
        <v>2881</v>
      </c>
      <c r="E753" s="943" t="s">
        <v>2882</v>
      </c>
    </row>
    <row r="754" spans="1:5" ht="15" customHeight="1" x14ac:dyDescent="0.3">
      <c r="A754" s="943" t="s">
        <v>2883</v>
      </c>
      <c r="B754" s="943" t="s">
        <v>2836</v>
      </c>
      <c r="C754" s="944">
        <v>17759.75</v>
      </c>
      <c r="D754" s="945">
        <v>43105</v>
      </c>
      <c r="E754" s="943" t="s">
        <v>2884</v>
      </c>
    </row>
    <row r="755" spans="1:5" ht="15" customHeight="1" x14ac:dyDescent="0.3">
      <c r="A755" s="943" t="s">
        <v>2883</v>
      </c>
      <c r="B755" s="943" t="s">
        <v>2836</v>
      </c>
      <c r="C755" s="944">
        <v>17759.75</v>
      </c>
      <c r="D755" s="945">
        <v>43105</v>
      </c>
      <c r="E755" s="943" t="s">
        <v>2884</v>
      </c>
    </row>
    <row r="756" spans="1:5" ht="15" customHeight="1" x14ac:dyDescent="0.3">
      <c r="A756" s="943" t="s">
        <v>2883</v>
      </c>
      <c r="B756" s="943" t="s">
        <v>2836</v>
      </c>
      <c r="C756" s="944">
        <v>17759.75</v>
      </c>
      <c r="D756" s="945">
        <v>43122</v>
      </c>
      <c r="E756" s="943" t="s">
        <v>2884</v>
      </c>
    </row>
    <row r="757" spans="1:5" ht="15" customHeight="1" x14ac:dyDescent="0.3">
      <c r="A757" s="943" t="s">
        <v>2883</v>
      </c>
      <c r="B757" s="943" t="s">
        <v>2836</v>
      </c>
      <c r="C757" s="944">
        <v>17759.75</v>
      </c>
      <c r="D757" s="945">
        <v>43158</v>
      </c>
      <c r="E757" s="943" t="s">
        <v>2884</v>
      </c>
    </row>
    <row r="758" spans="1:5" ht="15" customHeight="1" x14ac:dyDescent="0.3">
      <c r="A758" s="943" t="s">
        <v>2883</v>
      </c>
      <c r="B758" s="943" t="s">
        <v>2836</v>
      </c>
      <c r="C758" s="944">
        <v>18702.25</v>
      </c>
      <c r="D758" s="945">
        <v>43193</v>
      </c>
      <c r="E758" s="943" t="s">
        <v>2884</v>
      </c>
    </row>
    <row r="759" spans="1:5" ht="15" customHeight="1" x14ac:dyDescent="0.3">
      <c r="A759" s="943" t="s">
        <v>2883</v>
      </c>
      <c r="B759" s="943" t="s">
        <v>2836</v>
      </c>
      <c r="C759" s="944">
        <v>18702.25</v>
      </c>
      <c r="D759" s="945">
        <v>43214</v>
      </c>
      <c r="E759" s="943" t="s">
        <v>2884</v>
      </c>
    </row>
    <row r="760" spans="1:5" ht="15" customHeight="1" x14ac:dyDescent="0.3">
      <c r="A760" s="943" t="s">
        <v>2883</v>
      </c>
      <c r="B760" s="943" t="s">
        <v>2836</v>
      </c>
      <c r="C760" s="944">
        <v>18702.25</v>
      </c>
      <c r="D760" s="945">
        <v>43238</v>
      </c>
      <c r="E760" s="943" t="s">
        <v>2884</v>
      </c>
    </row>
    <row r="761" spans="1:5" ht="15" customHeight="1" x14ac:dyDescent="0.3">
      <c r="A761" s="943" t="s">
        <v>2883</v>
      </c>
      <c r="B761" s="943" t="s">
        <v>2836</v>
      </c>
      <c r="C761" s="944">
        <v>18702.25</v>
      </c>
      <c r="D761" s="945">
        <v>43279</v>
      </c>
      <c r="E761" s="943" t="s">
        <v>2884</v>
      </c>
    </row>
    <row r="762" spans="1:5" ht="15" customHeight="1" x14ac:dyDescent="0.3">
      <c r="A762" s="943" t="s">
        <v>2883</v>
      </c>
      <c r="B762" s="943" t="s">
        <v>2836</v>
      </c>
      <c r="C762" s="944">
        <v>18702.25</v>
      </c>
      <c r="D762" s="945">
        <v>43306</v>
      </c>
      <c r="E762" s="943" t="s">
        <v>2884</v>
      </c>
    </row>
    <row r="763" spans="1:5" ht="15" customHeight="1" x14ac:dyDescent="0.3">
      <c r="A763" s="943" t="s">
        <v>2883</v>
      </c>
      <c r="B763" s="943" t="s">
        <v>2836</v>
      </c>
      <c r="C763" s="944">
        <v>18702.25</v>
      </c>
      <c r="D763" s="945">
        <v>43330</v>
      </c>
      <c r="E763" s="943" t="s">
        <v>2884</v>
      </c>
    </row>
    <row r="764" spans="1:5" ht="15" customHeight="1" x14ac:dyDescent="0.3">
      <c r="A764" s="943" t="s">
        <v>2883</v>
      </c>
      <c r="B764" s="943" t="s">
        <v>2836</v>
      </c>
      <c r="C764" s="944">
        <v>18702.25</v>
      </c>
      <c r="D764" s="945">
        <v>43367</v>
      </c>
      <c r="E764" s="943" t="s">
        <v>2884</v>
      </c>
    </row>
    <row r="765" spans="1:5" ht="15" customHeight="1" x14ac:dyDescent="0.3">
      <c r="A765" s="943" t="s">
        <v>2883</v>
      </c>
      <c r="B765" s="943" t="s">
        <v>2836</v>
      </c>
      <c r="C765" s="944">
        <v>18702.25</v>
      </c>
      <c r="D765" s="945">
        <v>43412</v>
      </c>
      <c r="E765" s="943" t="s">
        <v>2884</v>
      </c>
    </row>
    <row r="766" spans="1:5" ht="15" customHeight="1" x14ac:dyDescent="0.3">
      <c r="A766" s="943" t="s">
        <v>2883</v>
      </c>
      <c r="B766" s="943" t="s">
        <v>2836</v>
      </c>
      <c r="C766" s="944">
        <v>18702.25</v>
      </c>
      <c r="D766" s="945">
        <v>43426</v>
      </c>
      <c r="E766" s="943" t="s">
        <v>2884</v>
      </c>
    </row>
    <row r="767" spans="1:5" ht="15" customHeight="1" x14ac:dyDescent="0.3">
      <c r="A767" s="943" t="s">
        <v>2883</v>
      </c>
      <c r="B767" s="943" t="s">
        <v>2836</v>
      </c>
      <c r="C767" s="944">
        <v>18702.25</v>
      </c>
      <c r="D767" s="945">
        <v>43461</v>
      </c>
      <c r="E767" s="943" t="s">
        <v>2884</v>
      </c>
    </row>
    <row r="768" spans="1:5" ht="15" customHeight="1" x14ac:dyDescent="0.3">
      <c r="A768" s="943" t="s">
        <v>2883</v>
      </c>
      <c r="B768" s="943" t="s">
        <v>2836</v>
      </c>
      <c r="C768" s="944">
        <v>9716.91</v>
      </c>
      <c r="D768" s="945">
        <v>43105</v>
      </c>
      <c r="E768" s="943" t="s">
        <v>2885</v>
      </c>
    </row>
    <row r="769" spans="1:5" ht="15" customHeight="1" x14ac:dyDescent="0.3">
      <c r="A769" s="943" t="s">
        <v>2883</v>
      </c>
      <c r="B769" s="943" t="s">
        <v>2836</v>
      </c>
      <c r="C769" s="944">
        <v>9266.42</v>
      </c>
      <c r="D769" s="945">
        <v>43105</v>
      </c>
      <c r="E769" s="943" t="s">
        <v>2885</v>
      </c>
    </row>
    <row r="770" spans="1:5" ht="15" customHeight="1" x14ac:dyDescent="0.3">
      <c r="A770" s="943" t="s">
        <v>2883</v>
      </c>
      <c r="B770" s="943" t="s">
        <v>2836</v>
      </c>
      <c r="C770" s="944">
        <v>9750.6200000000008</v>
      </c>
      <c r="D770" s="945">
        <v>43122</v>
      </c>
      <c r="E770" s="943" t="s">
        <v>2885</v>
      </c>
    </row>
    <row r="771" spans="1:5" ht="15" customHeight="1" x14ac:dyDescent="0.3">
      <c r="A771" s="943" t="s">
        <v>2883</v>
      </c>
      <c r="B771" s="943" t="s">
        <v>2836</v>
      </c>
      <c r="C771" s="944">
        <v>10491.35</v>
      </c>
      <c r="D771" s="945">
        <v>43158</v>
      </c>
      <c r="E771" s="943" t="s">
        <v>2885</v>
      </c>
    </row>
    <row r="772" spans="1:5" ht="15" customHeight="1" x14ac:dyDescent="0.3">
      <c r="A772" s="943" t="s">
        <v>2883</v>
      </c>
      <c r="B772" s="943" t="s">
        <v>2836</v>
      </c>
      <c r="C772" s="944">
        <v>9592.32</v>
      </c>
      <c r="D772" s="945">
        <v>43175</v>
      </c>
      <c r="E772" s="943" t="s">
        <v>2885</v>
      </c>
    </row>
    <row r="773" spans="1:5" ht="15" customHeight="1" x14ac:dyDescent="0.3">
      <c r="A773" s="943" t="s">
        <v>2883</v>
      </c>
      <c r="B773" s="943" t="s">
        <v>2836</v>
      </c>
      <c r="C773" s="944">
        <v>10386.01</v>
      </c>
      <c r="D773" s="945">
        <v>43214</v>
      </c>
      <c r="E773" s="943" t="s">
        <v>2885</v>
      </c>
    </row>
    <row r="774" spans="1:5" ht="15" customHeight="1" x14ac:dyDescent="0.3">
      <c r="A774" s="943" t="s">
        <v>2883</v>
      </c>
      <c r="B774" s="943" t="s">
        <v>2836</v>
      </c>
      <c r="C774" s="944">
        <v>10279.64</v>
      </c>
      <c r="D774" s="945">
        <v>43229</v>
      </c>
      <c r="E774" s="943" t="s">
        <v>2885</v>
      </c>
    </row>
    <row r="775" spans="1:5" ht="15" customHeight="1" x14ac:dyDescent="0.3">
      <c r="A775" s="943" t="s">
        <v>2883</v>
      </c>
      <c r="B775" s="943" t="s">
        <v>2836</v>
      </c>
      <c r="C775" s="944">
        <v>10085.99</v>
      </c>
      <c r="D775" s="945">
        <v>43256</v>
      </c>
      <c r="E775" s="943" t="s">
        <v>2885</v>
      </c>
    </row>
    <row r="776" spans="1:5" ht="15" customHeight="1" x14ac:dyDescent="0.3">
      <c r="A776" s="943" t="s">
        <v>2883</v>
      </c>
      <c r="B776" s="943" t="s">
        <v>2836</v>
      </c>
      <c r="C776" s="944">
        <v>9257.26</v>
      </c>
      <c r="D776" s="945">
        <v>43292</v>
      </c>
      <c r="E776" s="943" t="s">
        <v>2885</v>
      </c>
    </row>
    <row r="777" spans="1:5" ht="15" customHeight="1" x14ac:dyDescent="0.3">
      <c r="A777" s="943" t="s">
        <v>2883</v>
      </c>
      <c r="B777" s="943" t="s">
        <v>2836</v>
      </c>
      <c r="C777" s="944">
        <v>9865.6</v>
      </c>
      <c r="D777" s="945">
        <v>43329</v>
      </c>
      <c r="E777" s="943" t="s">
        <v>2885</v>
      </c>
    </row>
    <row r="778" spans="1:5" ht="15" customHeight="1" x14ac:dyDescent="0.3">
      <c r="A778" s="943" t="s">
        <v>2883</v>
      </c>
      <c r="B778" s="943" t="s">
        <v>2836</v>
      </c>
      <c r="C778" s="944">
        <v>6759.77</v>
      </c>
      <c r="D778" s="945">
        <v>43348</v>
      </c>
      <c r="E778" s="943" t="s">
        <v>2885</v>
      </c>
    </row>
    <row r="779" spans="1:5" ht="15" customHeight="1" x14ac:dyDescent="0.3">
      <c r="A779" s="943" t="s">
        <v>2883</v>
      </c>
      <c r="B779" s="943" t="s">
        <v>2836</v>
      </c>
      <c r="C779" s="944">
        <v>7427.79</v>
      </c>
      <c r="D779" s="945">
        <v>43390</v>
      </c>
      <c r="E779" s="943" t="s">
        <v>2885</v>
      </c>
    </row>
    <row r="780" spans="1:5" ht="15" customHeight="1" x14ac:dyDescent="0.3">
      <c r="A780" s="943" t="s">
        <v>2883</v>
      </c>
      <c r="B780" s="943" t="s">
        <v>2836</v>
      </c>
      <c r="C780" s="944">
        <v>6583.68</v>
      </c>
      <c r="D780" s="945">
        <v>43418</v>
      </c>
      <c r="E780" s="943" t="s">
        <v>2885</v>
      </c>
    </row>
    <row r="781" spans="1:5" ht="15" customHeight="1" x14ac:dyDescent="0.3">
      <c r="A781" s="943" t="s">
        <v>2883</v>
      </c>
      <c r="B781" s="943" t="s">
        <v>2836</v>
      </c>
      <c r="C781" s="944">
        <v>5957.35</v>
      </c>
      <c r="D781" s="945">
        <v>43446</v>
      </c>
      <c r="E781" s="943" t="s">
        <v>2885</v>
      </c>
    </row>
    <row r="782" spans="1:5" ht="15" customHeight="1" x14ac:dyDescent="0.3">
      <c r="A782" s="943" t="s">
        <v>2886</v>
      </c>
      <c r="B782" s="943" t="s">
        <v>2887</v>
      </c>
      <c r="C782" s="944">
        <v>52775.48</v>
      </c>
      <c r="D782" s="943" t="s">
        <v>2888</v>
      </c>
      <c r="E782" s="943" t="s">
        <v>2788</v>
      </c>
    </row>
    <row r="783" spans="1:5" ht="15" customHeight="1" x14ac:dyDescent="0.3">
      <c r="A783" s="943" t="s">
        <v>2886</v>
      </c>
      <c r="B783" s="943" t="s">
        <v>2889</v>
      </c>
      <c r="C783" s="944">
        <v>27877.5</v>
      </c>
      <c r="D783" s="943" t="s">
        <v>2888</v>
      </c>
      <c r="E783" s="943" t="s">
        <v>2890</v>
      </c>
    </row>
    <row r="784" spans="1:5" ht="15" customHeight="1" x14ac:dyDescent="0.3">
      <c r="A784" s="943" t="s">
        <v>2891</v>
      </c>
      <c r="B784" s="943" t="s">
        <v>2892</v>
      </c>
      <c r="C784" s="944">
        <v>5000</v>
      </c>
      <c r="D784" s="945">
        <v>43428</v>
      </c>
      <c r="E784" s="943" t="s">
        <v>2893</v>
      </c>
    </row>
    <row r="785" spans="1:5" ht="15" customHeight="1" x14ac:dyDescent="0.3">
      <c r="A785" s="943" t="s">
        <v>2886</v>
      </c>
      <c r="B785" s="943" t="s">
        <v>2892</v>
      </c>
      <c r="C785" s="944">
        <v>1150</v>
      </c>
      <c r="D785" s="943" t="s">
        <v>2888</v>
      </c>
      <c r="E785" s="943" t="s">
        <v>2894</v>
      </c>
    </row>
    <row r="786" spans="1:5" ht="15" customHeight="1" x14ac:dyDescent="0.3">
      <c r="A786" s="943" t="s">
        <v>2886</v>
      </c>
      <c r="B786" s="943" t="s">
        <v>2715</v>
      </c>
      <c r="C786" s="944">
        <v>50000</v>
      </c>
      <c r="D786" s="945">
        <v>43455</v>
      </c>
      <c r="E786" s="943" t="s">
        <v>2895</v>
      </c>
    </row>
    <row r="787" spans="1:5" ht="15" customHeight="1" x14ac:dyDescent="0.3">
      <c r="A787" s="943" t="s">
        <v>2896</v>
      </c>
      <c r="B787" s="943" t="s">
        <v>2897</v>
      </c>
      <c r="C787" s="944">
        <v>3525</v>
      </c>
      <c r="D787" s="945">
        <v>43150</v>
      </c>
      <c r="E787" s="943" t="s">
        <v>2898</v>
      </c>
    </row>
    <row r="788" spans="1:5" ht="15" customHeight="1" x14ac:dyDescent="0.3">
      <c r="A788" s="943" t="s">
        <v>2896</v>
      </c>
      <c r="B788" s="943" t="s">
        <v>2897</v>
      </c>
      <c r="C788" s="944">
        <v>2350</v>
      </c>
      <c r="D788" s="945">
        <v>43180</v>
      </c>
      <c r="E788" s="943" t="s">
        <v>2898</v>
      </c>
    </row>
    <row r="789" spans="1:5" ht="15" customHeight="1" x14ac:dyDescent="0.3">
      <c r="A789" s="943" t="s">
        <v>2896</v>
      </c>
      <c r="B789" s="943" t="s">
        <v>2897</v>
      </c>
      <c r="C789" s="944">
        <v>2350</v>
      </c>
      <c r="D789" s="945">
        <v>43185</v>
      </c>
      <c r="E789" s="943" t="s">
        <v>2898</v>
      </c>
    </row>
    <row r="790" spans="1:5" ht="15" customHeight="1" x14ac:dyDescent="0.3">
      <c r="A790" s="943" t="s">
        <v>2896</v>
      </c>
      <c r="B790" s="943" t="s">
        <v>2897</v>
      </c>
      <c r="C790" s="944">
        <v>2350</v>
      </c>
      <c r="D790" s="945">
        <v>43185</v>
      </c>
      <c r="E790" s="943" t="s">
        <v>2898</v>
      </c>
    </row>
    <row r="791" spans="1:5" ht="15" customHeight="1" x14ac:dyDescent="0.3">
      <c r="A791" s="943" t="s">
        <v>2896</v>
      </c>
      <c r="B791" s="943" t="s">
        <v>2897</v>
      </c>
      <c r="C791" s="944">
        <v>2350</v>
      </c>
      <c r="D791" s="945">
        <v>43214</v>
      </c>
      <c r="E791" s="943" t="s">
        <v>2898</v>
      </c>
    </row>
    <row r="792" spans="1:5" ht="15" customHeight="1" x14ac:dyDescent="0.3">
      <c r="A792" s="943" t="s">
        <v>2896</v>
      </c>
      <c r="B792" s="943" t="s">
        <v>2897</v>
      </c>
      <c r="C792" s="944">
        <v>2350</v>
      </c>
      <c r="D792" s="945">
        <v>43251</v>
      </c>
      <c r="E792" s="943" t="s">
        <v>2898</v>
      </c>
    </row>
    <row r="793" spans="1:5" ht="15" customHeight="1" x14ac:dyDescent="0.3">
      <c r="A793" s="943" t="s">
        <v>2896</v>
      </c>
      <c r="B793" s="943" t="s">
        <v>2897</v>
      </c>
      <c r="C793" s="944">
        <v>2350</v>
      </c>
      <c r="D793" s="945">
        <v>43280</v>
      </c>
      <c r="E793" s="943" t="s">
        <v>2898</v>
      </c>
    </row>
    <row r="794" spans="1:5" ht="15" customHeight="1" x14ac:dyDescent="0.3">
      <c r="A794" s="943" t="s">
        <v>2896</v>
      </c>
      <c r="B794" s="943" t="s">
        <v>2897</v>
      </c>
      <c r="C794" s="944">
        <v>2350</v>
      </c>
      <c r="D794" s="945">
        <v>43313</v>
      </c>
      <c r="E794" s="943" t="s">
        <v>2898</v>
      </c>
    </row>
    <row r="795" spans="1:5" ht="15" customHeight="1" x14ac:dyDescent="0.3">
      <c r="A795" s="943" t="s">
        <v>2896</v>
      </c>
      <c r="B795" s="943" t="s">
        <v>2897</v>
      </c>
      <c r="C795" s="944">
        <v>825</v>
      </c>
      <c r="D795" s="945">
        <v>43390</v>
      </c>
      <c r="E795" s="943" t="s">
        <v>2898</v>
      </c>
    </row>
    <row r="796" spans="1:5" ht="15" customHeight="1" x14ac:dyDescent="0.3">
      <c r="A796" s="943" t="s">
        <v>2896</v>
      </c>
      <c r="B796" s="943" t="s">
        <v>2897</v>
      </c>
      <c r="C796" s="944">
        <v>350</v>
      </c>
      <c r="D796" s="945">
        <v>43390</v>
      </c>
      <c r="E796" s="943" t="s">
        <v>2898</v>
      </c>
    </row>
    <row r="797" spans="1:5" ht="15" customHeight="1" x14ac:dyDescent="0.3">
      <c r="A797" s="943" t="s">
        <v>2896</v>
      </c>
      <c r="B797" s="943" t="s">
        <v>2897</v>
      </c>
      <c r="C797" s="944">
        <v>600</v>
      </c>
      <c r="D797" s="945">
        <v>79899</v>
      </c>
      <c r="E797" s="943" t="s">
        <v>2899</v>
      </c>
    </row>
    <row r="798" spans="1:5" ht="15" customHeight="1" x14ac:dyDescent="0.3">
      <c r="A798" s="943" t="s">
        <v>2896</v>
      </c>
      <c r="B798" s="943" t="s">
        <v>2900</v>
      </c>
      <c r="C798" s="944">
        <v>550</v>
      </c>
      <c r="D798" s="945">
        <v>43404</v>
      </c>
      <c r="E798" s="943" t="s">
        <v>2898</v>
      </c>
    </row>
    <row r="799" spans="1:5" ht="15" customHeight="1" x14ac:dyDescent="0.3">
      <c r="A799" s="943" t="s">
        <v>2896</v>
      </c>
      <c r="B799" s="943" t="s">
        <v>2900</v>
      </c>
      <c r="C799" s="944">
        <v>1100</v>
      </c>
      <c r="D799" s="945">
        <v>43423</v>
      </c>
      <c r="E799" s="943" t="s">
        <v>2898</v>
      </c>
    </row>
    <row r="800" spans="1:5" ht="15" customHeight="1" x14ac:dyDescent="0.3">
      <c r="A800" s="943" t="s">
        <v>2896</v>
      </c>
      <c r="B800" s="943" t="s">
        <v>2901</v>
      </c>
      <c r="C800" s="944">
        <v>1100</v>
      </c>
      <c r="D800" s="945">
        <v>43452</v>
      </c>
      <c r="E800" s="943" t="s">
        <v>2898</v>
      </c>
    </row>
    <row r="801" spans="1:5" ht="15" customHeight="1" x14ac:dyDescent="0.3">
      <c r="A801" s="943" t="s">
        <v>2896</v>
      </c>
      <c r="B801" s="943" t="s">
        <v>2902</v>
      </c>
      <c r="C801" s="944">
        <v>1289.8499999999999</v>
      </c>
      <c r="D801" s="945">
        <v>43130</v>
      </c>
      <c r="E801" s="943" t="s">
        <v>2029</v>
      </c>
    </row>
    <row r="802" spans="1:5" ht="15" customHeight="1" x14ac:dyDescent="0.3">
      <c r="A802" s="943" t="s">
        <v>2896</v>
      </c>
      <c r="B802" s="943" t="s">
        <v>2903</v>
      </c>
      <c r="C802" s="944">
        <v>1208.8</v>
      </c>
      <c r="D802" s="945">
        <v>43130</v>
      </c>
      <c r="E802" s="943" t="s">
        <v>2029</v>
      </c>
    </row>
    <row r="803" spans="1:5" ht="15" customHeight="1" x14ac:dyDescent="0.3">
      <c r="A803" s="943" t="s">
        <v>2896</v>
      </c>
      <c r="B803" s="943" t="s">
        <v>2903</v>
      </c>
      <c r="C803" s="944">
        <v>892.95</v>
      </c>
      <c r="D803" s="945">
        <v>43130</v>
      </c>
      <c r="E803" s="943" t="s">
        <v>2029</v>
      </c>
    </row>
    <row r="804" spans="1:5" ht="15" customHeight="1" x14ac:dyDescent="0.3">
      <c r="A804" s="943" t="s">
        <v>2896</v>
      </c>
      <c r="B804" s="943" t="s">
        <v>2904</v>
      </c>
      <c r="C804" s="944">
        <v>1219.44</v>
      </c>
      <c r="D804" s="945">
        <v>43227</v>
      </c>
      <c r="E804" s="943" t="s">
        <v>2029</v>
      </c>
    </row>
    <row r="805" spans="1:5" ht="15" customHeight="1" x14ac:dyDescent="0.3">
      <c r="A805" s="943" t="s">
        <v>2896</v>
      </c>
      <c r="B805" s="943" t="s">
        <v>2905</v>
      </c>
      <c r="C805" s="944">
        <v>3606.68</v>
      </c>
      <c r="D805" s="945">
        <v>43259</v>
      </c>
      <c r="E805" s="943" t="s">
        <v>2906</v>
      </c>
    </row>
    <row r="806" spans="1:5" ht="15" customHeight="1" x14ac:dyDescent="0.3">
      <c r="A806" s="943" t="s">
        <v>2896</v>
      </c>
      <c r="B806" s="943" t="s">
        <v>2905</v>
      </c>
      <c r="C806" s="944">
        <v>4156.05</v>
      </c>
      <c r="D806" s="945">
        <v>43292</v>
      </c>
      <c r="E806" s="943" t="s">
        <v>2907</v>
      </c>
    </row>
    <row r="807" spans="1:5" ht="15" customHeight="1" x14ac:dyDescent="0.3">
      <c r="A807" s="943" t="s">
        <v>2896</v>
      </c>
      <c r="B807" s="943" t="s">
        <v>2908</v>
      </c>
      <c r="C807" s="944">
        <v>5983.18</v>
      </c>
      <c r="D807" s="945">
        <v>43328</v>
      </c>
      <c r="E807" s="943" t="s">
        <v>2909</v>
      </c>
    </row>
    <row r="808" spans="1:5" ht="15" customHeight="1" x14ac:dyDescent="0.3">
      <c r="A808" s="943" t="s">
        <v>2910</v>
      </c>
      <c r="B808" s="943" t="s">
        <v>2715</v>
      </c>
      <c r="C808" s="944">
        <v>19000</v>
      </c>
      <c r="D808" s="945">
        <v>43454</v>
      </c>
      <c r="E808" s="943" t="s">
        <v>2911</v>
      </c>
    </row>
    <row r="809" spans="1:5" ht="15" customHeight="1" x14ac:dyDescent="0.3">
      <c r="A809" s="943" t="s">
        <v>2910</v>
      </c>
      <c r="B809" s="943" t="s">
        <v>2912</v>
      </c>
      <c r="C809" s="944">
        <v>6367.25</v>
      </c>
      <c r="D809" s="945">
        <v>43154</v>
      </c>
      <c r="E809" s="943" t="s">
        <v>2913</v>
      </c>
    </row>
    <row r="810" spans="1:5" ht="15" customHeight="1" x14ac:dyDescent="0.3">
      <c r="A810" s="943" t="s">
        <v>2910</v>
      </c>
      <c r="B810" s="943" t="s">
        <v>2912</v>
      </c>
      <c r="C810" s="944">
        <v>6367.25</v>
      </c>
      <c r="D810" s="945">
        <v>43164</v>
      </c>
      <c r="E810" s="943" t="s">
        <v>2913</v>
      </c>
    </row>
    <row r="811" spans="1:5" ht="15" customHeight="1" x14ac:dyDescent="0.3">
      <c r="A811" s="943" t="s">
        <v>2910</v>
      </c>
      <c r="B811" s="943" t="s">
        <v>2912</v>
      </c>
      <c r="C811" s="944">
        <v>7816.66</v>
      </c>
      <c r="D811" s="945">
        <v>43202</v>
      </c>
      <c r="E811" s="943" t="s">
        <v>2913</v>
      </c>
    </row>
    <row r="812" spans="1:5" ht="15" customHeight="1" x14ac:dyDescent="0.3">
      <c r="A812" s="943" t="s">
        <v>2910</v>
      </c>
      <c r="B812" s="943" t="s">
        <v>2912</v>
      </c>
      <c r="C812" s="944">
        <v>7816.66</v>
      </c>
      <c r="D812" s="945">
        <v>43208</v>
      </c>
      <c r="E812" s="943" t="s">
        <v>2913</v>
      </c>
    </row>
    <row r="813" spans="1:5" ht="15" customHeight="1" x14ac:dyDescent="0.3">
      <c r="A813" s="943" t="s">
        <v>2910</v>
      </c>
      <c r="B813" s="943" t="s">
        <v>2912</v>
      </c>
      <c r="C813" s="944">
        <v>7816.66</v>
      </c>
      <c r="D813" s="945">
        <v>43244</v>
      </c>
      <c r="E813" s="943" t="s">
        <v>2913</v>
      </c>
    </row>
    <row r="814" spans="1:5" ht="15" customHeight="1" x14ac:dyDescent="0.3">
      <c r="A814" s="943" t="s">
        <v>2910</v>
      </c>
      <c r="B814" s="943" t="s">
        <v>2912</v>
      </c>
      <c r="C814" s="944">
        <v>7816.66</v>
      </c>
      <c r="D814" s="945">
        <v>43283</v>
      </c>
      <c r="E814" s="943" t="s">
        <v>2913</v>
      </c>
    </row>
    <row r="815" spans="1:5" ht="15" customHeight="1" x14ac:dyDescent="0.3">
      <c r="A815" s="943" t="s">
        <v>2910</v>
      </c>
      <c r="B815" s="943" t="s">
        <v>2912</v>
      </c>
      <c r="C815" s="944">
        <v>7816.66</v>
      </c>
      <c r="D815" s="945">
        <v>43313</v>
      </c>
      <c r="E815" s="943" t="s">
        <v>2913</v>
      </c>
    </row>
    <row r="816" spans="1:5" ht="15" customHeight="1" x14ac:dyDescent="0.3">
      <c r="A816" s="943" t="s">
        <v>2910</v>
      </c>
      <c r="B816" s="943" t="s">
        <v>2912</v>
      </c>
      <c r="C816" s="944">
        <v>7816.66</v>
      </c>
      <c r="D816" s="945">
        <v>43332</v>
      </c>
      <c r="E816" s="943" t="s">
        <v>2913</v>
      </c>
    </row>
    <row r="817" spans="1:5" ht="15" customHeight="1" x14ac:dyDescent="0.3">
      <c r="A817" s="943" t="s">
        <v>2910</v>
      </c>
      <c r="B817" s="943" t="s">
        <v>2912</v>
      </c>
      <c r="C817" s="944">
        <v>7816.66</v>
      </c>
      <c r="D817" s="945">
        <v>43382</v>
      </c>
      <c r="E817" s="943" t="s">
        <v>2913</v>
      </c>
    </row>
    <row r="818" spans="1:5" ht="15" customHeight="1" x14ac:dyDescent="0.3">
      <c r="A818" s="943" t="s">
        <v>2910</v>
      </c>
      <c r="B818" s="943" t="s">
        <v>2912</v>
      </c>
      <c r="C818" s="944">
        <v>7816.66</v>
      </c>
      <c r="D818" s="945">
        <v>43403</v>
      </c>
      <c r="E818" s="943" t="s">
        <v>2913</v>
      </c>
    </row>
    <row r="819" spans="1:5" ht="15" customHeight="1" x14ac:dyDescent="0.3">
      <c r="A819" s="943" t="s">
        <v>2910</v>
      </c>
      <c r="B819" s="943" t="s">
        <v>2912</v>
      </c>
      <c r="C819" s="944">
        <v>7816.66</v>
      </c>
      <c r="D819" s="945">
        <v>43417</v>
      </c>
      <c r="E819" s="943" t="s">
        <v>2913</v>
      </c>
    </row>
    <row r="820" spans="1:5" ht="15" customHeight="1" x14ac:dyDescent="0.3">
      <c r="A820" s="943" t="s">
        <v>2910</v>
      </c>
      <c r="B820" s="943" t="s">
        <v>2912</v>
      </c>
      <c r="C820" s="944">
        <v>7816.66</v>
      </c>
      <c r="D820" s="945">
        <v>43444</v>
      </c>
      <c r="E820" s="943" t="s">
        <v>2913</v>
      </c>
    </row>
    <row r="821" spans="1:5" ht="15" customHeight="1" x14ac:dyDescent="0.3">
      <c r="A821" s="943" t="s">
        <v>2910</v>
      </c>
      <c r="B821" s="943" t="s">
        <v>2914</v>
      </c>
      <c r="C821" s="944">
        <v>4699.5</v>
      </c>
      <c r="D821" s="945">
        <v>43129</v>
      </c>
      <c r="E821" s="943" t="s">
        <v>2915</v>
      </c>
    </row>
    <row r="822" spans="1:5" ht="15" customHeight="1" x14ac:dyDescent="0.3">
      <c r="A822" s="943" t="s">
        <v>2910</v>
      </c>
      <c r="B822" s="943" t="s">
        <v>2914</v>
      </c>
      <c r="C822" s="944">
        <v>17761.66</v>
      </c>
      <c r="D822" s="945">
        <v>43131</v>
      </c>
      <c r="E822" s="943" t="s">
        <v>2916</v>
      </c>
    </row>
    <row r="823" spans="1:5" ht="15" customHeight="1" x14ac:dyDescent="0.3">
      <c r="A823" s="943" t="s">
        <v>2910</v>
      </c>
      <c r="B823" s="943" t="s">
        <v>2914</v>
      </c>
      <c r="C823" s="944">
        <v>5530</v>
      </c>
      <c r="D823" s="945">
        <v>43131</v>
      </c>
      <c r="E823" s="943" t="s">
        <v>2915</v>
      </c>
    </row>
    <row r="824" spans="1:5" ht="15" customHeight="1" x14ac:dyDescent="0.3">
      <c r="A824" s="943" t="s">
        <v>2910</v>
      </c>
      <c r="B824" s="943" t="s">
        <v>2914</v>
      </c>
      <c r="C824" s="944">
        <v>8880.83</v>
      </c>
      <c r="D824" s="945">
        <v>43132</v>
      </c>
      <c r="E824" s="943" t="s">
        <v>2916</v>
      </c>
    </row>
    <row r="825" spans="1:5" ht="15" customHeight="1" x14ac:dyDescent="0.3">
      <c r="A825" s="943" t="s">
        <v>2910</v>
      </c>
      <c r="B825" s="943" t="s">
        <v>2914</v>
      </c>
      <c r="C825" s="944">
        <v>6283.5</v>
      </c>
      <c r="D825" s="945">
        <v>43132</v>
      </c>
      <c r="E825" s="943" t="s">
        <v>2915</v>
      </c>
    </row>
    <row r="826" spans="1:5" ht="15" customHeight="1" x14ac:dyDescent="0.3">
      <c r="A826" s="943" t="s">
        <v>2910</v>
      </c>
      <c r="B826" s="943" t="s">
        <v>2914</v>
      </c>
      <c r="C826" s="944">
        <v>17866.66</v>
      </c>
      <c r="D826" s="945">
        <v>43220</v>
      </c>
      <c r="E826" s="943" t="s">
        <v>2916</v>
      </c>
    </row>
    <row r="827" spans="1:5" ht="15" customHeight="1" x14ac:dyDescent="0.3">
      <c r="A827" s="943" t="s">
        <v>2910</v>
      </c>
      <c r="B827" s="943" t="s">
        <v>2914</v>
      </c>
      <c r="C827" s="944">
        <v>9968</v>
      </c>
      <c r="D827" s="945">
        <v>43220</v>
      </c>
      <c r="E827" s="943" t="s">
        <v>2915</v>
      </c>
    </row>
    <row r="828" spans="1:5" ht="15" customHeight="1" x14ac:dyDescent="0.3">
      <c r="A828" s="943" t="s">
        <v>2910</v>
      </c>
      <c r="B828" s="943" t="s">
        <v>2914</v>
      </c>
      <c r="C828" s="944">
        <v>6083.5</v>
      </c>
      <c r="D828" s="945">
        <v>43241</v>
      </c>
      <c r="E828" s="943" t="s">
        <v>2915</v>
      </c>
    </row>
    <row r="829" spans="1:5" ht="15" customHeight="1" x14ac:dyDescent="0.3">
      <c r="A829" s="943" t="s">
        <v>2910</v>
      </c>
      <c r="B829" s="943" t="s">
        <v>2914</v>
      </c>
      <c r="C829" s="944">
        <v>17866.66</v>
      </c>
      <c r="D829" s="945">
        <v>43255</v>
      </c>
      <c r="E829" s="943" t="s">
        <v>2916</v>
      </c>
    </row>
    <row r="830" spans="1:5" ht="15" customHeight="1" x14ac:dyDescent="0.3">
      <c r="A830" s="943" t="s">
        <v>2910</v>
      </c>
      <c r="B830" s="943" t="s">
        <v>2914</v>
      </c>
      <c r="C830" s="944">
        <v>5190</v>
      </c>
      <c r="D830" s="945">
        <v>43264</v>
      </c>
      <c r="E830" s="943" t="s">
        <v>2915</v>
      </c>
    </row>
    <row r="831" spans="1:5" ht="15" customHeight="1" x14ac:dyDescent="0.3">
      <c r="A831" s="943" t="s">
        <v>2910</v>
      </c>
      <c r="B831" s="943" t="s">
        <v>2914</v>
      </c>
      <c r="C831" s="944">
        <v>4841</v>
      </c>
      <c r="D831" s="945">
        <v>43279</v>
      </c>
      <c r="E831" s="943" t="s">
        <v>2915</v>
      </c>
    </row>
    <row r="832" spans="1:5" ht="15" customHeight="1" x14ac:dyDescent="0.3">
      <c r="A832" s="943" t="s">
        <v>2910</v>
      </c>
      <c r="B832" s="943" t="s">
        <v>2914</v>
      </c>
      <c r="C832" s="944">
        <v>8933.33</v>
      </c>
      <c r="D832" s="945">
        <v>43292</v>
      </c>
      <c r="E832" s="943" t="s">
        <v>2916</v>
      </c>
    </row>
    <row r="833" spans="1:5" ht="15" customHeight="1" x14ac:dyDescent="0.3">
      <c r="A833" s="943" t="s">
        <v>2910</v>
      </c>
      <c r="B833" s="943" t="s">
        <v>2914</v>
      </c>
      <c r="C833" s="944">
        <v>8933.33</v>
      </c>
      <c r="D833" s="945">
        <v>43313</v>
      </c>
      <c r="E833" s="943" t="s">
        <v>2916</v>
      </c>
    </row>
    <row r="834" spans="1:5" ht="15" customHeight="1" x14ac:dyDescent="0.3">
      <c r="A834" s="943" t="s">
        <v>2910</v>
      </c>
      <c r="B834" s="943" t="s">
        <v>2914</v>
      </c>
      <c r="C834" s="944">
        <v>3614</v>
      </c>
      <c r="D834" s="945">
        <v>43342</v>
      </c>
      <c r="E834" s="943" t="s">
        <v>2915</v>
      </c>
    </row>
    <row r="835" spans="1:5" ht="15" customHeight="1" x14ac:dyDescent="0.3">
      <c r="A835" s="943" t="s">
        <v>2910</v>
      </c>
      <c r="B835" s="943" t="s">
        <v>2914</v>
      </c>
      <c r="C835" s="944">
        <v>8933.33</v>
      </c>
      <c r="D835" s="945">
        <v>43350</v>
      </c>
      <c r="E835" s="943" t="s">
        <v>2916</v>
      </c>
    </row>
    <row r="836" spans="1:5" ht="15" customHeight="1" x14ac:dyDescent="0.3">
      <c r="A836" s="943" t="s">
        <v>2910</v>
      </c>
      <c r="B836" s="943" t="s">
        <v>2914</v>
      </c>
      <c r="C836" s="944">
        <v>9048.5</v>
      </c>
      <c r="D836" s="945">
        <v>43381</v>
      </c>
      <c r="E836" s="943" t="s">
        <v>2915</v>
      </c>
    </row>
    <row r="837" spans="1:5" ht="15" customHeight="1" x14ac:dyDescent="0.3">
      <c r="A837" s="943" t="s">
        <v>2910</v>
      </c>
      <c r="B837" s="943" t="s">
        <v>2914</v>
      </c>
      <c r="C837" s="944">
        <v>8933.33</v>
      </c>
      <c r="D837" s="945">
        <v>43413</v>
      </c>
      <c r="E837" s="943" t="s">
        <v>2916</v>
      </c>
    </row>
    <row r="838" spans="1:5" ht="15" customHeight="1" x14ac:dyDescent="0.3">
      <c r="A838" s="943" t="s">
        <v>2910</v>
      </c>
      <c r="B838" s="943" t="s">
        <v>2914</v>
      </c>
      <c r="C838" s="944">
        <v>5308.5</v>
      </c>
      <c r="D838" s="945">
        <v>43418</v>
      </c>
      <c r="E838" s="943" t="s">
        <v>2915</v>
      </c>
    </row>
    <row r="839" spans="1:5" ht="15" customHeight="1" x14ac:dyDescent="0.3">
      <c r="A839" s="943" t="s">
        <v>2910</v>
      </c>
      <c r="B839" s="943" t="s">
        <v>2914</v>
      </c>
      <c r="C839" s="944">
        <v>8933.33</v>
      </c>
      <c r="D839" s="945">
        <v>43432</v>
      </c>
      <c r="E839" s="943" t="s">
        <v>2916</v>
      </c>
    </row>
    <row r="840" spans="1:5" ht="15" customHeight="1" x14ac:dyDescent="0.3">
      <c r="A840" s="943" t="s">
        <v>2910</v>
      </c>
      <c r="B840" s="943" t="s">
        <v>2914</v>
      </c>
      <c r="C840" s="944">
        <v>8933.33</v>
      </c>
      <c r="D840" s="945">
        <v>43432</v>
      </c>
      <c r="E840" s="943" t="s">
        <v>2916</v>
      </c>
    </row>
    <row r="841" spans="1:5" ht="15" customHeight="1" x14ac:dyDescent="0.3">
      <c r="A841" s="943" t="s">
        <v>2910</v>
      </c>
      <c r="B841" s="943" t="s">
        <v>2914</v>
      </c>
      <c r="C841" s="944">
        <v>7000</v>
      </c>
      <c r="D841" s="945">
        <v>43438</v>
      </c>
      <c r="E841" s="943" t="s">
        <v>2915</v>
      </c>
    </row>
    <row r="842" spans="1:5" ht="15" customHeight="1" x14ac:dyDescent="0.3">
      <c r="A842" s="943" t="s">
        <v>2910</v>
      </c>
      <c r="B842" s="943" t="s">
        <v>2917</v>
      </c>
      <c r="C842" s="944">
        <v>11979.17</v>
      </c>
      <c r="D842" s="945">
        <v>43132</v>
      </c>
      <c r="E842" s="943" t="s">
        <v>2918</v>
      </c>
    </row>
    <row r="843" spans="1:5" ht="15" customHeight="1" x14ac:dyDescent="0.3">
      <c r="A843" s="943" t="s">
        <v>2910</v>
      </c>
      <c r="B843" s="943" t="s">
        <v>2917</v>
      </c>
      <c r="C843" s="944">
        <v>11979.17</v>
      </c>
      <c r="D843" s="945">
        <v>43186</v>
      </c>
      <c r="E843" s="943" t="s">
        <v>2918</v>
      </c>
    </row>
    <row r="844" spans="1:5" ht="15" customHeight="1" x14ac:dyDescent="0.3">
      <c r="A844" s="943" t="s">
        <v>2910</v>
      </c>
      <c r="B844" s="943" t="s">
        <v>2917</v>
      </c>
      <c r="C844" s="944">
        <v>37487.49</v>
      </c>
      <c r="D844" s="945">
        <v>43237</v>
      </c>
      <c r="E844" s="943" t="s">
        <v>2918</v>
      </c>
    </row>
    <row r="845" spans="1:5" ht="15" customHeight="1" x14ac:dyDescent="0.3">
      <c r="A845" s="943" t="s">
        <v>2910</v>
      </c>
      <c r="B845" s="943" t="s">
        <v>2917</v>
      </c>
      <c r="C845" s="944">
        <v>17853.349999999999</v>
      </c>
      <c r="D845" s="945">
        <v>43287</v>
      </c>
      <c r="E845" s="943" t="s">
        <v>2918</v>
      </c>
    </row>
    <row r="846" spans="1:5" ht="15" customHeight="1" x14ac:dyDescent="0.3">
      <c r="A846" s="943" t="s">
        <v>2910</v>
      </c>
      <c r="B846" s="943" t="s">
        <v>2917</v>
      </c>
      <c r="C846" s="944">
        <v>12495.83</v>
      </c>
      <c r="D846" s="945">
        <v>43350</v>
      </c>
      <c r="E846" s="943" t="s">
        <v>2918</v>
      </c>
    </row>
    <row r="847" spans="1:5" ht="15" customHeight="1" x14ac:dyDescent="0.3">
      <c r="A847" s="943" t="s">
        <v>2910</v>
      </c>
      <c r="B847" s="943" t="s">
        <v>2917</v>
      </c>
      <c r="C847" s="944">
        <v>12495.83</v>
      </c>
      <c r="D847" s="945">
        <v>43363</v>
      </c>
      <c r="E847" s="943" t="s">
        <v>2918</v>
      </c>
    </row>
    <row r="848" spans="1:5" ht="15" customHeight="1" x14ac:dyDescent="0.3">
      <c r="A848" s="943" t="s">
        <v>2910</v>
      </c>
      <c r="B848" s="943" t="s">
        <v>2917</v>
      </c>
      <c r="C848" s="944">
        <v>24991.66</v>
      </c>
      <c r="D848" s="945">
        <v>43431</v>
      </c>
      <c r="E848" s="943" t="s">
        <v>2918</v>
      </c>
    </row>
    <row r="849" spans="1:5" ht="15" customHeight="1" x14ac:dyDescent="0.3">
      <c r="A849" s="943" t="s">
        <v>2910</v>
      </c>
      <c r="B849" s="943" t="s">
        <v>2917</v>
      </c>
      <c r="C849" s="944">
        <v>12495.83</v>
      </c>
      <c r="D849" s="945">
        <v>43452</v>
      </c>
      <c r="E849" s="943" t="s">
        <v>2918</v>
      </c>
    </row>
    <row r="850" spans="1:5" ht="15" customHeight="1" x14ac:dyDescent="0.3">
      <c r="A850" s="943" t="s">
        <v>2910</v>
      </c>
      <c r="B850" s="943" t="s">
        <v>2919</v>
      </c>
      <c r="C850" s="944">
        <v>289.08</v>
      </c>
      <c r="D850" s="945">
        <v>43182</v>
      </c>
      <c r="E850" s="943" t="s">
        <v>2898</v>
      </c>
    </row>
    <row r="851" spans="1:5" ht="15" customHeight="1" x14ac:dyDescent="0.3">
      <c r="A851" s="943" t="s">
        <v>2910</v>
      </c>
      <c r="B851" s="943" t="s">
        <v>2919</v>
      </c>
      <c r="C851" s="944">
        <v>413.18</v>
      </c>
      <c r="D851" s="945">
        <v>43182</v>
      </c>
      <c r="E851" s="943" t="s">
        <v>2898</v>
      </c>
    </row>
    <row r="852" spans="1:5" ht="15" customHeight="1" x14ac:dyDescent="0.3">
      <c r="A852" s="943" t="s">
        <v>2910</v>
      </c>
      <c r="B852" s="943" t="s">
        <v>2919</v>
      </c>
      <c r="C852" s="944">
        <v>400.77</v>
      </c>
      <c r="D852" s="945">
        <v>43256</v>
      </c>
      <c r="E852" s="943" t="s">
        <v>2898</v>
      </c>
    </row>
    <row r="853" spans="1:5" ht="15" customHeight="1" x14ac:dyDescent="0.3">
      <c r="A853" s="943" t="s">
        <v>2910</v>
      </c>
      <c r="B853" s="943" t="s">
        <v>2919</v>
      </c>
      <c r="C853" s="944">
        <v>113.88</v>
      </c>
      <c r="D853" s="945">
        <v>43256</v>
      </c>
      <c r="E853" s="943" t="s">
        <v>2898</v>
      </c>
    </row>
    <row r="854" spans="1:5" ht="15" customHeight="1" x14ac:dyDescent="0.3">
      <c r="A854" s="943" t="s">
        <v>2910</v>
      </c>
      <c r="B854" s="943" t="s">
        <v>2919</v>
      </c>
      <c r="C854" s="944">
        <v>371.57</v>
      </c>
      <c r="D854" s="945">
        <v>43388</v>
      </c>
      <c r="E854" s="943" t="s">
        <v>2898</v>
      </c>
    </row>
    <row r="855" spans="1:5" ht="15" customHeight="1" x14ac:dyDescent="0.3">
      <c r="A855" s="943" t="s">
        <v>2910</v>
      </c>
      <c r="B855" s="943" t="s">
        <v>2919</v>
      </c>
      <c r="C855" s="944">
        <v>509.54</v>
      </c>
      <c r="D855" s="945">
        <v>43388</v>
      </c>
      <c r="E855" s="943" t="s">
        <v>2898</v>
      </c>
    </row>
    <row r="856" spans="1:5" ht="15" customHeight="1" x14ac:dyDescent="0.3">
      <c r="A856" s="943" t="s">
        <v>2910</v>
      </c>
      <c r="B856" s="943" t="s">
        <v>2919</v>
      </c>
      <c r="C856" s="944">
        <v>302.95</v>
      </c>
      <c r="D856" s="945">
        <v>43388</v>
      </c>
      <c r="E856" s="943" t="s">
        <v>2898</v>
      </c>
    </row>
    <row r="857" spans="1:5" ht="15" customHeight="1" x14ac:dyDescent="0.3">
      <c r="A857" s="943" t="s">
        <v>2910</v>
      </c>
      <c r="B857" s="943" t="s">
        <v>2919</v>
      </c>
      <c r="C857" s="944">
        <v>351.13</v>
      </c>
      <c r="D857" s="945">
        <v>43388</v>
      </c>
      <c r="E857" s="943" t="s">
        <v>2898</v>
      </c>
    </row>
    <row r="858" spans="1:5" ht="15" customHeight="1" x14ac:dyDescent="0.3">
      <c r="A858" s="943" t="s">
        <v>2910</v>
      </c>
      <c r="B858" s="943" t="s">
        <v>2919</v>
      </c>
      <c r="C858" s="944">
        <v>267.91000000000003</v>
      </c>
      <c r="D858" s="945">
        <v>43425</v>
      </c>
      <c r="E858" s="943" t="s">
        <v>2898</v>
      </c>
    </row>
    <row r="859" spans="1:5" ht="15" customHeight="1" x14ac:dyDescent="0.3">
      <c r="A859" s="943" t="s">
        <v>2910</v>
      </c>
      <c r="B859" s="943" t="s">
        <v>2919</v>
      </c>
      <c r="C859" s="944">
        <v>186.15</v>
      </c>
      <c r="D859" s="945">
        <v>43425</v>
      </c>
      <c r="E859" s="943" t="s">
        <v>2898</v>
      </c>
    </row>
    <row r="860" spans="1:5" ht="15" customHeight="1" x14ac:dyDescent="0.3">
      <c r="A860" s="943" t="s">
        <v>2910</v>
      </c>
      <c r="B860" s="943" t="s">
        <v>2919</v>
      </c>
      <c r="C860" s="944">
        <v>890.6</v>
      </c>
      <c r="D860" s="945">
        <v>43440</v>
      </c>
      <c r="E860" s="943" t="s">
        <v>2898</v>
      </c>
    </row>
    <row r="861" spans="1:5" ht="15" customHeight="1" x14ac:dyDescent="0.3">
      <c r="A861" s="943" t="s">
        <v>2910</v>
      </c>
      <c r="B861" s="943" t="s">
        <v>2919</v>
      </c>
      <c r="C861" s="944">
        <v>454.79</v>
      </c>
      <c r="D861" s="945">
        <v>43440</v>
      </c>
      <c r="E861" s="943" t="s">
        <v>2898</v>
      </c>
    </row>
    <row r="862" spans="1:5" ht="15" customHeight="1" x14ac:dyDescent="0.3">
      <c r="A862" s="943" t="s">
        <v>2910</v>
      </c>
      <c r="B862" s="943" t="s">
        <v>2920</v>
      </c>
      <c r="C862" s="944">
        <v>135</v>
      </c>
      <c r="D862" s="945">
        <v>43182</v>
      </c>
      <c r="E862" s="943" t="s">
        <v>2898</v>
      </c>
    </row>
    <row r="863" spans="1:5" ht="15" customHeight="1" x14ac:dyDescent="0.3">
      <c r="A863" s="943" t="s">
        <v>2910</v>
      </c>
      <c r="B863" s="943" t="s">
        <v>2920</v>
      </c>
      <c r="C863" s="944">
        <v>81</v>
      </c>
      <c r="D863" s="945">
        <v>43182</v>
      </c>
      <c r="E863" s="943" t="s">
        <v>2898</v>
      </c>
    </row>
    <row r="864" spans="1:5" ht="15" customHeight="1" x14ac:dyDescent="0.3">
      <c r="A864" s="943" t="s">
        <v>2910</v>
      </c>
      <c r="B864" s="943" t="s">
        <v>2920</v>
      </c>
      <c r="C864" s="944">
        <v>216</v>
      </c>
      <c r="D864" s="945">
        <v>43227</v>
      </c>
      <c r="E864" s="943" t="s">
        <v>2898</v>
      </c>
    </row>
    <row r="865" spans="1:5" ht="15" customHeight="1" x14ac:dyDescent="0.3">
      <c r="A865" s="943" t="s">
        <v>2910</v>
      </c>
      <c r="B865" s="943" t="s">
        <v>2920</v>
      </c>
      <c r="C865" s="944">
        <v>47</v>
      </c>
      <c r="D865" s="945">
        <v>43227</v>
      </c>
      <c r="E865" s="943" t="s">
        <v>2898</v>
      </c>
    </row>
    <row r="866" spans="1:5" ht="15" customHeight="1" x14ac:dyDescent="0.3">
      <c r="A866" s="943" t="s">
        <v>2910</v>
      </c>
      <c r="B866" s="943" t="s">
        <v>2920</v>
      </c>
      <c r="C866" s="944">
        <v>70</v>
      </c>
      <c r="D866" s="945">
        <v>43256</v>
      </c>
      <c r="E866" s="943" t="s">
        <v>2898</v>
      </c>
    </row>
    <row r="867" spans="1:5" ht="15" customHeight="1" x14ac:dyDescent="0.3">
      <c r="A867" s="943" t="s">
        <v>2910</v>
      </c>
      <c r="B867" s="943" t="s">
        <v>2920</v>
      </c>
      <c r="C867" s="944">
        <v>108</v>
      </c>
      <c r="D867" s="945">
        <v>43256</v>
      </c>
      <c r="E867" s="943" t="s">
        <v>2898</v>
      </c>
    </row>
    <row r="868" spans="1:5" ht="15" customHeight="1" x14ac:dyDescent="0.3">
      <c r="A868" s="943" t="s">
        <v>2910</v>
      </c>
      <c r="B868" s="943" t="s">
        <v>2920</v>
      </c>
      <c r="C868" s="944">
        <v>98</v>
      </c>
      <c r="D868" s="945">
        <v>43266</v>
      </c>
      <c r="E868" s="943" t="s">
        <v>2898</v>
      </c>
    </row>
    <row r="869" spans="1:5" ht="15" customHeight="1" x14ac:dyDescent="0.3">
      <c r="A869" s="943" t="s">
        <v>2910</v>
      </c>
      <c r="B869" s="943" t="s">
        <v>2920</v>
      </c>
      <c r="C869" s="944">
        <v>108</v>
      </c>
      <c r="D869" s="945">
        <v>43315</v>
      </c>
      <c r="E869" s="943" t="s">
        <v>2898</v>
      </c>
    </row>
    <row r="870" spans="1:5" ht="15" customHeight="1" x14ac:dyDescent="0.3">
      <c r="A870" s="943" t="s">
        <v>2910</v>
      </c>
      <c r="B870" s="943" t="s">
        <v>2920</v>
      </c>
      <c r="C870" s="944">
        <v>108</v>
      </c>
      <c r="D870" s="945">
        <v>43315</v>
      </c>
      <c r="E870" s="943" t="s">
        <v>2898</v>
      </c>
    </row>
    <row r="871" spans="1:5" ht="15" customHeight="1" x14ac:dyDescent="0.3">
      <c r="A871" s="943" t="s">
        <v>2910</v>
      </c>
      <c r="B871" s="943" t="s">
        <v>2920</v>
      </c>
      <c r="C871" s="944">
        <v>80</v>
      </c>
      <c r="D871" s="945">
        <v>43315</v>
      </c>
      <c r="E871" s="943" t="s">
        <v>2898</v>
      </c>
    </row>
    <row r="872" spans="1:5" ht="15" customHeight="1" x14ac:dyDescent="0.3">
      <c r="A872" s="943" t="s">
        <v>2910</v>
      </c>
      <c r="B872" s="943" t="s">
        <v>2920</v>
      </c>
      <c r="C872" s="944">
        <v>54</v>
      </c>
      <c r="D872" s="945">
        <v>43425</v>
      </c>
      <c r="E872" s="943" t="s">
        <v>2898</v>
      </c>
    </row>
    <row r="873" spans="1:5" ht="15" customHeight="1" x14ac:dyDescent="0.3">
      <c r="A873" s="943" t="s">
        <v>2910</v>
      </c>
      <c r="B873" s="943" t="s">
        <v>2920</v>
      </c>
      <c r="C873" s="944">
        <v>135</v>
      </c>
      <c r="D873" s="945">
        <v>43440</v>
      </c>
      <c r="E873" s="943" t="s">
        <v>2898</v>
      </c>
    </row>
    <row r="874" spans="1:5" ht="15" customHeight="1" x14ac:dyDescent="0.3">
      <c r="A874" s="943" t="s">
        <v>2921</v>
      </c>
      <c r="B874" s="943" t="s">
        <v>2922</v>
      </c>
      <c r="C874" s="944">
        <v>523896.66</v>
      </c>
      <c r="D874" s="943" t="s">
        <v>2923</v>
      </c>
      <c r="E874" s="943" t="s">
        <v>2924</v>
      </c>
    </row>
    <row r="875" spans="1:5" ht="15" customHeight="1" x14ac:dyDescent="0.3">
      <c r="A875" s="943" t="s">
        <v>5470</v>
      </c>
      <c r="B875" s="943" t="s">
        <v>5471</v>
      </c>
      <c r="C875" s="944">
        <v>355.03</v>
      </c>
      <c r="D875" s="951">
        <v>43262</v>
      </c>
      <c r="E875" s="943" t="s">
        <v>5472</v>
      </c>
    </row>
    <row r="876" spans="1:5" ht="15" customHeight="1" x14ac:dyDescent="0.3">
      <c r="A876" s="943" t="s">
        <v>5470</v>
      </c>
      <c r="B876" s="943" t="s">
        <v>5471</v>
      </c>
      <c r="C876" s="944">
        <v>578.52</v>
      </c>
      <c r="D876" s="948" t="s">
        <v>2471</v>
      </c>
      <c r="E876" s="943" t="s">
        <v>5473</v>
      </c>
    </row>
    <row r="877" spans="1:5" ht="15" customHeight="1" x14ac:dyDescent="0.3">
      <c r="A877" s="943" t="s">
        <v>5470</v>
      </c>
      <c r="B877" s="943" t="s">
        <v>5474</v>
      </c>
      <c r="C877" s="944">
        <v>12</v>
      </c>
      <c r="D877" s="948" t="s">
        <v>5475</v>
      </c>
      <c r="E877" s="943" t="s">
        <v>5476</v>
      </c>
    </row>
    <row r="878" spans="1:5" ht="15" customHeight="1" x14ac:dyDescent="0.3">
      <c r="A878" s="943" t="s">
        <v>5470</v>
      </c>
      <c r="B878" s="943" t="s">
        <v>5474</v>
      </c>
      <c r="C878" s="944">
        <v>50</v>
      </c>
      <c r="D878" s="948" t="s">
        <v>5477</v>
      </c>
      <c r="E878" s="943" t="s">
        <v>5478</v>
      </c>
    </row>
    <row r="879" spans="1:5" ht="15" customHeight="1" x14ac:dyDescent="0.3">
      <c r="A879" s="943" t="s">
        <v>5470</v>
      </c>
      <c r="B879" s="943" t="s">
        <v>5474</v>
      </c>
      <c r="C879" s="944">
        <v>24</v>
      </c>
      <c r="D879" s="948" t="s">
        <v>5477</v>
      </c>
      <c r="E879" s="943" t="s">
        <v>5479</v>
      </c>
    </row>
    <row r="880" spans="1:5" ht="15" customHeight="1" x14ac:dyDescent="0.3">
      <c r="A880" s="943" t="s">
        <v>5470</v>
      </c>
      <c r="B880" s="943" t="s">
        <v>5474</v>
      </c>
      <c r="C880" s="944">
        <v>24</v>
      </c>
      <c r="D880" s="948" t="s">
        <v>5477</v>
      </c>
      <c r="E880" s="943" t="s">
        <v>5480</v>
      </c>
    </row>
    <row r="881" spans="1:5" ht="15" customHeight="1" x14ac:dyDescent="0.3">
      <c r="A881" s="943" t="s">
        <v>5470</v>
      </c>
      <c r="B881" s="943" t="s">
        <v>5474</v>
      </c>
      <c r="C881" s="944">
        <v>76</v>
      </c>
      <c r="D881" s="948" t="s">
        <v>5477</v>
      </c>
      <c r="E881" s="943" t="s">
        <v>5481</v>
      </c>
    </row>
    <row r="882" spans="1:5" ht="15" customHeight="1" x14ac:dyDescent="0.3">
      <c r="A882" s="943" t="s">
        <v>5470</v>
      </c>
      <c r="B882" s="943" t="s">
        <v>5474</v>
      </c>
      <c r="C882" s="944">
        <v>24</v>
      </c>
      <c r="D882" s="948" t="s">
        <v>5482</v>
      </c>
      <c r="E882" s="943" t="s">
        <v>5483</v>
      </c>
    </row>
    <row r="883" spans="1:5" ht="15" customHeight="1" x14ac:dyDescent="0.3">
      <c r="A883" s="943" t="s">
        <v>5470</v>
      </c>
      <c r="B883" s="943" t="s">
        <v>5474</v>
      </c>
      <c r="C883" s="944">
        <v>25</v>
      </c>
      <c r="D883" s="948" t="s">
        <v>5482</v>
      </c>
      <c r="E883" s="943" t="s">
        <v>5484</v>
      </c>
    </row>
    <row r="884" spans="1:5" ht="15" customHeight="1" x14ac:dyDescent="0.3">
      <c r="A884" s="943" t="s">
        <v>5470</v>
      </c>
      <c r="B884" s="943" t="s">
        <v>5485</v>
      </c>
      <c r="C884" s="944">
        <v>1559</v>
      </c>
      <c r="D884" s="948" t="s">
        <v>5486</v>
      </c>
      <c r="E884" s="943" t="s">
        <v>5487</v>
      </c>
    </row>
    <row r="885" spans="1:5" ht="15" customHeight="1" x14ac:dyDescent="0.3">
      <c r="A885" s="943" t="s">
        <v>5470</v>
      </c>
      <c r="B885" s="943" t="s">
        <v>5485</v>
      </c>
      <c r="C885" s="944">
        <v>2088</v>
      </c>
      <c r="D885" s="948" t="s">
        <v>5486</v>
      </c>
      <c r="E885" s="943" t="s">
        <v>5487</v>
      </c>
    </row>
    <row r="886" spans="1:5" ht="15" customHeight="1" x14ac:dyDescent="0.3">
      <c r="A886" s="943" t="s">
        <v>5470</v>
      </c>
      <c r="B886" s="943" t="s">
        <v>5485</v>
      </c>
      <c r="C886" s="944">
        <v>711.77</v>
      </c>
      <c r="D886" s="948" t="s">
        <v>5486</v>
      </c>
      <c r="E886" s="943" t="s">
        <v>5487</v>
      </c>
    </row>
    <row r="887" spans="1:5" ht="15" customHeight="1" x14ac:dyDescent="0.3">
      <c r="A887" s="943" t="s">
        <v>5470</v>
      </c>
      <c r="B887" s="943" t="s">
        <v>5485</v>
      </c>
      <c r="C887" s="944">
        <v>1229.96</v>
      </c>
      <c r="D887" s="948" t="s">
        <v>5486</v>
      </c>
      <c r="E887" s="943" t="s">
        <v>5487</v>
      </c>
    </row>
    <row r="888" spans="1:5" ht="15" customHeight="1" x14ac:dyDescent="0.3">
      <c r="A888" s="943" t="s">
        <v>5470</v>
      </c>
      <c r="B888" s="943" t="s">
        <v>5485</v>
      </c>
      <c r="C888" s="944">
        <v>1224.25</v>
      </c>
      <c r="D888" s="948" t="s">
        <v>5486</v>
      </c>
      <c r="E888" s="943" t="s">
        <v>5487</v>
      </c>
    </row>
    <row r="889" spans="1:5" ht="15" customHeight="1" x14ac:dyDescent="0.3">
      <c r="A889" s="943" t="s">
        <v>5470</v>
      </c>
      <c r="B889" s="943" t="s">
        <v>5485</v>
      </c>
      <c r="C889" s="944">
        <v>577.07000000000005</v>
      </c>
      <c r="D889" s="948" t="s">
        <v>5488</v>
      </c>
      <c r="E889" s="943" t="s">
        <v>5487</v>
      </c>
    </row>
    <row r="890" spans="1:5" ht="15" customHeight="1" x14ac:dyDescent="0.3">
      <c r="A890" s="943" t="s">
        <v>5470</v>
      </c>
      <c r="B890" s="943" t="s">
        <v>5485</v>
      </c>
      <c r="C890" s="944">
        <v>1128.78</v>
      </c>
      <c r="D890" s="948" t="s">
        <v>5489</v>
      </c>
      <c r="E890" s="943" t="s">
        <v>5490</v>
      </c>
    </row>
    <row r="891" spans="1:5" ht="15" customHeight="1" x14ac:dyDescent="0.3">
      <c r="A891" s="943" t="s">
        <v>5470</v>
      </c>
      <c r="B891" s="943" t="s">
        <v>5485</v>
      </c>
      <c r="C891" s="944">
        <v>580.36</v>
      </c>
      <c r="D891" s="948" t="s">
        <v>5489</v>
      </c>
      <c r="E891" s="943" t="s">
        <v>5490</v>
      </c>
    </row>
    <row r="892" spans="1:5" ht="15" customHeight="1" x14ac:dyDescent="0.3">
      <c r="A892" s="943" t="s">
        <v>5470</v>
      </c>
      <c r="B892" s="943" t="s">
        <v>5485</v>
      </c>
      <c r="C892" s="944">
        <v>523.98</v>
      </c>
      <c r="D892" s="948" t="s">
        <v>5252</v>
      </c>
      <c r="E892" s="943" t="s">
        <v>5491</v>
      </c>
    </row>
    <row r="893" spans="1:5" ht="15" customHeight="1" x14ac:dyDescent="0.3">
      <c r="A893" s="943" t="s">
        <v>5470</v>
      </c>
      <c r="B893" s="943" t="s">
        <v>5485</v>
      </c>
      <c r="C893" s="944">
        <v>1131.42</v>
      </c>
      <c r="D893" s="948" t="s">
        <v>5252</v>
      </c>
      <c r="E893" s="943" t="s">
        <v>5491</v>
      </c>
    </row>
    <row r="894" spans="1:5" ht="15" customHeight="1" x14ac:dyDescent="0.3">
      <c r="A894" s="943" t="s">
        <v>5470</v>
      </c>
      <c r="B894" s="943" t="s">
        <v>5485</v>
      </c>
      <c r="C894" s="944">
        <v>1650.5</v>
      </c>
      <c r="D894" s="948" t="s">
        <v>5252</v>
      </c>
      <c r="E894" s="943" t="s">
        <v>5490</v>
      </c>
    </row>
    <row r="895" spans="1:5" ht="15" customHeight="1" x14ac:dyDescent="0.3">
      <c r="A895" s="943" t="s">
        <v>5470</v>
      </c>
      <c r="B895" s="943" t="s">
        <v>5485</v>
      </c>
      <c r="C895" s="944">
        <v>2416.5</v>
      </c>
      <c r="D895" s="948" t="s">
        <v>5252</v>
      </c>
      <c r="E895" s="943" t="s">
        <v>5491</v>
      </c>
    </row>
    <row r="896" spans="1:5" ht="15" customHeight="1" x14ac:dyDescent="0.3">
      <c r="A896" s="943" t="s">
        <v>5470</v>
      </c>
      <c r="B896" s="943" t="s">
        <v>5485</v>
      </c>
      <c r="C896" s="944">
        <v>74.5</v>
      </c>
      <c r="D896" s="948" t="s">
        <v>44</v>
      </c>
      <c r="E896" s="943" t="s">
        <v>5492</v>
      </c>
    </row>
    <row r="897" spans="1:5" ht="15" customHeight="1" x14ac:dyDescent="0.3">
      <c r="A897" s="943" t="s">
        <v>5470</v>
      </c>
      <c r="B897" s="943" t="s">
        <v>5485</v>
      </c>
      <c r="C897" s="944">
        <v>1547.5</v>
      </c>
      <c r="D897" s="948" t="s">
        <v>44</v>
      </c>
      <c r="E897" s="943" t="s">
        <v>5492</v>
      </c>
    </row>
    <row r="898" spans="1:5" ht="15" customHeight="1" x14ac:dyDescent="0.3">
      <c r="A898" s="943" t="s">
        <v>5470</v>
      </c>
      <c r="B898" s="943" t="s">
        <v>5485</v>
      </c>
      <c r="C898" s="944">
        <v>655.12</v>
      </c>
      <c r="D898" s="948" t="s">
        <v>44</v>
      </c>
      <c r="E898" s="943" t="s">
        <v>5492</v>
      </c>
    </row>
    <row r="899" spans="1:5" ht="15" customHeight="1" x14ac:dyDescent="0.3">
      <c r="A899" s="943" t="s">
        <v>5470</v>
      </c>
      <c r="B899" s="943" t="s">
        <v>5485</v>
      </c>
      <c r="C899" s="944">
        <v>1130.54</v>
      </c>
      <c r="D899" s="948" t="s">
        <v>44</v>
      </c>
      <c r="E899" s="943" t="s">
        <v>5492</v>
      </c>
    </row>
    <row r="900" spans="1:5" ht="15" customHeight="1" x14ac:dyDescent="0.3">
      <c r="A900" s="943" t="s">
        <v>5470</v>
      </c>
      <c r="B900" s="943" t="s">
        <v>5485</v>
      </c>
      <c r="C900" s="944">
        <v>41.5</v>
      </c>
      <c r="D900" s="948" t="s">
        <v>5493</v>
      </c>
      <c r="E900" s="943" t="s">
        <v>5494</v>
      </c>
    </row>
    <row r="901" spans="1:5" ht="15" customHeight="1" x14ac:dyDescent="0.3">
      <c r="A901" s="943" t="s">
        <v>5470</v>
      </c>
      <c r="B901" s="943" t="s">
        <v>5485</v>
      </c>
      <c r="C901" s="944">
        <v>1962.5</v>
      </c>
      <c r="D901" s="948" t="s">
        <v>5493</v>
      </c>
      <c r="E901" s="943" t="s">
        <v>5495</v>
      </c>
    </row>
    <row r="902" spans="1:5" ht="15" customHeight="1" x14ac:dyDescent="0.3">
      <c r="A902" s="943" t="s">
        <v>5470</v>
      </c>
      <c r="B902" s="943" t="s">
        <v>5485</v>
      </c>
      <c r="C902" s="944">
        <v>1203.56</v>
      </c>
      <c r="D902" s="948" t="s">
        <v>46</v>
      </c>
      <c r="E902" s="943" t="s">
        <v>5496</v>
      </c>
    </row>
    <row r="903" spans="1:5" ht="15" customHeight="1" x14ac:dyDescent="0.3">
      <c r="A903" s="943" t="s">
        <v>5470</v>
      </c>
      <c r="B903" s="943" t="s">
        <v>5485</v>
      </c>
      <c r="C903" s="944">
        <v>60.5</v>
      </c>
      <c r="D903" s="948" t="s">
        <v>46</v>
      </c>
      <c r="E903" s="943" t="s">
        <v>5497</v>
      </c>
    </row>
    <row r="904" spans="1:5" ht="15" customHeight="1" x14ac:dyDescent="0.3">
      <c r="A904" s="943" t="s">
        <v>5470</v>
      </c>
      <c r="B904" s="943" t="s">
        <v>5485</v>
      </c>
      <c r="C904" s="944">
        <v>2094.5</v>
      </c>
      <c r="D904" s="948" t="s">
        <v>46</v>
      </c>
      <c r="E904" s="943" t="s">
        <v>5498</v>
      </c>
    </row>
    <row r="905" spans="1:5" ht="15" customHeight="1" x14ac:dyDescent="0.3">
      <c r="A905" s="943" t="s">
        <v>5470</v>
      </c>
      <c r="B905" s="943" t="s">
        <v>5485</v>
      </c>
      <c r="C905" s="944">
        <v>162.29</v>
      </c>
      <c r="D905" s="948" t="s">
        <v>46</v>
      </c>
      <c r="E905" s="943" t="s">
        <v>5499</v>
      </c>
    </row>
    <row r="906" spans="1:5" ht="15" customHeight="1" x14ac:dyDescent="0.3">
      <c r="A906" s="943" t="s">
        <v>5470</v>
      </c>
      <c r="B906" s="943" t="s">
        <v>5485</v>
      </c>
      <c r="C906" s="944">
        <v>100</v>
      </c>
      <c r="D906" s="948" t="s">
        <v>5500</v>
      </c>
      <c r="E906" s="943" t="s">
        <v>5501</v>
      </c>
    </row>
    <row r="907" spans="1:5" ht="15" customHeight="1" x14ac:dyDescent="0.3">
      <c r="A907" s="943" t="s">
        <v>5470</v>
      </c>
      <c r="B907" s="943" t="s">
        <v>5485</v>
      </c>
      <c r="C907" s="944">
        <v>1788.5</v>
      </c>
      <c r="D907" s="948" t="s">
        <v>5500</v>
      </c>
      <c r="E907" s="943" t="s">
        <v>5502</v>
      </c>
    </row>
    <row r="908" spans="1:5" ht="15" customHeight="1" x14ac:dyDescent="0.3">
      <c r="A908" s="943" t="s">
        <v>5470</v>
      </c>
      <c r="B908" s="943" t="s">
        <v>5485</v>
      </c>
      <c r="C908" s="944">
        <v>1163.0999999999999</v>
      </c>
      <c r="D908" s="948" t="s">
        <v>5500</v>
      </c>
      <c r="E908" s="943" t="s">
        <v>5503</v>
      </c>
    </row>
    <row r="909" spans="1:5" ht="15" customHeight="1" x14ac:dyDescent="0.3">
      <c r="A909" s="943" t="s">
        <v>5470</v>
      </c>
      <c r="B909" s="943" t="s">
        <v>5485</v>
      </c>
      <c r="C909" s="944">
        <v>2177.5</v>
      </c>
      <c r="D909" s="948" t="s">
        <v>5251</v>
      </c>
      <c r="E909" s="943" t="s">
        <v>5504</v>
      </c>
    </row>
    <row r="910" spans="1:5" ht="15" customHeight="1" x14ac:dyDescent="0.3">
      <c r="A910" s="943" t="s">
        <v>5470</v>
      </c>
      <c r="B910" s="943" t="s">
        <v>5485</v>
      </c>
      <c r="C910" s="944">
        <v>547.70000000000005</v>
      </c>
      <c r="D910" s="948" t="s">
        <v>5251</v>
      </c>
      <c r="E910" s="943" t="s">
        <v>5505</v>
      </c>
    </row>
    <row r="911" spans="1:5" ht="15" customHeight="1" x14ac:dyDescent="0.3">
      <c r="A911" s="943" t="s">
        <v>5470</v>
      </c>
      <c r="B911" s="943" t="s">
        <v>5485</v>
      </c>
      <c r="C911" s="944">
        <v>1219.4000000000001</v>
      </c>
      <c r="D911" s="948" t="s">
        <v>5251</v>
      </c>
      <c r="E911" s="943" t="s">
        <v>5506</v>
      </c>
    </row>
    <row r="912" spans="1:5" ht="15" customHeight="1" x14ac:dyDescent="0.3">
      <c r="A912" s="943" t="s">
        <v>5470</v>
      </c>
      <c r="B912" s="943" t="s">
        <v>5485</v>
      </c>
      <c r="C912" s="944">
        <v>324.58</v>
      </c>
      <c r="D912" s="948" t="s">
        <v>5507</v>
      </c>
      <c r="E912" s="943" t="s">
        <v>5508</v>
      </c>
    </row>
    <row r="913" spans="1:5" ht="15" customHeight="1" x14ac:dyDescent="0.3">
      <c r="A913" s="943" t="s">
        <v>5470</v>
      </c>
      <c r="B913" s="943" t="s">
        <v>5485</v>
      </c>
      <c r="C913" s="944">
        <v>1134.06</v>
      </c>
      <c r="D913" s="948" t="s">
        <v>5507</v>
      </c>
      <c r="E913" s="943" t="s">
        <v>5509</v>
      </c>
    </row>
    <row r="914" spans="1:5" ht="15" customHeight="1" x14ac:dyDescent="0.3">
      <c r="A914" s="943" t="s">
        <v>5470</v>
      </c>
      <c r="B914" s="943" t="s">
        <v>5485</v>
      </c>
      <c r="C914" s="944">
        <v>73.5</v>
      </c>
      <c r="D914" s="948" t="s">
        <v>5507</v>
      </c>
      <c r="E914" s="943" t="s">
        <v>5510</v>
      </c>
    </row>
    <row r="915" spans="1:5" ht="15" customHeight="1" x14ac:dyDescent="0.3">
      <c r="A915" s="943" t="s">
        <v>5470</v>
      </c>
      <c r="B915" s="943" t="s">
        <v>5485</v>
      </c>
      <c r="C915" s="944">
        <v>1494</v>
      </c>
      <c r="D915" s="948" t="s">
        <v>5507</v>
      </c>
      <c r="E915" s="943" t="s">
        <v>5511</v>
      </c>
    </row>
    <row r="916" spans="1:5" ht="15" customHeight="1" x14ac:dyDescent="0.3">
      <c r="A916" s="943" t="s">
        <v>5470</v>
      </c>
      <c r="B916" s="943" t="s">
        <v>5485</v>
      </c>
      <c r="C916" s="944">
        <v>1962.5</v>
      </c>
      <c r="D916" s="948" t="s">
        <v>5512</v>
      </c>
      <c r="E916" s="943" t="s">
        <v>5513</v>
      </c>
    </row>
    <row r="917" spans="1:5" ht="15" customHeight="1" x14ac:dyDescent="0.3">
      <c r="A917" s="943" t="s">
        <v>5470</v>
      </c>
      <c r="B917" s="943" t="s">
        <v>5485</v>
      </c>
      <c r="C917" s="944">
        <v>74.5</v>
      </c>
      <c r="D917" s="948" t="s">
        <v>5512</v>
      </c>
      <c r="E917" s="943" t="s">
        <v>5514</v>
      </c>
    </row>
    <row r="918" spans="1:5" ht="15" customHeight="1" x14ac:dyDescent="0.3">
      <c r="A918" s="943" t="s">
        <v>5470</v>
      </c>
      <c r="B918" s="943" t="s">
        <v>5485</v>
      </c>
      <c r="C918" s="944">
        <v>180.5</v>
      </c>
      <c r="D918" s="948" t="s">
        <v>5512</v>
      </c>
      <c r="E918" s="943" t="s">
        <v>5515</v>
      </c>
    </row>
    <row r="919" spans="1:5" ht="15" customHeight="1" x14ac:dyDescent="0.3">
      <c r="A919" s="943" t="s">
        <v>5470</v>
      </c>
      <c r="B919" s="943" t="s">
        <v>5485</v>
      </c>
      <c r="C919" s="944">
        <v>253.96</v>
      </c>
      <c r="D919" s="948" t="s">
        <v>5512</v>
      </c>
      <c r="E919" s="943" t="s">
        <v>5516</v>
      </c>
    </row>
    <row r="920" spans="1:5" ht="15" customHeight="1" x14ac:dyDescent="0.3">
      <c r="A920" s="943" t="s">
        <v>5470</v>
      </c>
      <c r="B920" s="943" t="s">
        <v>5485</v>
      </c>
      <c r="C920" s="944">
        <v>113.34</v>
      </c>
      <c r="D920" s="948" t="s">
        <v>5517</v>
      </c>
      <c r="E920" s="943" t="s">
        <v>5518</v>
      </c>
    </row>
    <row r="921" spans="1:5" ht="15" customHeight="1" x14ac:dyDescent="0.3">
      <c r="A921" s="943" t="s">
        <v>5470</v>
      </c>
      <c r="B921" s="943" t="s">
        <v>5485</v>
      </c>
      <c r="C921" s="944">
        <v>1075.55</v>
      </c>
      <c r="D921" s="948" t="s">
        <v>5517</v>
      </c>
      <c r="E921" s="943" t="s">
        <v>5519</v>
      </c>
    </row>
    <row r="922" spans="1:5" ht="15" customHeight="1" x14ac:dyDescent="0.3">
      <c r="A922" s="943" t="s">
        <v>5470</v>
      </c>
      <c r="B922" s="943" t="s">
        <v>5485</v>
      </c>
      <c r="C922" s="944">
        <v>1118.22</v>
      </c>
      <c r="D922" s="948" t="s">
        <v>5517</v>
      </c>
      <c r="E922" s="943" t="s">
        <v>5520</v>
      </c>
    </row>
    <row r="923" spans="1:5" ht="15" customHeight="1" x14ac:dyDescent="0.3">
      <c r="A923" s="943" t="s">
        <v>5470</v>
      </c>
      <c r="B923" s="943" t="s">
        <v>5521</v>
      </c>
      <c r="C923" s="944">
        <v>139.72</v>
      </c>
      <c r="D923" s="948" t="s">
        <v>5522</v>
      </c>
      <c r="E923" s="943" t="s">
        <v>5523</v>
      </c>
    </row>
    <row r="924" spans="1:5" ht="15" customHeight="1" x14ac:dyDescent="0.3">
      <c r="A924" s="943" t="s">
        <v>5470</v>
      </c>
      <c r="B924" s="943" t="s">
        <v>5521</v>
      </c>
      <c r="C924" s="944">
        <v>380.6</v>
      </c>
      <c r="D924" s="948" t="s">
        <v>5524</v>
      </c>
      <c r="E924" s="943" t="s">
        <v>5523</v>
      </c>
    </row>
    <row r="925" spans="1:5" ht="15" customHeight="1" x14ac:dyDescent="0.3">
      <c r="A925" s="943" t="s">
        <v>5470</v>
      </c>
      <c r="B925" s="943" t="s">
        <v>5521</v>
      </c>
      <c r="C925" s="944">
        <v>207.66</v>
      </c>
      <c r="D925" s="948" t="s">
        <v>305</v>
      </c>
      <c r="E925" s="943" t="s">
        <v>5525</v>
      </c>
    </row>
    <row r="926" spans="1:5" ht="15" customHeight="1" x14ac:dyDescent="0.3">
      <c r="A926" s="943" t="s">
        <v>5470</v>
      </c>
      <c r="B926" s="943" t="s">
        <v>5521</v>
      </c>
      <c r="C926" s="944">
        <v>249.47</v>
      </c>
      <c r="D926" s="948" t="s">
        <v>5249</v>
      </c>
      <c r="E926" s="943" t="s">
        <v>5526</v>
      </c>
    </row>
    <row r="927" spans="1:5" ht="15" customHeight="1" x14ac:dyDescent="0.3">
      <c r="A927" s="943" t="s">
        <v>5470</v>
      </c>
      <c r="B927" s="943" t="s">
        <v>5521</v>
      </c>
      <c r="C927" s="944">
        <v>3794.7</v>
      </c>
      <c r="D927" s="948" t="s">
        <v>5248</v>
      </c>
      <c r="E927" s="943" t="s">
        <v>5527</v>
      </c>
    </row>
    <row r="928" spans="1:5" ht="15" customHeight="1" x14ac:dyDescent="0.3">
      <c r="A928" s="943" t="s">
        <v>5470</v>
      </c>
      <c r="B928" s="943" t="s">
        <v>5521</v>
      </c>
      <c r="C928" s="944">
        <v>35</v>
      </c>
      <c r="D928" s="948" t="s">
        <v>5528</v>
      </c>
      <c r="E928" s="943" t="s">
        <v>5529</v>
      </c>
    </row>
    <row r="929" spans="1:5" ht="15" customHeight="1" x14ac:dyDescent="0.3">
      <c r="A929" s="943" t="s">
        <v>5470</v>
      </c>
      <c r="B929" s="943" t="s">
        <v>5521</v>
      </c>
      <c r="C929" s="944">
        <v>425.5</v>
      </c>
      <c r="D929" s="948" t="s">
        <v>5530</v>
      </c>
      <c r="E929" s="943" t="s">
        <v>5531</v>
      </c>
    </row>
    <row r="930" spans="1:5" ht="15" customHeight="1" x14ac:dyDescent="0.3">
      <c r="A930" s="943" t="s">
        <v>5470</v>
      </c>
      <c r="B930" s="943" t="s">
        <v>5521</v>
      </c>
      <c r="C930" s="944">
        <v>1032.8800000000001</v>
      </c>
      <c r="D930" s="948" t="s">
        <v>5493</v>
      </c>
      <c r="E930" s="943" t="s">
        <v>5532</v>
      </c>
    </row>
    <row r="931" spans="1:5" ht="15" customHeight="1" x14ac:dyDescent="0.3">
      <c r="A931" s="943" t="s">
        <v>5470</v>
      </c>
      <c r="B931" s="943" t="s">
        <v>5521</v>
      </c>
      <c r="C931" s="944">
        <v>3572.2</v>
      </c>
      <c r="D931" s="948" t="s">
        <v>5533</v>
      </c>
      <c r="E931" s="943" t="s">
        <v>5534</v>
      </c>
    </row>
    <row r="932" spans="1:5" ht="15" customHeight="1" x14ac:dyDescent="0.3">
      <c r="A932" s="943" t="s">
        <v>5470</v>
      </c>
      <c r="B932" s="943" t="s">
        <v>5521</v>
      </c>
      <c r="C932" s="944">
        <v>43.66</v>
      </c>
      <c r="D932" s="948" t="s">
        <v>5533</v>
      </c>
      <c r="E932" s="943" t="s">
        <v>5531</v>
      </c>
    </row>
    <row r="933" spans="1:5" ht="15" customHeight="1" x14ac:dyDescent="0.3">
      <c r="A933" s="943" t="s">
        <v>5470</v>
      </c>
      <c r="B933" s="943" t="s">
        <v>5521</v>
      </c>
      <c r="C933" s="944">
        <v>16.649999999999999</v>
      </c>
      <c r="D933" s="948" t="s">
        <v>5535</v>
      </c>
      <c r="E933" s="943" t="s">
        <v>5536</v>
      </c>
    </row>
    <row r="934" spans="1:5" ht="15" customHeight="1" x14ac:dyDescent="0.3">
      <c r="A934" s="943" t="s">
        <v>5470</v>
      </c>
      <c r="B934" s="943" t="s">
        <v>5521</v>
      </c>
      <c r="C934" s="944">
        <v>3894.6</v>
      </c>
      <c r="D934" s="948" t="s">
        <v>5537</v>
      </c>
      <c r="E934" s="943" t="s">
        <v>5527</v>
      </c>
    </row>
    <row r="935" spans="1:5" ht="15" customHeight="1" x14ac:dyDescent="0.3">
      <c r="A935" s="943" t="s">
        <v>5470</v>
      </c>
      <c r="B935" s="943" t="s">
        <v>5521</v>
      </c>
      <c r="C935" s="944">
        <v>398.49</v>
      </c>
      <c r="D935" s="948" t="s">
        <v>5537</v>
      </c>
      <c r="E935" s="943" t="s">
        <v>5531</v>
      </c>
    </row>
    <row r="936" spans="1:5" ht="15" customHeight="1" x14ac:dyDescent="0.3">
      <c r="A936" s="943" t="s">
        <v>5470</v>
      </c>
      <c r="B936" s="943" t="s">
        <v>5521</v>
      </c>
      <c r="C936" s="944">
        <v>113.22</v>
      </c>
      <c r="D936" s="948" t="s">
        <v>5538</v>
      </c>
      <c r="E936" s="943" t="s">
        <v>5531</v>
      </c>
    </row>
    <row r="937" spans="1:5" ht="15" customHeight="1" x14ac:dyDescent="0.3">
      <c r="A937" s="943" t="s">
        <v>5470</v>
      </c>
      <c r="B937" s="943" t="s">
        <v>5521</v>
      </c>
      <c r="C937" s="944">
        <v>1806.7</v>
      </c>
      <c r="D937" s="948" t="s">
        <v>5538</v>
      </c>
      <c r="E937" s="943" t="s">
        <v>5534</v>
      </c>
    </row>
    <row r="938" spans="1:5" ht="15" customHeight="1" x14ac:dyDescent="0.3">
      <c r="A938" s="943" t="s">
        <v>5470</v>
      </c>
      <c r="B938" s="943" t="s">
        <v>5539</v>
      </c>
      <c r="C938" s="944">
        <v>206</v>
      </c>
      <c r="D938" s="948" t="s">
        <v>5540</v>
      </c>
      <c r="E938" s="943" t="s">
        <v>5541</v>
      </c>
    </row>
    <row r="939" spans="1:5" ht="15" customHeight="1" x14ac:dyDescent="0.3">
      <c r="A939" s="943" t="s">
        <v>5470</v>
      </c>
      <c r="B939" s="943" t="s">
        <v>5542</v>
      </c>
      <c r="C939" s="944">
        <v>1594.86</v>
      </c>
      <c r="D939" s="948" t="s">
        <v>5543</v>
      </c>
      <c r="E939" s="943" t="s">
        <v>5544</v>
      </c>
    </row>
    <row r="940" spans="1:5" ht="15" customHeight="1" x14ac:dyDescent="0.3">
      <c r="A940" s="943" t="s">
        <v>5470</v>
      </c>
      <c r="B940" s="943" t="s">
        <v>5521</v>
      </c>
      <c r="C940" s="944">
        <v>139.72</v>
      </c>
      <c r="D940" s="948" t="s">
        <v>5522</v>
      </c>
      <c r="E940" s="943" t="s">
        <v>5545</v>
      </c>
    </row>
    <row r="941" spans="1:5" ht="15" customHeight="1" x14ac:dyDescent="0.3">
      <c r="A941" s="943" t="s">
        <v>5470</v>
      </c>
      <c r="B941" s="943" t="s">
        <v>5521</v>
      </c>
      <c r="C941" s="944">
        <v>380.6</v>
      </c>
      <c r="D941" s="948" t="s">
        <v>5524</v>
      </c>
      <c r="E941" s="943" t="s">
        <v>5545</v>
      </c>
    </row>
    <row r="942" spans="1:5" ht="15" customHeight="1" x14ac:dyDescent="0.3">
      <c r="A942" s="943" t="s">
        <v>5470</v>
      </c>
      <c r="B942" s="943" t="s">
        <v>5521</v>
      </c>
      <c r="C942" s="944">
        <v>207.66</v>
      </c>
      <c r="D942" s="948" t="s">
        <v>305</v>
      </c>
      <c r="E942" s="943" t="s">
        <v>5525</v>
      </c>
    </row>
    <row r="943" spans="1:5" ht="15" customHeight="1" x14ac:dyDescent="0.3">
      <c r="A943" s="943" t="s">
        <v>5470</v>
      </c>
      <c r="B943" s="943" t="s">
        <v>5521</v>
      </c>
      <c r="C943" s="944">
        <v>249.47</v>
      </c>
      <c r="D943" s="948" t="s">
        <v>5249</v>
      </c>
      <c r="E943" s="943" t="s">
        <v>5526</v>
      </c>
    </row>
    <row r="944" spans="1:5" ht="15" customHeight="1" x14ac:dyDescent="0.3">
      <c r="A944" s="943" t="s">
        <v>5470</v>
      </c>
      <c r="B944" s="943" t="s">
        <v>5521</v>
      </c>
      <c r="C944" s="944">
        <v>3794.7</v>
      </c>
      <c r="D944" s="948" t="s">
        <v>5248</v>
      </c>
      <c r="E944" s="943" t="s">
        <v>5527</v>
      </c>
    </row>
    <row r="945" spans="1:5" ht="15" customHeight="1" x14ac:dyDescent="0.3">
      <c r="A945" s="943" t="s">
        <v>5470</v>
      </c>
      <c r="B945" s="943" t="s">
        <v>5521</v>
      </c>
      <c r="C945" s="944">
        <v>35</v>
      </c>
      <c r="D945" s="948" t="s">
        <v>5528</v>
      </c>
      <c r="E945" s="943" t="s">
        <v>5529</v>
      </c>
    </row>
    <row r="946" spans="1:5" ht="15" customHeight="1" x14ac:dyDescent="0.3">
      <c r="A946" s="943" t="s">
        <v>5470</v>
      </c>
      <c r="B946" s="943" t="s">
        <v>5521</v>
      </c>
      <c r="C946" s="944">
        <v>425.5</v>
      </c>
      <c r="D946" s="948" t="s">
        <v>5530</v>
      </c>
      <c r="E946" s="943" t="s">
        <v>5531</v>
      </c>
    </row>
    <row r="947" spans="1:5" ht="15" customHeight="1" x14ac:dyDescent="0.3">
      <c r="A947" s="943" t="s">
        <v>5470</v>
      </c>
      <c r="B947" s="943" t="s">
        <v>5521</v>
      </c>
      <c r="C947" s="944">
        <v>1032.8800000000001</v>
      </c>
      <c r="D947" s="948" t="s">
        <v>5493</v>
      </c>
      <c r="E947" s="943" t="s">
        <v>5532</v>
      </c>
    </row>
    <row r="948" spans="1:5" ht="15" customHeight="1" x14ac:dyDescent="0.3">
      <c r="A948" s="943" t="s">
        <v>5470</v>
      </c>
      <c r="B948" s="943" t="s">
        <v>5521</v>
      </c>
      <c r="C948" s="944">
        <v>3572.2</v>
      </c>
      <c r="D948" s="948" t="s">
        <v>5533</v>
      </c>
      <c r="E948" s="943" t="s">
        <v>5527</v>
      </c>
    </row>
    <row r="949" spans="1:5" ht="15" customHeight="1" x14ac:dyDescent="0.3">
      <c r="A949" s="943" t="s">
        <v>5470</v>
      </c>
      <c r="B949" s="943" t="s">
        <v>5521</v>
      </c>
      <c r="C949" s="944">
        <v>43.66</v>
      </c>
      <c r="D949" s="948" t="s">
        <v>5533</v>
      </c>
      <c r="E949" s="943" t="s">
        <v>5531</v>
      </c>
    </row>
    <row r="950" spans="1:5" ht="15" customHeight="1" x14ac:dyDescent="0.3">
      <c r="A950" s="943" t="s">
        <v>5470</v>
      </c>
      <c r="B950" s="943" t="s">
        <v>5521</v>
      </c>
      <c r="C950" s="944">
        <v>16.649999999999999</v>
      </c>
      <c r="D950" s="948" t="s">
        <v>5535</v>
      </c>
      <c r="E950" s="943" t="s">
        <v>5546</v>
      </c>
    </row>
    <row r="951" spans="1:5" ht="15" customHeight="1" x14ac:dyDescent="0.3">
      <c r="A951" s="943" t="s">
        <v>5470</v>
      </c>
      <c r="B951" s="943" t="s">
        <v>5521</v>
      </c>
      <c r="C951" s="944">
        <v>3894.6</v>
      </c>
      <c r="D951" s="948" t="s">
        <v>5537</v>
      </c>
      <c r="E951" s="943" t="s">
        <v>5527</v>
      </c>
    </row>
    <row r="952" spans="1:5" ht="15" customHeight="1" x14ac:dyDescent="0.3">
      <c r="A952" s="943" t="s">
        <v>5470</v>
      </c>
      <c r="B952" s="943" t="s">
        <v>5521</v>
      </c>
      <c r="C952" s="944">
        <v>398.49</v>
      </c>
      <c r="D952" s="948" t="s">
        <v>5537</v>
      </c>
      <c r="E952" s="943" t="s">
        <v>5531</v>
      </c>
    </row>
    <row r="953" spans="1:5" ht="15" customHeight="1" x14ac:dyDescent="0.3">
      <c r="A953" s="943" t="s">
        <v>5470</v>
      </c>
      <c r="B953" s="943" t="s">
        <v>5521</v>
      </c>
      <c r="C953" s="944">
        <v>113.22</v>
      </c>
      <c r="D953" s="948" t="s">
        <v>5538</v>
      </c>
      <c r="E953" s="943" t="s">
        <v>5531</v>
      </c>
    </row>
    <row r="954" spans="1:5" ht="15" customHeight="1" x14ac:dyDescent="0.3">
      <c r="A954" s="943" t="s">
        <v>5470</v>
      </c>
      <c r="B954" s="943" t="s">
        <v>5521</v>
      </c>
      <c r="C954" s="944">
        <v>1806.7</v>
      </c>
      <c r="D954" s="948" t="s">
        <v>5538</v>
      </c>
      <c r="E954" s="943" t="s">
        <v>5527</v>
      </c>
    </row>
    <row r="955" spans="1:5" ht="15" customHeight="1" x14ac:dyDescent="0.3">
      <c r="A955" s="943" t="s">
        <v>5470</v>
      </c>
      <c r="B955" s="943" t="s">
        <v>5539</v>
      </c>
      <c r="C955" s="944">
        <v>206</v>
      </c>
      <c r="D955" s="948" t="s">
        <v>5540</v>
      </c>
      <c r="E955" s="943" t="s">
        <v>5547</v>
      </c>
    </row>
    <row r="956" spans="1:5" ht="15" customHeight="1" x14ac:dyDescent="0.3">
      <c r="A956" s="943" t="s">
        <v>5470</v>
      </c>
      <c r="B956" s="943" t="s">
        <v>5542</v>
      </c>
      <c r="C956" s="944">
        <v>1594.86</v>
      </c>
      <c r="D956" s="948" t="s">
        <v>5543</v>
      </c>
      <c r="E956" s="943" t="s">
        <v>5544</v>
      </c>
    </row>
    <row r="957" spans="1:5" ht="15" customHeight="1" x14ac:dyDescent="0.3">
      <c r="A957" s="943" t="s">
        <v>5470</v>
      </c>
      <c r="B957" s="943" t="s">
        <v>5521</v>
      </c>
      <c r="C957" s="944">
        <v>139.72</v>
      </c>
      <c r="D957" s="948" t="s">
        <v>5522</v>
      </c>
      <c r="E957" s="943" t="s">
        <v>5545</v>
      </c>
    </row>
    <row r="958" spans="1:5" ht="15" customHeight="1" x14ac:dyDescent="0.3">
      <c r="A958" s="943" t="s">
        <v>5470</v>
      </c>
      <c r="B958" s="943" t="s">
        <v>5521</v>
      </c>
      <c r="C958" s="944">
        <v>380.6</v>
      </c>
      <c r="D958" s="948" t="s">
        <v>5524</v>
      </c>
      <c r="E958" s="943" t="s">
        <v>5545</v>
      </c>
    </row>
    <row r="959" spans="1:5" ht="15" customHeight="1" x14ac:dyDescent="0.3">
      <c r="A959" s="943" t="s">
        <v>5470</v>
      </c>
      <c r="B959" s="943" t="s">
        <v>5521</v>
      </c>
      <c r="C959" s="944">
        <v>207.66</v>
      </c>
      <c r="D959" s="948" t="s">
        <v>305</v>
      </c>
      <c r="E959" s="943" t="s">
        <v>5525</v>
      </c>
    </row>
    <row r="960" spans="1:5" ht="15" customHeight="1" x14ac:dyDescent="0.3">
      <c r="A960" s="943" t="s">
        <v>5470</v>
      </c>
      <c r="B960" s="943" t="s">
        <v>5521</v>
      </c>
      <c r="C960" s="944">
        <v>249.47</v>
      </c>
      <c r="D960" s="948" t="s">
        <v>5249</v>
      </c>
      <c r="E960" s="943" t="s">
        <v>5526</v>
      </c>
    </row>
    <row r="961" spans="1:5" ht="15" customHeight="1" x14ac:dyDescent="0.3">
      <c r="A961" s="943" t="s">
        <v>5470</v>
      </c>
      <c r="B961" s="943" t="s">
        <v>5521</v>
      </c>
      <c r="C961" s="944">
        <v>3794.7</v>
      </c>
      <c r="D961" s="948" t="s">
        <v>5248</v>
      </c>
      <c r="E961" s="943" t="s">
        <v>5527</v>
      </c>
    </row>
    <row r="962" spans="1:5" ht="15" customHeight="1" x14ac:dyDescent="0.3">
      <c r="A962" s="943" t="s">
        <v>5470</v>
      </c>
      <c r="B962" s="943" t="s">
        <v>5521</v>
      </c>
      <c r="C962" s="944">
        <v>35</v>
      </c>
      <c r="D962" s="948" t="s">
        <v>5528</v>
      </c>
      <c r="E962" s="943" t="s">
        <v>5529</v>
      </c>
    </row>
    <row r="963" spans="1:5" ht="15" customHeight="1" x14ac:dyDescent="0.3">
      <c r="A963" s="943" t="s">
        <v>5470</v>
      </c>
      <c r="B963" s="943" t="s">
        <v>5521</v>
      </c>
      <c r="C963" s="944">
        <v>425.5</v>
      </c>
      <c r="D963" s="948" t="s">
        <v>5530</v>
      </c>
      <c r="E963" s="943" t="s">
        <v>5531</v>
      </c>
    </row>
    <row r="964" spans="1:5" ht="15" customHeight="1" x14ac:dyDescent="0.3">
      <c r="A964" s="943" t="s">
        <v>5470</v>
      </c>
      <c r="B964" s="943" t="s">
        <v>5521</v>
      </c>
      <c r="C964" s="944">
        <v>1032.8800000000001</v>
      </c>
      <c r="D964" s="948" t="s">
        <v>5493</v>
      </c>
      <c r="E964" s="943" t="s">
        <v>5532</v>
      </c>
    </row>
    <row r="965" spans="1:5" ht="15" customHeight="1" x14ac:dyDescent="0.3">
      <c r="A965" s="943" t="s">
        <v>5470</v>
      </c>
      <c r="B965" s="943" t="s">
        <v>5521</v>
      </c>
      <c r="C965" s="944">
        <v>3572.2</v>
      </c>
      <c r="D965" s="948" t="s">
        <v>5533</v>
      </c>
      <c r="E965" s="943" t="s">
        <v>5527</v>
      </c>
    </row>
    <row r="966" spans="1:5" ht="15" customHeight="1" x14ac:dyDescent="0.3">
      <c r="A966" s="943" t="s">
        <v>5470</v>
      </c>
      <c r="B966" s="943" t="s">
        <v>5521</v>
      </c>
      <c r="C966" s="944">
        <v>43.66</v>
      </c>
      <c r="D966" s="948" t="s">
        <v>5533</v>
      </c>
      <c r="E966" s="943" t="s">
        <v>5531</v>
      </c>
    </row>
    <row r="967" spans="1:5" ht="15" customHeight="1" x14ac:dyDescent="0.3">
      <c r="A967" s="943" t="s">
        <v>5470</v>
      </c>
      <c r="B967" s="943" t="s">
        <v>5521</v>
      </c>
      <c r="C967" s="944">
        <v>16.649999999999999</v>
      </c>
      <c r="D967" s="948" t="s">
        <v>5535</v>
      </c>
      <c r="E967" s="943" t="s">
        <v>5546</v>
      </c>
    </row>
    <row r="968" spans="1:5" ht="15" customHeight="1" x14ac:dyDescent="0.3">
      <c r="A968" s="943" t="s">
        <v>5470</v>
      </c>
      <c r="B968" s="943" t="s">
        <v>5521</v>
      </c>
      <c r="C968" s="944">
        <v>3894.6</v>
      </c>
      <c r="D968" s="948" t="s">
        <v>5548</v>
      </c>
      <c r="E968" s="943" t="s">
        <v>5527</v>
      </c>
    </row>
    <row r="969" spans="1:5" ht="15" customHeight="1" x14ac:dyDescent="0.3">
      <c r="A969" s="943" t="s">
        <v>5470</v>
      </c>
      <c r="B969" s="943" t="s">
        <v>5521</v>
      </c>
      <c r="C969" s="944">
        <v>398.49</v>
      </c>
      <c r="D969" s="948" t="s">
        <v>5537</v>
      </c>
      <c r="E969" s="943" t="s">
        <v>5531</v>
      </c>
    </row>
    <row r="970" spans="1:5" ht="15" customHeight="1" x14ac:dyDescent="0.3">
      <c r="A970" s="943" t="s">
        <v>5470</v>
      </c>
      <c r="B970" s="943" t="s">
        <v>5521</v>
      </c>
      <c r="C970" s="944">
        <v>113.22</v>
      </c>
      <c r="D970" s="948" t="s">
        <v>5538</v>
      </c>
      <c r="E970" s="943" t="s">
        <v>5531</v>
      </c>
    </row>
    <row r="971" spans="1:5" ht="15" customHeight="1" x14ac:dyDescent="0.3">
      <c r="A971" s="943" t="s">
        <v>5470</v>
      </c>
      <c r="B971" s="943" t="s">
        <v>5521</v>
      </c>
      <c r="C971" s="944">
        <v>1806.7</v>
      </c>
      <c r="D971" s="948" t="s">
        <v>5538</v>
      </c>
      <c r="E971" s="943" t="s">
        <v>5527</v>
      </c>
    </row>
    <row r="972" spans="1:5" ht="15" customHeight="1" x14ac:dyDescent="0.3">
      <c r="A972" s="943" t="s">
        <v>5470</v>
      </c>
      <c r="B972" s="943" t="s">
        <v>5539</v>
      </c>
      <c r="C972" s="944">
        <v>206</v>
      </c>
      <c r="D972" s="948" t="s">
        <v>5540</v>
      </c>
      <c r="E972" s="943" t="s">
        <v>5547</v>
      </c>
    </row>
    <row r="973" spans="1:5" ht="15" customHeight="1" x14ac:dyDescent="0.3">
      <c r="A973" s="943" t="s">
        <v>5470</v>
      </c>
      <c r="B973" s="943" t="s">
        <v>5542</v>
      </c>
      <c r="C973" s="944">
        <v>1594.86</v>
      </c>
      <c r="D973" s="948" t="s">
        <v>5543</v>
      </c>
      <c r="E973" s="943" t="s">
        <v>5544</v>
      </c>
    </row>
    <row r="974" spans="1:5" ht="15" customHeight="1" x14ac:dyDescent="0.3">
      <c r="A974" s="943" t="s">
        <v>2925</v>
      </c>
      <c r="B974" s="943" t="s">
        <v>2805</v>
      </c>
      <c r="C974" s="944">
        <v>10207</v>
      </c>
      <c r="D974" s="943" t="s">
        <v>2926</v>
      </c>
      <c r="E974" s="943" t="s">
        <v>2870</v>
      </c>
    </row>
    <row r="975" spans="1:5" ht="15" customHeight="1" x14ac:dyDescent="0.3">
      <c r="A975" s="943" t="s">
        <v>6981</v>
      </c>
      <c r="B975" s="943" t="s">
        <v>6982</v>
      </c>
      <c r="C975" s="944">
        <v>3991.43</v>
      </c>
      <c r="D975" s="948" t="s">
        <v>6983</v>
      </c>
      <c r="E975" s="943" t="s">
        <v>6984</v>
      </c>
    </row>
    <row r="976" spans="1:5" ht="15" customHeight="1" x14ac:dyDescent="0.3">
      <c r="A976" s="943" t="s">
        <v>6981</v>
      </c>
      <c r="B976" s="943" t="s">
        <v>6985</v>
      </c>
      <c r="C976" s="944">
        <v>32219.59</v>
      </c>
      <c r="D976" s="948" t="s">
        <v>5486</v>
      </c>
      <c r="E976" s="943" t="s">
        <v>6986</v>
      </c>
    </row>
    <row r="977" spans="1:5" ht="15" customHeight="1" x14ac:dyDescent="0.3">
      <c r="A977" s="943" t="s">
        <v>6981</v>
      </c>
      <c r="B977" s="943" t="s">
        <v>6985</v>
      </c>
      <c r="C977" s="944">
        <v>32219.59</v>
      </c>
      <c r="D977" s="948" t="s">
        <v>6851</v>
      </c>
      <c r="E977" s="943" t="s">
        <v>6986</v>
      </c>
    </row>
    <row r="978" spans="1:5" ht="15" customHeight="1" x14ac:dyDescent="0.3">
      <c r="A978" s="943" t="s">
        <v>6981</v>
      </c>
      <c r="B978" s="943" t="s">
        <v>6987</v>
      </c>
      <c r="C978" s="944">
        <v>5530</v>
      </c>
      <c r="D978" s="948" t="s">
        <v>6851</v>
      </c>
      <c r="E978" s="943" t="s">
        <v>6988</v>
      </c>
    </row>
    <row r="979" spans="1:5" ht="15" customHeight="1" x14ac:dyDescent="0.3">
      <c r="A979" s="943" t="s">
        <v>6981</v>
      </c>
      <c r="B979" s="943" t="s">
        <v>6989</v>
      </c>
      <c r="C979" s="944">
        <v>3044.8</v>
      </c>
      <c r="D979" s="948" t="s">
        <v>6851</v>
      </c>
      <c r="E979" s="943" t="s">
        <v>6990</v>
      </c>
    </row>
    <row r="980" spans="1:5" ht="15" customHeight="1" x14ac:dyDescent="0.3">
      <c r="A980" s="943" t="s">
        <v>6981</v>
      </c>
      <c r="B980" s="943" t="s">
        <v>6989</v>
      </c>
      <c r="C980" s="944">
        <v>2903.1</v>
      </c>
      <c r="D980" s="948" t="s">
        <v>6851</v>
      </c>
      <c r="E980" s="943" t="s">
        <v>6990</v>
      </c>
    </row>
    <row r="981" spans="1:5" ht="15" customHeight="1" x14ac:dyDescent="0.3">
      <c r="A981" s="943" t="s">
        <v>6981</v>
      </c>
      <c r="B981" s="943" t="s">
        <v>6989</v>
      </c>
      <c r="C981" s="944">
        <v>2222.35</v>
      </c>
      <c r="D981" s="948" t="s">
        <v>6851</v>
      </c>
      <c r="E981" s="943" t="s">
        <v>6990</v>
      </c>
    </row>
    <row r="982" spans="1:5" ht="15" customHeight="1" x14ac:dyDescent="0.3">
      <c r="A982" s="943" t="s">
        <v>6981</v>
      </c>
      <c r="B982" s="943" t="s">
        <v>6991</v>
      </c>
      <c r="C982" s="944">
        <v>32217.51</v>
      </c>
      <c r="D982" s="948" t="s">
        <v>6857</v>
      </c>
      <c r="E982" s="943" t="s">
        <v>6986</v>
      </c>
    </row>
    <row r="983" spans="1:5" ht="15" customHeight="1" x14ac:dyDescent="0.3">
      <c r="A983" s="943" t="s">
        <v>6981</v>
      </c>
      <c r="B983" s="943" t="s">
        <v>6992</v>
      </c>
      <c r="C983" s="944">
        <v>730</v>
      </c>
      <c r="D983" s="948" t="s">
        <v>6993</v>
      </c>
      <c r="E983" s="943" t="s">
        <v>541</v>
      </c>
    </row>
    <row r="984" spans="1:5" ht="15" customHeight="1" x14ac:dyDescent="0.3">
      <c r="A984" s="943" t="s">
        <v>6981</v>
      </c>
      <c r="B984" s="943" t="s">
        <v>6992</v>
      </c>
      <c r="C984" s="944">
        <v>520</v>
      </c>
      <c r="D984" s="948" t="s">
        <v>6993</v>
      </c>
      <c r="E984" s="943" t="s">
        <v>541</v>
      </c>
    </row>
    <row r="985" spans="1:5" ht="15" customHeight="1" x14ac:dyDescent="0.3">
      <c r="A985" s="943" t="s">
        <v>6981</v>
      </c>
      <c r="B985" s="943" t="s">
        <v>6994</v>
      </c>
      <c r="C985" s="944">
        <v>26472.5</v>
      </c>
      <c r="D985" s="948" t="s">
        <v>6995</v>
      </c>
      <c r="E985" s="943" t="s">
        <v>2809</v>
      </c>
    </row>
    <row r="986" spans="1:5" ht="15" customHeight="1" x14ac:dyDescent="0.3">
      <c r="A986" s="943" t="s">
        <v>6981</v>
      </c>
      <c r="B986" s="943" t="s">
        <v>6989</v>
      </c>
      <c r="C986" s="944">
        <v>2692.6</v>
      </c>
      <c r="D986" s="948" t="s">
        <v>5252</v>
      </c>
      <c r="E986" s="943" t="s">
        <v>6990</v>
      </c>
    </row>
    <row r="987" spans="1:5" ht="15" customHeight="1" x14ac:dyDescent="0.3">
      <c r="A987" s="943" t="s">
        <v>6981</v>
      </c>
      <c r="B987" s="943" t="s">
        <v>6996</v>
      </c>
      <c r="C987" s="944">
        <v>182.5</v>
      </c>
      <c r="D987" s="948" t="s">
        <v>6997</v>
      </c>
      <c r="E987" s="943" t="s">
        <v>6998</v>
      </c>
    </row>
    <row r="988" spans="1:5" ht="15" customHeight="1" x14ac:dyDescent="0.3">
      <c r="A988" s="943" t="s">
        <v>6981</v>
      </c>
      <c r="B988" s="943" t="s">
        <v>6996</v>
      </c>
      <c r="C988" s="944">
        <v>132</v>
      </c>
      <c r="D988" s="948" t="s">
        <v>6997</v>
      </c>
      <c r="E988" s="943" t="s">
        <v>6998</v>
      </c>
    </row>
    <row r="989" spans="1:5" ht="15" customHeight="1" x14ac:dyDescent="0.3">
      <c r="A989" s="943" t="s">
        <v>6981</v>
      </c>
      <c r="B989" s="943" t="s">
        <v>6996</v>
      </c>
      <c r="C989" s="944">
        <v>120</v>
      </c>
      <c r="D989" s="948" t="s">
        <v>6997</v>
      </c>
      <c r="E989" s="943" t="s">
        <v>6998</v>
      </c>
    </row>
    <row r="990" spans="1:5" ht="15" customHeight="1" x14ac:dyDescent="0.3">
      <c r="A990" s="943" t="s">
        <v>6981</v>
      </c>
      <c r="B990" s="943" t="s">
        <v>6985</v>
      </c>
      <c r="C990" s="944">
        <v>709</v>
      </c>
      <c r="D990" s="948" t="s">
        <v>5249</v>
      </c>
      <c r="E990" s="943" t="s">
        <v>6999</v>
      </c>
    </row>
    <row r="991" spans="1:5" ht="15" customHeight="1" x14ac:dyDescent="0.3">
      <c r="A991" s="943" t="s">
        <v>6981</v>
      </c>
      <c r="B991" s="943" t="s">
        <v>7000</v>
      </c>
      <c r="C991" s="944">
        <v>90</v>
      </c>
      <c r="D991" s="948" t="s">
        <v>7001</v>
      </c>
      <c r="E991" s="943" t="s">
        <v>7002</v>
      </c>
    </row>
    <row r="992" spans="1:5" ht="15" customHeight="1" x14ac:dyDescent="0.3">
      <c r="A992" s="943" t="s">
        <v>6981</v>
      </c>
      <c r="B992" s="943" t="s">
        <v>7003</v>
      </c>
      <c r="C992" s="944">
        <v>1195</v>
      </c>
      <c r="D992" s="948" t="s">
        <v>7004</v>
      </c>
      <c r="E992" s="943" t="s">
        <v>7005</v>
      </c>
    </row>
    <row r="993" spans="1:5" ht="15" customHeight="1" x14ac:dyDescent="0.3">
      <c r="A993" s="943" t="s">
        <v>6981</v>
      </c>
      <c r="B993" s="943" t="s">
        <v>7006</v>
      </c>
      <c r="C993" s="944">
        <v>981.34</v>
      </c>
      <c r="D993" s="948" t="s">
        <v>7004</v>
      </c>
      <c r="E993" s="943" t="s">
        <v>7007</v>
      </c>
    </row>
    <row r="994" spans="1:5" ht="15" customHeight="1" x14ac:dyDescent="0.3">
      <c r="A994" s="943" t="s">
        <v>6981</v>
      </c>
      <c r="B994" s="943" t="s">
        <v>7003</v>
      </c>
      <c r="C994" s="944">
        <v>700</v>
      </c>
      <c r="D994" s="948" t="s">
        <v>7004</v>
      </c>
      <c r="E994" s="943" t="s">
        <v>7005</v>
      </c>
    </row>
    <row r="995" spans="1:5" ht="15" customHeight="1" x14ac:dyDescent="0.3">
      <c r="A995" s="943" t="s">
        <v>6981</v>
      </c>
      <c r="B995" s="943" t="s">
        <v>7006</v>
      </c>
      <c r="C995" s="944">
        <v>401.8</v>
      </c>
      <c r="D995" s="948" t="s">
        <v>7004</v>
      </c>
      <c r="E995" s="943" t="s">
        <v>7007</v>
      </c>
    </row>
    <row r="996" spans="1:5" ht="15" customHeight="1" x14ac:dyDescent="0.3">
      <c r="A996" s="943" t="s">
        <v>6981</v>
      </c>
      <c r="B996" s="943" t="s">
        <v>6992</v>
      </c>
      <c r="C996" s="944">
        <v>98.48</v>
      </c>
      <c r="D996" s="948" t="s">
        <v>7004</v>
      </c>
      <c r="E996" s="943" t="s">
        <v>7008</v>
      </c>
    </row>
    <row r="997" spans="1:5" ht="15" customHeight="1" x14ac:dyDescent="0.3">
      <c r="A997" s="943" t="s">
        <v>6981</v>
      </c>
      <c r="B997" s="943" t="s">
        <v>6985</v>
      </c>
      <c r="C997" s="944">
        <v>4034</v>
      </c>
      <c r="D997" s="948" t="s">
        <v>6262</v>
      </c>
      <c r="E997" s="943" t="s">
        <v>6999</v>
      </c>
    </row>
    <row r="998" spans="1:5" ht="15" customHeight="1" x14ac:dyDescent="0.3">
      <c r="A998" s="943" t="s">
        <v>6981</v>
      </c>
      <c r="B998" s="943" t="s">
        <v>6982</v>
      </c>
      <c r="C998" s="944">
        <v>3130.62</v>
      </c>
      <c r="D998" s="948" t="s">
        <v>44</v>
      </c>
      <c r="E998" s="943" t="s">
        <v>7009</v>
      </c>
    </row>
    <row r="999" spans="1:5" ht="15" customHeight="1" x14ac:dyDescent="0.3">
      <c r="A999" s="943" t="s">
        <v>6981</v>
      </c>
      <c r="B999" s="943" t="s">
        <v>6982</v>
      </c>
      <c r="C999" s="944">
        <v>1480.81</v>
      </c>
      <c r="D999" s="948" t="s">
        <v>44</v>
      </c>
      <c r="E999" s="943" t="s">
        <v>7009</v>
      </c>
    </row>
    <row r="1000" spans="1:5" ht="15" customHeight="1" x14ac:dyDescent="0.3">
      <c r="A1000" s="943" t="s">
        <v>6981</v>
      </c>
      <c r="B1000" s="943" t="s">
        <v>6989</v>
      </c>
      <c r="C1000" s="944">
        <v>3416.3</v>
      </c>
      <c r="D1000" s="948" t="s">
        <v>7010</v>
      </c>
      <c r="E1000" s="943" t="s">
        <v>6990</v>
      </c>
    </row>
    <row r="1001" spans="1:5" ht="15" customHeight="1" x14ac:dyDescent="0.3">
      <c r="A1001" s="943" t="s">
        <v>6981</v>
      </c>
      <c r="B1001" s="943" t="s">
        <v>6994</v>
      </c>
      <c r="C1001" s="944">
        <v>26472.5</v>
      </c>
      <c r="D1001" s="948" t="s">
        <v>7011</v>
      </c>
      <c r="E1001" s="943" t="s">
        <v>2809</v>
      </c>
    </row>
    <row r="1002" spans="1:5" ht="15" customHeight="1" x14ac:dyDescent="0.3">
      <c r="A1002" s="943" t="s">
        <v>6981</v>
      </c>
      <c r="B1002" s="943" t="s">
        <v>6989</v>
      </c>
      <c r="C1002" s="944">
        <v>3638.4</v>
      </c>
      <c r="D1002" s="948" t="s">
        <v>7012</v>
      </c>
      <c r="E1002" s="943" t="s">
        <v>6990</v>
      </c>
    </row>
    <row r="1003" spans="1:5" ht="15" customHeight="1" x14ac:dyDescent="0.3">
      <c r="A1003" s="943" t="s">
        <v>6981</v>
      </c>
      <c r="B1003" s="943" t="s">
        <v>6989</v>
      </c>
      <c r="C1003" s="944">
        <v>3216.4</v>
      </c>
      <c r="D1003" s="948" t="s">
        <v>7012</v>
      </c>
      <c r="E1003" s="943" t="s">
        <v>6990</v>
      </c>
    </row>
    <row r="1004" spans="1:5" ht="15" customHeight="1" x14ac:dyDescent="0.3">
      <c r="A1004" s="943" t="s">
        <v>6981</v>
      </c>
      <c r="B1004" s="943" t="s">
        <v>6991</v>
      </c>
      <c r="C1004" s="944">
        <v>66054.679999999993</v>
      </c>
      <c r="D1004" s="948" t="s">
        <v>5528</v>
      </c>
      <c r="E1004" s="943" t="s">
        <v>6986</v>
      </c>
    </row>
    <row r="1005" spans="1:5" ht="15" customHeight="1" x14ac:dyDescent="0.3">
      <c r="A1005" s="943" t="s">
        <v>6981</v>
      </c>
      <c r="B1005" s="943" t="s">
        <v>6991</v>
      </c>
      <c r="C1005" s="944">
        <v>103</v>
      </c>
      <c r="D1005" s="948" t="s">
        <v>5528</v>
      </c>
      <c r="E1005" s="943" t="s">
        <v>6999</v>
      </c>
    </row>
    <row r="1006" spans="1:5" ht="15" customHeight="1" x14ac:dyDescent="0.3">
      <c r="A1006" s="943" t="s">
        <v>6981</v>
      </c>
      <c r="B1006" s="943" t="s">
        <v>7013</v>
      </c>
      <c r="C1006" s="944">
        <v>50</v>
      </c>
      <c r="D1006" s="948" t="s">
        <v>6274</v>
      </c>
      <c r="E1006" s="943" t="s">
        <v>7014</v>
      </c>
    </row>
    <row r="1007" spans="1:5" ht="15" customHeight="1" x14ac:dyDescent="0.3">
      <c r="A1007" s="943" t="s">
        <v>6981</v>
      </c>
      <c r="B1007" s="943" t="s">
        <v>7013</v>
      </c>
      <c r="C1007" s="944">
        <v>35</v>
      </c>
      <c r="D1007" s="948" t="s">
        <v>6274</v>
      </c>
      <c r="E1007" s="943" t="s">
        <v>7014</v>
      </c>
    </row>
    <row r="1008" spans="1:5" ht="15" customHeight="1" x14ac:dyDescent="0.3">
      <c r="A1008" s="943" t="s">
        <v>6981</v>
      </c>
      <c r="B1008" s="943" t="s">
        <v>7015</v>
      </c>
      <c r="C1008" s="944">
        <v>942.75</v>
      </c>
      <c r="D1008" s="948" t="s">
        <v>7016</v>
      </c>
      <c r="E1008" s="943" t="s">
        <v>7017</v>
      </c>
    </row>
    <row r="1009" spans="1:5" ht="15" customHeight="1" x14ac:dyDescent="0.3">
      <c r="A1009" s="943" t="s">
        <v>6981</v>
      </c>
      <c r="B1009" s="943" t="s">
        <v>7006</v>
      </c>
      <c r="C1009" s="944">
        <v>3346</v>
      </c>
      <c r="D1009" s="948" t="s">
        <v>7018</v>
      </c>
      <c r="E1009" s="943" t="s">
        <v>7017</v>
      </c>
    </row>
    <row r="1010" spans="1:5" ht="15" customHeight="1" x14ac:dyDescent="0.3">
      <c r="A1010" s="943" t="s">
        <v>6981</v>
      </c>
      <c r="B1010" s="943" t="s">
        <v>6992</v>
      </c>
      <c r="C1010" s="944">
        <v>910</v>
      </c>
      <c r="D1010" s="948" t="s">
        <v>7019</v>
      </c>
      <c r="E1010" s="943" t="s">
        <v>7005</v>
      </c>
    </row>
    <row r="1011" spans="1:5" ht="15" customHeight="1" x14ac:dyDescent="0.3">
      <c r="A1011" s="943" t="s">
        <v>6981</v>
      </c>
      <c r="B1011" s="943" t="s">
        <v>6991</v>
      </c>
      <c r="C1011" s="944">
        <v>33026.339999999997</v>
      </c>
      <c r="D1011" s="948" t="s">
        <v>6272</v>
      </c>
      <c r="E1011" s="943" t="s">
        <v>6986</v>
      </c>
    </row>
    <row r="1012" spans="1:5" ht="15" customHeight="1" x14ac:dyDescent="0.3">
      <c r="A1012" s="943" t="s">
        <v>6981</v>
      </c>
      <c r="B1012" s="943" t="s">
        <v>6991</v>
      </c>
      <c r="C1012" s="944">
        <v>33026.339999999997</v>
      </c>
      <c r="D1012" s="948" t="s">
        <v>6272</v>
      </c>
      <c r="E1012" s="943" t="s">
        <v>6986</v>
      </c>
    </row>
    <row r="1013" spans="1:5" ht="15" customHeight="1" x14ac:dyDescent="0.3">
      <c r="A1013" s="943" t="s">
        <v>6981</v>
      </c>
      <c r="B1013" s="943" t="s">
        <v>7020</v>
      </c>
      <c r="C1013" s="944">
        <v>1627.83</v>
      </c>
      <c r="D1013" s="948" t="s">
        <v>303</v>
      </c>
      <c r="E1013" s="943" t="s">
        <v>7017</v>
      </c>
    </row>
    <row r="1014" spans="1:5" ht="15" customHeight="1" x14ac:dyDescent="0.3">
      <c r="A1014" s="943" t="s">
        <v>6981</v>
      </c>
      <c r="B1014" s="943" t="s">
        <v>6996</v>
      </c>
      <c r="C1014" s="944">
        <v>296.5</v>
      </c>
      <c r="D1014" s="948" t="s">
        <v>303</v>
      </c>
      <c r="E1014" s="943" t="s">
        <v>6998</v>
      </c>
    </row>
    <row r="1015" spans="1:5" ht="15" customHeight="1" x14ac:dyDescent="0.3">
      <c r="A1015" s="943" t="s">
        <v>6981</v>
      </c>
      <c r="B1015" s="943" t="s">
        <v>7020</v>
      </c>
      <c r="C1015" s="944">
        <v>85</v>
      </c>
      <c r="D1015" s="948" t="s">
        <v>303</v>
      </c>
      <c r="E1015" s="943" t="s">
        <v>7014</v>
      </c>
    </row>
    <row r="1016" spans="1:5" ht="15" customHeight="1" x14ac:dyDescent="0.3">
      <c r="A1016" s="943" t="s">
        <v>6981</v>
      </c>
      <c r="B1016" s="943" t="s">
        <v>6992</v>
      </c>
      <c r="C1016" s="944">
        <v>1500</v>
      </c>
      <c r="D1016" s="948" t="s">
        <v>4178</v>
      </c>
      <c r="E1016" s="943" t="s">
        <v>7005</v>
      </c>
    </row>
    <row r="1017" spans="1:5" ht="15" customHeight="1" x14ac:dyDescent="0.3">
      <c r="A1017" s="943" t="s">
        <v>6981</v>
      </c>
      <c r="B1017" s="943" t="s">
        <v>6992</v>
      </c>
      <c r="C1017" s="944">
        <v>371</v>
      </c>
      <c r="D1017" s="948" t="s">
        <v>4178</v>
      </c>
      <c r="E1017" s="943" t="s">
        <v>7005</v>
      </c>
    </row>
    <row r="1018" spans="1:5" ht="15" customHeight="1" x14ac:dyDescent="0.3">
      <c r="A1018" s="943" t="s">
        <v>6981</v>
      </c>
      <c r="B1018" s="943" t="s">
        <v>6994</v>
      </c>
      <c r="C1018" s="944">
        <v>30000</v>
      </c>
      <c r="D1018" s="948" t="s">
        <v>7021</v>
      </c>
      <c r="E1018" s="943" t="s">
        <v>2809</v>
      </c>
    </row>
    <row r="1019" spans="1:5" ht="15" customHeight="1" x14ac:dyDescent="0.3">
      <c r="A1019" s="943" t="s">
        <v>6981</v>
      </c>
      <c r="B1019" s="943" t="s">
        <v>7022</v>
      </c>
      <c r="C1019" s="944">
        <v>100</v>
      </c>
      <c r="D1019" s="948" t="s">
        <v>5500</v>
      </c>
      <c r="E1019" s="943" t="s">
        <v>7014</v>
      </c>
    </row>
    <row r="1020" spans="1:5" ht="15" customHeight="1" x14ac:dyDescent="0.3">
      <c r="A1020" s="943" t="s">
        <v>6981</v>
      </c>
      <c r="B1020" s="943" t="s">
        <v>6991</v>
      </c>
      <c r="C1020" s="944">
        <v>33026.339999999997</v>
      </c>
      <c r="D1020" s="948" t="s">
        <v>6848</v>
      </c>
      <c r="E1020" s="943" t="s">
        <v>6986</v>
      </c>
    </row>
    <row r="1021" spans="1:5" ht="15" customHeight="1" x14ac:dyDescent="0.3">
      <c r="A1021" s="943" t="s">
        <v>6981</v>
      </c>
      <c r="B1021" s="943" t="s">
        <v>7023</v>
      </c>
      <c r="C1021" s="944">
        <v>2397.42</v>
      </c>
      <c r="D1021" s="948" t="s">
        <v>6848</v>
      </c>
      <c r="E1021" s="943" t="s">
        <v>7024</v>
      </c>
    </row>
    <row r="1022" spans="1:5" ht="15" customHeight="1" x14ac:dyDescent="0.3">
      <c r="A1022" s="943" t="s">
        <v>6981</v>
      </c>
      <c r="B1022" s="943" t="s">
        <v>6992</v>
      </c>
      <c r="C1022" s="944">
        <v>519</v>
      </c>
      <c r="D1022" s="948" t="s">
        <v>7025</v>
      </c>
      <c r="E1022" s="943" t="s">
        <v>7005</v>
      </c>
    </row>
    <row r="1023" spans="1:5" ht="15" customHeight="1" x14ac:dyDescent="0.3">
      <c r="A1023" s="943" t="s">
        <v>6981</v>
      </c>
      <c r="B1023" s="943" t="s">
        <v>6992</v>
      </c>
      <c r="C1023" s="944">
        <v>423</v>
      </c>
      <c r="D1023" s="948" t="s">
        <v>7025</v>
      </c>
      <c r="E1023" s="943" t="s">
        <v>7005</v>
      </c>
    </row>
    <row r="1024" spans="1:5" ht="15" customHeight="1" x14ac:dyDescent="0.3">
      <c r="A1024" s="943" t="s">
        <v>6981</v>
      </c>
      <c r="B1024" s="943" t="s">
        <v>6982</v>
      </c>
      <c r="C1024" s="944">
        <v>4143.93</v>
      </c>
      <c r="D1024" s="948" t="s">
        <v>7026</v>
      </c>
      <c r="E1024" s="943" t="s">
        <v>7009</v>
      </c>
    </row>
    <row r="1025" spans="1:5" ht="15" customHeight="1" x14ac:dyDescent="0.3">
      <c r="A1025" s="943" t="s">
        <v>6981</v>
      </c>
      <c r="B1025" s="943" t="s">
        <v>6989</v>
      </c>
      <c r="C1025" s="944">
        <v>3796.65</v>
      </c>
      <c r="D1025" s="948" t="s">
        <v>7026</v>
      </c>
      <c r="E1025" s="943" t="s">
        <v>6990</v>
      </c>
    </row>
    <row r="1026" spans="1:5" ht="15" customHeight="1" x14ac:dyDescent="0.3">
      <c r="A1026" s="943" t="s">
        <v>6981</v>
      </c>
      <c r="B1026" s="943" t="s">
        <v>6989</v>
      </c>
      <c r="C1026" s="944">
        <v>3058.3</v>
      </c>
      <c r="D1026" s="948" t="s">
        <v>7026</v>
      </c>
      <c r="E1026" s="943" t="s">
        <v>6990</v>
      </c>
    </row>
    <row r="1027" spans="1:5" ht="15" customHeight="1" x14ac:dyDescent="0.3">
      <c r="A1027" s="943" t="s">
        <v>6981</v>
      </c>
      <c r="B1027" s="943" t="s">
        <v>7027</v>
      </c>
      <c r="C1027" s="944">
        <v>2429.33</v>
      </c>
      <c r="D1027" s="948" t="s">
        <v>2471</v>
      </c>
      <c r="E1027" s="943" t="s">
        <v>7028</v>
      </c>
    </row>
    <row r="1028" spans="1:5" ht="15" customHeight="1" x14ac:dyDescent="0.3">
      <c r="A1028" s="943" t="s">
        <v>6981</v>
      </c>
      <c r="B1028" s="943" t="s">
        <v>7029</v>
      </c>
      <c r="C1028" s="944">
        <v>135</v>
      </c>
      <c r="D1028" s="948" t="s">
        <v>7030</v>
      </c>
      <c r="E1028" s="943" t="s">
        <v>7014</v>
      </c>
    </row>
    <row r="1029" spans="1:5" ht="15" customHeight="1" x14ac:dyDescent="0.3">
      <c r="A1029" s="943" t="s">
        <v>6981</v>
      </c>
      <c r="B1029" s="943" t="s">
        <v>6994</v>
      </c>
      <c r="C1029" s="944">
        <v>30000</v>
      </c>
      <c r="D1029" s="948" t="s">
        <v>7031</v>
      </c>
      <c r="E1029" s="943" t="s">
        <v>2809</v>
      </c>
    </row>
    <row r="1030" spans="1:5" ht="15" customHeight="1" x14ac:dyDescent="0.3">
      <c r="A1030" s="943" t="s">
        <v>6981</v>
      </c>
      <c r="B1030" s="943" t="s">
        <v>6167</v>
      </c>
      <c r="C1030" s="944">
        <v>668.1</v>
      </c>
      <c r="D1030" s="948" t="s">
        <v>7032</v>
      </c>
      <c r="E1030" s="943" t="s">
        <v>7033</v>
      </c>
    </row>
    <row r="1031" spans="1:5" ht="15" customHeight="1" x14ac:dyDescent="0.3">
      <c r="A1031" s="943" t="s">
        <v>6981</v>
      </c>
      <c r="B1031" s="943" t="s">
        <v>6991</v>
      </c>
      <c r="C1031" s="944">
        <v>33026.339999999997</v>
      </c>
      <c r="D1031" s="948" t="s">
        <v>6847</v>
      </c>
      <c r="E1031" s="943" t="s">
        <v>6986</v>
      </c>
    </row>
    <row r="1032" spans="1:5" ht="15" customHeight="1" x14ac:dyDescent="0.3">
      <c r="A1032" s="943" t="s">
        <v>6981</v>
      </c>
      <c r="B1032" s="943" t="s">
        <v>6991</v>
      </c>
      <c r="C1032" s="944">
        <v>33026.339999999997</v>
      </c>
      <c r="D1032" s="948" t="s">
        <v>6847</v>
      </c>
      <c r="E1032" s="943" t="s">
        <v>6986</v>
      </c>
    </row>
    <row r="1033" spans="1:5" ht="15" customHeight="1" x14ac:dyDescent="0.3">
      <c r="A1033" s="943" t="s">
        <v>6981</v>
      </c>
      <c r="B1033" s="943" t="s">
        <v>7034</v>
      </c>
      <c r="C1033" s="944">
        <v>50</v>
      </c>
      <c r="D1033" s="948" t="s">
        <v>6859</v>
      </c>
      <c r="E1033" s="943" t="s">
        <v>7014</v>
      </c>
    </row>
    <row r="1034" spans="1:5" ht="15" customHeight="1" x14ac:dyDescent="0.3">
      <c r="A1034" s="943" t="s">
        <v>6981</v>
      </c>
      <c r="B1034" s="943" t="s">
        <v>6991</v>
      </c>
      <c r="C1034" s="944">
        <v>2866</v>
      </c>
      <c r="D1034" s="948" t="s">
        <v>7035</v>
      </c>
      <c r="E1034" s="943" t="s">
        <v>6999</v>
      </c>
    </row>
    <row r="1035" spans="1:5" ht="15" customHeight="1" x14ac:dyDescent="0.3">
      <c r="A1035" s="943" t="s">
        <v>6981</v>
      </c>
      <c r="B1035" s="943" t="s">
        <v>6992</v>
      </c>
      <c r="C1035" s="944">
        <v>858</v>
      </c>
      <c r="D1035" s="948" t="s">
        <v>7035</v>
      </c>
      <c r="E1035" s="943" t="s">
        <v>7005</v>
      </c>
    </row>
    <row r="1036" spans="1:5" ht="15" customHeight="1" x14ac:dyDescent="0.3">
      <c r="A1036" s="943" t="s">
        <v>6981</v>
      </c>
      <c r="B1036" s="943" t="s">
        <v>6982</v>
      </c>
      <c r="C1036" s="944">
        <v>1588.92</v>
      </c>
      <c r="D1036" s="948" t="s">
        <v>6853</v>
      </c>
      <c r="E1036" s="943" t="s">
        <v>7009</v>
      </c>
    </row>
    <row r="1037" spans="1:5" ht="15" customHeight="1" x14ac:dyDescent="0.3">
      <c r="A1037" s="943" t="s">
        <v>6981</v>
      </c>
      <c r="B1037" s="943" t="s">
        <v>6982</v>
      </c>
      <c r="C1037" s="944">
        <v>917.81</v>
      </c>
      <c r="D1037" s="948" t="s">
        <v>6853</v>
      </c>
      <c r="E1037" s="943" t="s">
        <v>7009</v>
      </c>
    </row>
    <row r="1038" spans="1:5" ht="15" customHeight="1" x14ac:dyDescent="0.3">
      <c r="A1038" s="943" t="s">
        <v>6981</v>
      </c>
      <c r="B1038" s="943" t="s">
        <v>7022</v>
      </c>
      <c r="C1038" s="944">
        <v>100</v>
      </c>
      <c r="D1038" s="948" t="s">
        <v>7036</v>
      </c>
      <c r="E1038" s="943" t="s">
        <v>7014</v>
      </c>
    </row>
    <row r="1039" spans="1:5" ht="15" customHeight="1" x14ac:dyDescent="0.3">
      <c r="A1039" s="943" t="s">
        <v>6981</v>
      </c>
      <c r="B1039" s="943" t="s">
        <v>7003</v>
      </c>
      <c r="C1039" s="944">
        <v>257.5</v>
      </c>
      <c r="D1039" s="948" t="s">
        <v>7037</v>
      </c>
      <c r="E1039" s="943" t="s">
        <v>7005</v>
      </c>
    </row>
    <row r="1040" spans="1:5" ht="15" customHeight="1" x14ac:dyDescent="0.3">
      <c r="A1040" s="943" t="s">
        <v>6981</v>
      </c>
      <c r="B1040" s="943" t="s">
        <v>6992</v>
      </c>
      <c r="C1040" s="944">
        <v>75</v>
      </c>
      <c r="D1040" s="948" t="s">
        <v>7038</v>
      </c>
      <c r="E1040" s="943" t="s">
        <v>7014</v>
      </c>
    </row>
    <row r="1041" spans="1:5" ht="15" customHeight="1" x14ac:dyDescent="0.3">
      <c r="A1041" s="943" t="s">
        <v>6981</v>
      </c>
      <c r="B1041" s="943" t="s">
        <v>6994</v>
      </c>
      <c r="C1041" s="944">
        <v>30000</v>
      </c>
      <c r="D1041" s="948" t="s">
        <v>7039</v>
      </c>
      <c r="E1041" s="943" t="s">
        <v>2809</v>
      </c>
    </row>
    <row r="1042" spans="1:5" ht="15" customHeight="1" x14ac:dyDescent="0.3">
      <c r="A1042" s="943" t="s">
        <v>6981</v>
      </c>
      <c r="B1042" s="943" t="s">
        <v>7020</v>
      </c>
      <c r="C1042" s="944">
        <v>223.45</v>
      </c>
      <c r="D1042" s="948" t="s">
        <v>6317</v>
      </c>
      <c r="E1042" s="943" t="s">
        <v>7014</v>
      </c>
    </row>
    <row r="1043" spans="1:5" ht="15" customHeight="1" x14ac:dyDescent="0.3">
      <c r="A1043" s="943" t="s">
        <v>6981</v>
      </c>
      <c r="B1043" s="943" t="s">
        <v>6991</v>
      </c>
      <c r="C1043" s="944">
        <v>33026.339999999997</v>
      </c>
      <c r="D1043" s="948" t="s">
        <v>7040</v>
      </c>
      <c r="E1043" s="943" t="s">
        <v>6986</v>
      </c>
    </row>
    <row r="1044" spans="1:5" ht="15" customHeight="1" x14ac:dyDescent="0.3">
      <c r="A1044" s="943" t="s">
        <v>6981</v>
      </c>
      <c r="B1044" s="943" t="s">
        <v>6989</v>
      </c>
      <c r="C1044" s="944">
        <v>3216.4</v>
      </c>
      <c r="D1044" s="948" t="s">
        <v>7041</v>
      </c>
      <c r="E1044" s="943" t="s">
        <v>6990</v>
      </c>
    </row>
    <row r="1045" spans="1:5" ht="15" customHeight="1" x14ac:dyDescent="0.3">
      <c r="A1045" s="943" t="s">
        <v>6981</v>
      </c>
      <c r="B1045" s="943" t="s">
        <v>6989</v>
      </c>
      <c r="C1045" s="944">
        <v>1832.3</v>
      </c>
      <c r="D1045" s="948" t="s">
        <v>7041</v>
      </c>
      <c r="E1045" s="943" t="s">
        <v>6990</v>
      </c>
    </row>
    <row r="1046" spans="1:5" ht="15" customHeight="1" x14ac:dyDescent="0.3">
      <c r="A1046" s="943" t="s">
        <v>6981</v>
      </c>
      <c r="B1046" s="943" t="s">
        <v>6989</v>
      </c>
      <c r="C1046" s="944">
        <v>1584.4</v>
      </c>
      <c r="D1046" s="948" t="s">
        <v>7041</v>
      </c>
      <c r="E1046" s="943" t="s">
        <v>6990</v>
      </c>
    </row>
    <row r="1047" spans="1:5" ht="15" customHeight="1" x14ac:dyDescent="0.3">
      <c r="A1047" s="943" t="s">
        <v>6981</v>
      </c>
      <c r="B1047" s="943" t="s">
        <v>6989</v>
      </c>
      <c r="C1047" s="944">
        <v>988.55</v>
      </c>
      <c r="D1047" s="948" t="s">
        <v>7041</v>
      </c>
      <c r="E1047" s="943" t="s">
        <v>6990</v>
      </c>
    </row>
    <row r="1048" spans="1:5" ht="15" customHeight="1" x14ac:dyDescent="0.3">
      <c r="A1048" s="943" t="s">
        <v>6981</v>
      </c>
      <c r="B1048" s="943" t="s">
        <v>6991</v>
      </c>
      <c r="C1048" s="944">
        <v>33026.44</v>
      </c>
      <c r="D1048" s="948" t="s">
        <v>5482</v>
      </c>
      <c r="E1048" s="943" t="s">
        <v>6986</v>
      </c>
    </row>
    <row r="1049" spans="1:5" ht="15" customHeight="1" x14ac:dyDescent="0.3">
      <c r="A1049" s="943" t="s">
        <v>6981</v>
      </c>
      <c r="B1049" s="943" t="s">
        <v>7000</v>
      </c>
      <c r="C1049" s="944">
        <v>90</v>
      </c>
      <c r="D1049" s="948" t="s">
        <v>7042</v>
      </c>
      <c r="E1049" s="943" t="s">
        <v>7014</v>
      </c>
    </row>
    <row r="1050" spans="1:5" ht="15" customHeight="1" x14ac:dyDescent="0.3">
      <c r="A1050" s="943" t="s">
        <v>6981</v>
      </c>
      <c r="B1050" s="943" t="s">
        <v>6982</v>
      </c>
      <c r="C1050" s="944">
        <v>4972.26</v>
      </c>
      <c r="D1050" s="948" t="s">
        <v>7043</v>
      </c>
      <c r="E1050" s="943" t="s">
        <v>7009</v>
      </c>
    </row>
    <row r="1051" spans="1:5" ht="15" customHeight="1" x14ac:dyDescent="0.3">
      <c r="A1051" s="943" t="s">
        <v>6981</v>
      </c>
      <c r="B1051" s="943" t="s">
        <v>6991</v>
      </c>
      <c r="C1051" s="944">
        <v>33026.339999999997</v>
      </c>
      <c r="D1051" s="948" t="s">
        <v>6845</v>
      </c>
      <c r="E1051" s="943" t="s">
        <v>6986</v>
      </c>
    </row>
    <row r="1052" spans="1:5" ht="15" customHeight="1" x14ac:dyDescent="0.3">
      <c r="A1052" s="943" t="s">
        <v>6981</v>
      </c>
      <c r="B1052" s="943" t="s">
        <v>6992</v>
      </c>
      <c r="C1052" s="944">
        <v>1198</v>
      </c>
      <c r="D1052" s="948" t="s">
        <v>7044</v>
      </c>
      <c r="E1052" s="943" t="s">
        <v>7005</v>
      </c>
    </row>
    <row r="1053" spans="1:5" ht="15" customHeight="1" x14ac:dyDescent="0.3">
      <c r="A1053" s="943" t="s">
        <v>6981</v>
      </c>
      <c r="B1053" s="943" t="s">
        <v>6992</v>
      </c>
      <c r="C1053" s="944">
        <v>286</v>
      </c>
      <c r="D1053" s="948" t="s">
        <v>7044</v>
      </c>
      <c r="E1053" s="943" t="s">
        <v>6998</v>
      </c>
    </row>
    <row r="1054" spans="1:5" ht="15" customHeight="1" x14ac:dyDescent="0.3">
      <c r="A1054" s="943" t="s">
        <v>6981</v>
      </c>
      <c r="B1054" s="943" t="s">
        <v>6982</v>
      </c>
      <c r="C1054" s="944">
        <v>1934.42</v>
      </c>
      <c r="D1054" s="948" t="s">
        <v>7044</v>
      </c>
      <c r="E1054" s="943" t="s">
        <v>7009</v>
      </c>
    </row>
    <row r="1055" spans="1:5" ht="15" customHeight="1" x14ac:dyDescent="0.3">
      <c r="A1055" s="943" t="s">
        <v>6981</v>
      </c>
      <c r="B1055" s="943" t="s">
        <v>6982</v>
      </c>
      <c r="C1055" s="944">
        <v>1956.42</v>
      </c>
      <c r="D1055" s="948" t="s">
        <v>7045</v>
      </c>
      <c r="E1055" s="943" t="s">
        <v>7009</v>
      </c>
    </row>
    <row r="1056" spans="1:5" ht="15" customHeight="1" x14ac:dyDescent="0.3">
      <c r="A1056" s="943" t="s">
        <v>6981</v>
      </c>
      <c r="B1056" s="943" t="s">
        <v>6994</v>
      </c>
      <c r="C1056" s="944">
        <v>30000</v>
      </c>
      <c r="D1056" s="948" t="s">
        <v>7046</v>
      </c>
      <c r="E1056" s="943" t="s">
        <v>2809</v>
      </c>
    </row>
    <row r="1057" spans="1:5" ht="15" customHeight="1" x14ac:dyDescent="0.3">
      <c r="A1057" s="943" t="s">
        <v>6981</v>
      </c>
      <c r="B1057" s="943" t="s">
        <v>7047</v>
      </c>
      <c r="C1057" s="944">
        <v>8200</v>
      </c>
      <c r="D1057" s="948" t="s">
        <v>7046</v>
      </c>
      <c r="E1057" s="943" t="s">
        <v>7014</v>
      </c>
    </row>
    <row r="1058" spans="1:5" ht="15" customHeight="1" x14ac:dyDescent="0.3">
      <c r="A1058" s="943" t="s">
        <v>6981</v>
      </c>
      <c r="B1058" s="943" t="s">
        <v>7048</v>
      </c>
      <c r="C1058" s="944">
        <v>73.45</v>
      </c>
      <c r="D1058" s="948" t="s">
        <v>6840</v>
      </c>
      <c r="E1058" s="943" t="s">
        <v>7014</v>
      </c>
    </row>
    <row r="1059" spans="1:5" ht="15" customHeight="1" x14ac:dyDescent="0.3">
      <c r="A1059" s="943" t="s">
        <v>6981</v>
      </c>
      <c r="B1059" s="943" t="s">
        <v>7029</v>
      </c>
      <c r="C1059" s="944">
        <v>50</v>
      </c>
      <c r="D1059" s="948" t="s">
        <v>7049</v>
      </c>
      <c r="E1059" s="943" t="s">
        <v>7014</v>
      </c>
    </row>
    <row r="1060" spans="1:5" ht="15" customHeight="1" x14ac:dyDescent="0.3">
      <c r="A1060" s="943" t="s">
        <v>6981</v>
      </c>
      <c r="B1060" s="943" t="s">
        <v>7006</v>
      </c>
      <c r="C1060" s="944"/>
      <c r="D1060" s="943"/>
      <c r="E1060" s="943" t="s">
        <v>7050</v>
      </c>
    </row>
    <row r="1061" spans="1:5" ht="15" customHeight="1" x14ac:dyDescent="0.3">
      <c r="A1061" s="943" t="s">
        <v>6981</v>
      </c>
      <c r="B1061" s="943" t="s">
        <v>7051</v>
      </c>
      <c r="C1061" s="944"/>
      <c r="D1061" s="943"/>
      <c r="E1061" s="943" t="s">
        <v>7052</v>
      </c>
    </row>
    <row r="1062" spans="1:5" ht="15" customHeight="1" x14ac:dyDescent="0.3">
      <c r="A1062" s="943" t="s">
        <v>2927</v>
      </c>
      <c r="B1062" s="943" t="s">
        <v>472</v>
      </c>
      <c r="C1062" s="944">
        <v>1547538</v>
      </c>
      <c r="D1062" s="943" t="s">
        <v>1111</v>
      </c>
      <c r="E1062" s="943" t="s">
        <v>2928</v>
      </c>
    </row>
    <row r="1063" spans="1:5" ht="15" customHeight="1" x14ac:dyDescent="0.3">
      <c r="A1063" s="943" t="s">
        <v>2929</v>
      </c>
      <c r="B1063" s="943" t="s">
        <v>2930</v>
      </c>
      <c r="C1063" s="944">
        <v>748498</v>
      </c>
      <c r="D1063" s="943" t="s">
        <v>1111</v>
      </c>
      <c r="E1063" s="943" t="s">
        <v>2931</v>
      </c>
    </row>
    <row r="1064" spans="1:5" ht="15" customHeight="1" x14ac:dyDescent="0.3">
      <c r="A1064" s="943" t="s">
        <v>2929</v>
      </c>
      <c r="B1064" s="943" t="s">
        <v>2932</v>
      </c>
      <c r="C1064" s="944">
        <v>177248</v>
      </c>
      <c r="D1064" s="943" t="s">
        <v>1111</v>
      </c>
      <c r="E1064" s="943" t="s">
        <v>2933</v>
      </c>
    </row>
    <row r="1065" spans="1:5" ht="15" customHeight="1" x14ac:dyDescent="0.3">
      <c r="A1065" s="943" t="s">
        <v>2929</v>
      </c>
      <c r="B1065" s="943" t="s">
        <v>2934</v>
      </c>
      <c r="C1065" s="944">
        <v>700001</v>
      </c>
      <c r="D1065" s="943" t="s">
        <v>1111</v>
      </c>
      <c r="E1065" s="943" t="s">
        <v>2935</v>
      </c>
    </row>
    <row r="1066" spans="1:5" ht="15" customHeight="1" x14ac:dyDescent="0.3">
      <c r="A1066" s="943" t="s">
        <v>2929</v>
      </c>
      <c r="B1066" s="943" t="s">
        <v>2936</v>
      </c>
      <c r="C1066" s="944">
        <v>98626</v>
      </c>
      <c r="D1066" s="943" t="s">
        <v>1111</v>
      </c>
      <c r="E1066" s="943" t="s">
        <v>2937</v>
      </c>
    </row>
    <row r="1067" spans="1:5" ht="15" customHeight="1" x14ac:dyDescent="0.3">
      <c r="A1067" s="943" t="s">
        <v>2929</v>
      </c>
      <c r="B1067" s="943" t="s">
        <v>2938</v>
      </c>
      <c r="C1067" s="944">
        <v>1933</v>
      </c>
      <c r="D1067" s="943" t="s">
        <v>1111</v>
      </c>
      <c r="E1067" s="943" t="s">
        <v>2939</v>
      </c>
    </row>
    <row r="1068" spans="1:5" ht="15" customHeight="1" x14ac:dyDescent="0.3">
      <c r="A1068" s="943" t="s">
        <v>2929</v>
      </c>
      <c r="B1068" s="943" t="s">
        <v>2940</v>
      </c>
      <c r="C1068" s="944">
        <v>10000</v>
      </c>
      <c r="D1068" s="943" t="s">
        <v>1111</v>
      </c>
      <c r="E1068" s="943" t="s">
        <v>2941</v>
      </c>
    </row>
    <row r="1069" spans="1:5" ht="15" customHeight="1" x14ac:dyDescent="0.3">
      <c r="A1069" s="943" t="s">
        <v>2929</v>
      </c>
      <c r="B1069" s="943" t="s">
        <v>2942</v>
      </c>
      <c r="C1069" s="944">
        <v>50000</v>
      </c>
      <c r="D1069" s="943" t="s">
        <v>1111</v>
      </c>
      <c r="E1069" s="943" t="s">
        <v>2943</v>
      </c>
    </row>
    <row r="1070" spans="1:5" ht="15" customHeight="1" x14ac:dyDescent="0.3">
      <c r="A1070" s="943" t="s">
        <v>2929</v>
      </c>
      <c r="B1070" s="943" t="s">
        <v>2944</v>
      </c>
      <c r="C1070" s="944">
        <v>7310</v>
      </c>
      <c r="D1070" s="943" t="s">
        <v>1111</v>
      </c>
      <c r="E1070" s="943" t="s">
        <v>2004</v>
      </c>
    </row>
    <row r="1071" spans="1:5" ht="15" customHeight="1" x14ac:dyDescent="0.3">
      <c r="A1071" s="943" t="s">
        <v>2929</v>
      </c>
      <c r="B1071" s="943" t="s">
        <v>2945</v>
      </c>
      <c r="C1071" s="944">
        <v>4500</v>
      </c>
      <c r="D1071" s="943" t="s">
        <v>1111</v>
      </c>
      <c r="E1071" s="943" t="s">
        <v>2004</v>
      </c>
    </row>
    <row r="1072" spans="1:5" ht="15" customHeight="1" x14ac:dyDescent="0.3">
      <c r="A1072" s="943" t="s">
        <v>2929</v>
      </c>
      <c r="B1072" s="943" t="s">
        <v>2917</v>
      </c>
      <c r="C1072" s="944">
        <v>12026</v>
      </c>
      <c r="D1072" s="943" t="s">
        <v>1111</v>
      </c>
      <c r="E1072" s="943" t="s">
        <v>946</v>
      </c>
    </row>
    <row r="1073" spans="1:5" ht="15" customHeight="1" x14ac:dyDescent="0.3">
      <c r="A1073" s="943" t="s">
        <v>2929</v>
      </c>
      <c r="B1073" s="943" t="s">
        <v>2946</v>
      </c>
      <c r="C1073" s="943" t="s">
        <v>2947</v>
      </c>
      <c r="D1073" s="943" t="s">
        <v>1111</v>
      </c>
      <c r="E1073" s="943" t="s">
        <v>2948</v>
      </c>
    </row>
    <row r="1074" spans="1:5" ht="15" customHeight="1" x14ac:dyDescent="0.3">
      <c r="A1074" s="943" t="s">
        <v>7053</v>
      </c>
      <c r="B1074" s="943" t="s">
        <v>6827</v>
      </c>
      <c r="C1074" s="952">
        <v>216087.02</v>
      </c>
      <c r="D1074" s="950" t="s">
        <v>6825</v>
      </c>
      <c r="E1074" s="950" t="s">
        <v>4238</v>
      </c>
    </row>
    <row r="1075" spans="1:5" ht="15" customHeight="1" x14ac:dyDescent="0.3">
      <c r="A1075" s="943" t="s">
        <v>7053</v>
      </c>
      <c r="B1075" s="950" t="s">
        <v>6824</v>
      </c>
      <c r="C1075" s="953">
        <v>248760.5</v>
      </c>
      <c r="D1075" s="950" t="s">
        <v>6825</v>
      </c>
      <c r="E1075" s="950" t="s">
        <v>6835</v>
      </c>
    </row>
    <row r="1076" spans="1:5" ht="15" customHeight="1" x14ac:dyDescent="0.3">
      <c r="A1076" s="943" t="s">
        <v>7053</v>
      </c>
      <c r="B1076" s="950" t="s">
        <v>7054</v>
      </c>
      <c r="C1076" s="954">
        <v>794</v>
      </c>
      <c r="D1076" s="950" t="s">
        <v>304</v>
      </c>
      <c r="E1076" s="950" t="s">
        <v>7055</v>
      </c>
    </row>
    <row r="1077" spans="1:5" ht="15" customHeight="1" x14ac:dyDescent="0.3">
      <c r="A1077" s="943" t="s">
        <v>7053</v>
      </c>
      <c r="B1077" s="950" t="s">
        <v>7056</v>
      </c>
      <c r="C1077" s="954">
        <v>60</v>
      </c>
      <c r="D1077" s="950" t="s">
        <v>7031</v>
      </c>
      <c r="E1077" s="950" t="s">
        <v>1098</v>
      </c>
    </row>
    <row r="1078" spans="1:5" ht="15" customHeight="1" x14ac:dyDescent="0.3">
      <c r="A1078" s="943" t="s">
        <v>7053</v>
      </c>
      <c r="B1078" s="950" t="s">
        <v>7057</v>
      </c>
      <c r="C1078" s="954">
        <v>60</v>
      </c>
      <c r="D1078" s="950" t="s">
        <v>7058</v>
      </c>
      <c r="E1078" s="950" t="s">
        <v>7059</v>
      </c>
    </row>
    <row r="1079" spans="1:5" ht="15" customHeight="1" x14ac:dyDescent="0.3">
      <c r="A1079" s="943" t="s">
        <v>7053</v>
      </c>
      <c r="B1079" s="950" t="s">
        <v>7060</v>
      </c>
      <c r="C1079" s="954">
        <v>150</v>
      </c>
      <c r="D1079" s="950" t="s">
        <v>7061</v>
      </c>
      <c r="E1079" s="950" t="s">
        <v>1098</v>
      </c>
    </row>
    <row r="1080" spans="1:5" ht="15" customHeight="1" x14ac:dyDescent="0.3">
      <c r="A1080" s="943" t="s">
        <v>7053</v>
      </c>
      <c r="B1080" s="950" t="s">
        <v>7062</v>
      </c>
      <c r="C1080" s="954">
        <v>361</v>
      </c>
      <c r="D1080" s="950" t="s">
        <v>304</v>
      </c>
      <c r="E1080" s="950" t="s">
        <v>7063</v>
      </c>
    </row>
    <row r="1081" spans="1:5" ht="15" customHeight="1" x14ac:dyDescent="0.3">
      <c r="A1081" s="943" t="s">
        <v>7053</v>
      </c>
      <c r="B1081" s="950" t="s">
        <v>7064</v>
      </c>
      <c r="C1081" s="954">
        <v>300</v>
      </c>
      <c r="D1081" s="950" t="s">
        <v>7032</v>
      </c>
      <c r="E1081" s="950" t="s">
        <v>7065</v>
      </c>
    </row>
    <row r="1082" spans="1:5" ht="15" customHeight="1" x14ac:dyDescent="0.3">
      <c r="A1082" s="943" t="s">
        <v>2949</v>
      </c>
      <c r="B1082" s="943" t="s">
        <v>2950</v>
      </c>
      <c r="C1082" s="944">
        <v>1079.3699999999999</v>
      </c>
      <c r="D1082" s="945">
        <v>43126</v>
      </c>
      <c r="E1082" s="943" t="s">
        <v>2788</v>
      </c>
    </row>
    <row r="1083" spans="1:5" ht="15" customHeight="1" x14ac:dyDescent="0.3">
      <c r="A1083" s="943" t="s">
        <v>2949</v>
      </c>
      <c r="B1083" s="943" t="s">
        <v>2951</v>
      </c>
      <c r="C1083" s="944">
        <v>8300.5</v>
      </c>
      <c r="D1083" s="945">
        <v>43143</v>
      </c>
      <c r="E1083" s="943" t="s">
        <v>2952</v>
      </c>
    </row>
    <row r="1084" spans="1:5" ht="15" customHeight="1" x14ac:dyDescent="0.3">
      <c r="A1084" s="943" t="s">
        <v>2949</v>
      </c>
      <c r="B1084" s="943" t="s">
        <v>2950</v>
      </c>
      <c r="C1084" s="944">
        <v>5299.28</v>
      </c>
      <c r="D1084" s="945">
        <v>43154</v>
      </c>
      <c r="E1084" s="943" t="s">
        <v>1280</v>
      </c>
    </row>
    <row r="1085" spans="1:5" ht="15" customHeight="1" x14ac:dyDescent="0.3">
      <c r="A1085" s="943" t="s">
        <v>2949</v>
      </c>
      <c r="B1085" s="943" t="s">
        <v>2951</v>
      </c>
      <c r="C1085" s="944">
        <v>423.6</v>
      </c>
      <c r="D1085" s="945">
        <v>43185</v>
      </c>
      <c r="E1085" s="943" t="s">
        <v>2952</v>
      </c>
    </row>
    <row r="1086" spans="1:5" ht="15" customHeight="1" x14ac:dyDescent="0.3">
      <c r="A1086" s="943" t="s">
        <v>2949</v>
      </c>
      <c r="B1086" s="943" t="s">
        <v>2953</v>
      </c>
      <c r="C1086" s="944">
        <v>2100</v>
      </c>
      <c r="D1086" s="945">
        <v>43214</v>
      </c>
      <c r="E1086" s="943" t="s">
        <v>2954</v>
      </c>
    </row>
    <row r="1087" spans="1:5" ht="15" customHeight="1" x14ac:dyDescent="0.3">
      <c r="A1087" s="943" t="s">
        <v>2949</v>
      </c>
      <c r="B1087" s="943" t="s">
        <v>2950</v>
      </c>
      <c r="C1087" s="944">
        <v>10251.69</v>
      </c>
      <c r="D1087" s="945">
        <v>43245</v>
      </c>
      <c r="E1087" s="943" t="s">
        <v>2788</v>
      </c>
    </row>
    <row r="1088" spans="1:5" ht="15" customHeight="1" x14ac:dyDescent="0.3">
      <c r="A1088" s="943" t="s">
        <v>2949</v>
      </c>
      <c r="B1088" s="943" t="s">
        <v>2951</v>
      </c>
      <c r="C1088" s="944">
        <v>2020</v>
      </c>
      <c r="D1088" s="945">
        <v>43255</v>
      </c>
      <c r="E1088" s="943" t="s">
        <v>2952</v>
      </c>
    </row>
    <row r="1089" spans="1:5" ht="15" customHeight="1" x14ac:dyDescent="0.3">
      <c r="A1089" s="943" t="s">
        <v>2949</v>
      </c>
      <c r="B1089" s="943" t="s">
        <v>2951</v>
      </c>
      <c r="C1089" s="944">
        <v>2575.5</v>
      </c>
      <c r="D1089" s="945">
        <v>43269</v>
      </c>
      <c r="E1089" s="943" t="s">
        <v>2952</v>
      </c>
    </row>
    <row r="1090" spans="1:5" ht="15" customHeight="1" x14ac:dyDescent="0.3">
      <c r="A1090" s="943" t="s">
        <v>2949</v>
      </c>
      <c r="B1090" s="943" t="s">
        <v>2950</v>
      </c>
      <c r="C1090" s="944">
        <v>4147.9399999999996</v>
      </c>
      <c r="D1090" s="945">
        <v>43277</v>
      </c>
      <c r="E1090" s="943" t="s">
        <v>2788</v>
      </c>
    </row>
    <row r="1091" spans="1:5" ht="15" customHeight="1" x14ac:dyDescent="0.3">
      <c r="A1091" s="943" t="s">
        <v>2949</v>
      </c>
      <c r="B1091" s="943" t="s">
        <v>2950</v>
      </c>
      <c r="C1091" s="944">
        <v>470.46</v>
      </c>
      <c r="D1091" s="945">
        <v>43307</v>
      </c>
      <c r="E1091" s="943" t="s">
        <v>2788</v>
      </c>
    </row>
    <row r="1092" spans="1:5" ht="15" customHeight="1" x14ac:dyDescent="0.3">
      <c r="A1092" s="943" t="s">
        <v>2949</v>
      </c>
      <c r="B1092" s="943" t="s">
        <v>2950</v>
      </c>
      <c r="C1092" s="944">
        <v>509.74</v>
      </c>
      <c r="D1092" s="945">
        <v>43325</v>
      </c>
      <c r="E1092" s="943" t="s">
        <v>2788</v>
      </c>
    </row>
    <row r="1093" spans="1:5" ht="15" customHeight="1" x14ac:dyDescent="0.3">
      <c r="A1093" s="943" t="s">
        <v>2949</v>
      </c>
      <c r="B1093" s="943" t="s">
        <v>2951</v>
      </c>
      <c r="C1093" s="944">
        <v>5287</v>
      </c>
      <c r="D1093" s="945">
        <v>43342</v>
      </c>
      <c r="E1093" s="943" t="s">
        <v>2952</v>
      </c>
    </row>
    <row r="1094" spans="1:5" ht="15" customHeight="1" x14ac:dyDescent="0.3">
      <c r="A1094" s="943" t="s">
        <v>2949</v>
      </c>
      <c r="B1094" s="943" t="s">
        <v>2951</v>
      </c>
      <c r="C1094" s="944">
        <v>1827</v>
      </c>
      <c r="D1094" s="945">
        <v>43357</v>
      </c>
      <c r="E1094" s="943" t="s">
        <v>2952</v>
      </c>
    </row>
    <row r="1095" spans="1:5" ht="15" customHeight="1" x14ac:dyDescent="0.3">
      <c r="A1095" s="943" t="s">
        <v>2949</v>
      </c>
      <c r="B1095" s="943" t="s">
        <v>2951</v>
      </c>
      <c r="C1095" s="944">
        <v>2231</v>
      </c>
      <c r="D1095" s="945">
        <v>43357</v>
      </c>
      <c r="E1095" s="943" t="s">
        <v>2952</v>
      </c>
    </row>
    <row r="1096" spans="1:5" ht="15" customHeight="1" x14ac:dyDescent="0.3">
      <c r="A1096" s="943" t="s">
        <v>2949</v>
      </c>
      <c r="B1096" s="943" t="s">
        <v>2950</v>
      </c>
      <c r="C1096" s="944">
        <v>427.73</v>
      </c>
      <c r="D1096" s="945">
        <v>43370</v>
      </c>
      <c r="E1096" s="943" t="s">
        <v>2788</v>
      </c>
    </row>
    <row r="1097" spans="1:5" ht="15" customHeight="1" x14ac:dyDescent="0.3">
      <c r="A1097" s="943" t="s">
        <v>2949</v>
      </c>
      <c r="B1097" s="943" t="s">
        <v>2950</v>
      </c>
      <c r="C1097" s="944">
        <v>3878.76</v>
      </c>
      <c r="D1097" s="945">
        <v>43396</v>
      </c>
      <c r="E1097" s="943" t="s">
        <v>2788</v>
      </c>
    </row>
    <row r="1098" spans="1:5" ht="15" customHeight="1" x14ac:dyDescent="0.3">
      <c r="A1098" s="943" t="s">
        <v>2949</v>
      </c>
      <c r="B1098" s="943" t="s">
        <v>2950</v>
      </c>
      <c r="C1098" s="944">
        <v>616.79999999999995</v>
      </c>
      <c r="D1098" s="945">
        <v>43427</v>
      </c>
      <c r="E1098" s="943" t="s">
        <v>2788</v>
      </c>
    </row>
    <row r="1099" spans="1:5" ht="15" customHeight="1" x14ac:dyDescent="0.3">
      <c r="A1099" s="943" t="s">
        <v>2949</v>
      </c>
      <c r="B1099" s="943" t="s">
        <v>2951</v>
      </c>
      <c r="C1099" s="944">
        <v>3588.5</v>
      </c>
      <c r="D1099" s="945">
        <v>43438</v>
      </c>
      <c r="E1099" s="943" t="s">
        <v>2952</v>
      </c>
    </row>
    <row r="1100" spans="1:5" ht="15" customHeight="1" x14ac:dyDescent="0.3">
      <c r="A1100" s="943" t="s">
        <v>2949</v>
      </c>
      <c r="B1100" s="943" t="s">
        <v>2950</v>
      </c>
      <c r="C1100" s="944">
        <v>9808.34</v>
      </c>
      <c r="D1100" s="945">
        <v>43452</v>
      </c>
      <c r="E1100" s="943" t="s">
        <v>2788</v>
      </c>
    </row>
    <row r="1101" spans="1:5" ht="15" customHeight="1" x14ac:dyDescent="0.3">
      <c r="A1101" s="943" t="s">
        <v>2949</v>
      </c>
      <c r="B1101" s="943" t="s">
        <v>2951</v>
      </c>
      <c r="C1101" s="944">
        <v>2969</v>
      </c>
      <c r="D1101" s="945">
        <v>43454</v>
      </c>
      <c r="E1101" s="943" t="s">
        <v>2952</v>
      </c>
    </row>
    <row r="1102" spans="1:5" ht="15" customHeight="1" x14ac:dyDescent="0.3">
      <c r="A1102" s="943" t="s">
        <v>2949</v>
      </c>
      <c r="B1102" s="943" t="s">
        <v>2955</v>
      </c>
      <c r="C1102" s="944">
        <v>249000</v>
      </c>
      <c r="D1102" s="943" t="s">
        <v>2956</v>
      </c>
      <c r="E1102" s="943" t="s">
        <v>2957</v>
      </c>
    </row>
    <row r="1103" spans="1:5" ht="15" customHeight="1" x14ac:dyDescent="0.3">
      <c r="A1103" s="943" t="s">
        <v>5549</v>
      </c>
      <c r="B1103" s="943" t="s">
        <v>2561</v>
      </c>
      <c r="C1103" s="944">
        <v>503809.9</v>
      </c>
      <c r="D1103" s="943" t="s">
        <v>5550</v>
      </c>
      <c r="E1103" s="943" t="s">
        <v>5551</v>
      </c>
    </row>
    <row r="1104" spans="1:5" ht="15" customHeight="1" x14ac:dyDescent="0.3">
      <c r="A1104" s="943" t="s">
        <v>5549</v>
      </c>
      <c r="B1104" s="943" t="s">
        <v>5471</v>
      </c>
      <c r="C1104" s="944">
        <v>513.65</v>
      </c>
      <c r="D1104" s="948" t="s">
        <v>2471</v>
      </c>
      <c r="E1104" s="943" t="s">
        <v>5552</v>
      </c>
    </row>
    <row r="1105" spans="1:5" ht="15" customHeight="1" x14ac:dyDescent="0.3">
      <c r="A1105" s="943" t="s">
        <v>5549</v>
      </c>
      <c r="B1105" s="943" t="s">
        <v>5553</v>
      </c>
      <c r="C1105" s="944">
        <v>4680</v>
      </c>
      <c r="D1105" s="943" t="s">
        <v>5554</v>
      </c>
      <c r="E1105" s="943" t="s">
        <v>5555</v>
      </c>
    </row>
    <row r="1106" spans="1:5" ht="15" customHeight="1" x14ac:dyDescent="0.3">
      <c r="A1106" s="943" t="s">
        <v>2958</v>
      </c>
      <c r="B1106" s="943" t="s">
        <v>2959</v>
      </c>
      <c r="C1106" s="944">
        <v>60</v>
      </c>
      <c r="D1106" s="945">
        <v>43115</v>
      </c>
      <c r="E1106" s="943" t="s">
        <v>2960</v>
      </c>
    </row>
    <row r="1107" spans="1:5" ht="15" customHeight="1" x14ac:dyDescent="0.3">
      <c r="A1107" s="943" t="s">
        <v>2958</v>
      </c>
      <c r="B1107" s="943" t="s">
        <v>2961</v>
      </c>
      <c r="C1107" s="944">
        <v>14565.59</v>
      </c>
      <c r="D1107" s="945">
        <v>43116</v>
      </c>
      <c r="E1107" s="943" t="s">
        <v>2962</v>
      </c>
    </row>
    <row r="1108" spans="1:5" ht="15" customHeight="1" x14ac:dyDescent="0.3">
      <c r="A1108" s="943" t="s">
        <v>2958</v>
      </c>
      <c r="B1108" s="943" t="s">
        <v>2963</v>
      </c>
      <c r="C1108" s="944">
        <v>3000</v>
      </c>
      <c r="D1108" s="945">
        <v>43122</v>
      </c>
      <c r="E1108" s="943" t="s">
        <v>2964</v>
      </c>
    </row>
    <row r="1109" spans="1:5" ht="15" customHeight="1" x14ac:dyDescent="0.3">
      <c r="A1109" s="943" t="s">
        <v>2958</v>
      </c>
      <c r="B1109" s="943" t="s">
        <v>2965</v>
      </c>
      <c r="C1109" s="944">
        <v>16028.16</v>
      </c>
      <c r="D1109" s="945">
        <v>43129</v>
      </c>
      <c r="E1109" s="943" t="s">
        <v>541</v>
      </c>
    </row>
    <row r="1110" spans="1:5" ht="15" customHeight="1" x14ac:dyDescent="0.3">
      <c r="A1110" s="943" t="s">
        <v>2958</v>
      </c>
      <c r="B1110" s="943" t="s">
        <v>2965</v>
      </c>
      <c r="C1110" s="944">
        <v>29485.11</v>
      </c>
      <c r="D1110" s="945">
        <v>43143</v>
      </c>
      <c r="E1110" s="943" t="s">
        <v>541</v>
      </c>
    </row>
    <row r="1111" spans="1:5" ht="15" customHeight="1" x14ac:dyDescent="0.3">
      <c r="A1111" s="943" t="s">
        <v>2958</v>
      </c>
      <c r="B1111" s="943" t="s">
        <v>2961</v>
      </c>
      <c r="C1111" s="944">
        <v>30724.240000000002</v>
      </c>
      <c r="D1111" s="945">
        <v>43147</v>
      </c>
      <c r="E1111" s="943" t="s">
        <v>2962</v>
      </c>
    </row>
    <row r="1112" spans="1:5" ht="15" customHeight="1" x14ac:dyDescent="0.3">
      <c r="A1112" s="943" t="s">
        <v>2958</v>
      </c>
      <c r="B1112" s="943" t="s">
        <v>2966</v>
      </c>
      <c r="C1112" s="944">
        <v>2457.98</v>
      </c>
      <c r="D1112" s="945">
        <v>43154</v>
      </c>
      <c r="E1112" s="943" t="s">
        <v>2706</v>
      </c>
    </row>
    <row r="1113" spans="1:5" ht="15" customHeight="1" x14ac:dyDescent="0.3">
      <c r="A1113" s="943" t="s">
        <v>2958</v>
      </c>
      <c r="B1113" s="943" t="s">
        <v>2965</v>
      </c>
      <c r="C1113" s="944">
        <v>51031.05</v>
      </c>
      <c r="D1113" s="945">
        <v>43168</v>
      </c>
      <c r="E1113" s="943" t="s">
        <v>541</v>
      </c>
    </row>
    <row r="1114" spans="1:5" ht="15" customHeight="1" x14ac:dyDescent="0.3">
      <c r="A1114" s="943" t="s">
        <v>2958</v>
      </c>
      <c r="B1114" s="943" t="s">
        <v>2967</v>
      </c>
      <c r="C1114" s="944">
        <v>378.92</v>
      </c>
      <c r="D1114" s="945">
        <v>43181</v>
      </c>
      <c r="E1114" s="943" t="s">
        <v>2968</v>
      </c>
    </row>
    <row r="1115" spans="1:5" ht="15" customHeight="1" x14ac:dyDescent="0.3">
      <c r="A1115" s="943" t="s">
        <v>2958</v>
      </c>
      <c r="B1115" s="943" t="s">
        <v>2969</v>
      </c>
      <c r="C1115" s="944">
        <v>1248.4000000000001</v>
      </c>
      <c r="D1115" s="945">
        <v>43189</v>
      </c>
      <c r="E1115" s="943" t="s">
        <v>2970</v>
      </c>
    </row>
    <row r="1116" spans="1:5" ht="15" customHeight="1" x14ac:dyDescent="0.3">
      <c r="A1116" s="943" t="s">
        <v>2958</v>
      </c>
      <c r="B1116" s="943" t="s">
        <v>2961</v>
      </c>
      <c r="C1116" s="944">
        <v>14917.1</v>
      </c>
      <c r="D1116" s="945">
        <v>43203</v>
      </c>
      <c r="E1116" s="943" t="s">
        <v>2962</v>
      </c>
    </row>
    <row r="1117" spans="1:5" ht="15" customHeight="1" x14ac:dyDescent="0.3">
      <c r="A1117" s="943" t="s">
        <v>2958</v>
      </c>
      <c r="B1117" s="943" t="s">
        <v>2971</v>
      </c>
      <c r="C1117" s="944">
        <v>595.83000000000004</v>
      </c>
      <c r="D1117" s="945">
        <v>43217</v>
      </c>
      <c r="E1117" s="943" t="s">
        <v>2972</v>
      </c>
    </row>
    <row r="1118" spans="1:5" ht="15" customHeight="1" x14ac:dyDescent="0.3">
      <c r="A1118" s="943" t="s">
        <v>2958</v>
      </c>
      <c r="B1118" s="943" t="s">
        <v>2965</v>
      </c>
      <c r="C1118" s="944">
        <v>655.72</v>
      </c>
      <c r="D1118" s="945">
        <v>43234</v>
      </c>
      <c r="E1118" s="943" t="s">
        <v>541</v>
      </c>
    </row>
    <row r="1119" spans="1:5" ht="15" customHeight="1" x14ac:dyDescent="0.3">
      <c r="A1119" s="943" t="s">
        <v>2958</v>
      </c>
      <c r="B1119" s="943" t="s">
        <v>2973</v>
      </c>
      <c r="C1119" s="944">
        <v>80</v>
      </c>
      <c r="D1119" s="945">
        <v>43234</v>
      </c>
      <c r="E1119" s="943" t="s">
        <v>2960</v>
      </c>
    </row>
    <row r="1120" spans="1:5" ht="15" customHeight="1" x14ac:dyDescent="0.3">
      <c r="A1120" s="943" t="s">
        <v>2958</v>
      </c>
      <c r="B1120" s="943" t="s">
        <v>2961</v>
      </c>
      <c r="C1120" s="944">
        <v>14917.1</v>
      </c>
      <c r="D1120" s="945">
        <v>43238</v>
      </c>
      <c r="E1120" s="943" t="s">
        <v>2962</v>
      </c>
    </row>
    <row r="1121" spans="1:5" ht="15" customHeight="1" x14ac:dyDescent="0.3">
      <c r="A1121" s="943" t="s">
        <v>2958</v>
      </c>
      <c r="B1121" s="943" t="s">
        <v>2969</v>
      </c>
      <c r="C1121" s="944">
        <v>582.20000000000005</v>
      </c>
      <c r="D1121" s="945">
        <v>43243</v>
      </c>
      <c r="E1121" s="943" t="s">
        <v>2970</v>
      </c>
    </row>
    <row r="1122" spans="1:5" ht="15" customHeight="1" x14ac:dyDescent="0.3">
      <c r="A1122" s="943" t="s">
        <v>2958</v>
      </c>
      <c r="B1122" s="943" t="s">
        <v>2974</v>
      </c>
      <c r="C1122" s="944">
        <v>75</v>
      </c>
      <c r="D1122" s="945">
        <v>43243</v>
      </c>
      <c r="E1122" s="943" t="s">
        <v>2960</v>
      </c>
    </row>
    <row r="1123" spans="1:5" ht="15" customHeight="1" x14ac:dyDescent="0.3">
      <c r="A1123" s="943" t="s">
        <v>2958</v>
      </c>
      <c r="B1123" s="943" t="s">
        <v>2975</v>
      </c>
      <c r="C1123" s="944">
        <v>3000</v>
      </c>
      <c r="D1123" s="945">
        <v>43250</v>
      </c>
      <c r="E1123" s="943" t="s">
        <v>2976</v>
      </c>
    </row>
    <row r="1124" spans="1:5" ht="15" customHeight="1" x14ac:dyDescent="0.3">
      <c r="A1124" s="943" t="s">
        <v>2958</v>
      </c>
      <c r="B1124" s="943" t="s">
        <v>2963</v>
      </c>
      <c r="C1124" s="944">
        <v>5499</v>
      </c>
      <c r="D1124" s="945">
        <v>43257</v>
      </c>
      <c r="E1124" s="943" t="s">
        <v>2977</v>
      </c>
    </row>
    <row r="1125" spans="1:5" ht="15" customHeight="1" x14ac:dyDescent="0.3">
      <c r="A1125" s="943" t="s">
        <v>2958</v>
      </c>
      <c r="B1125" s="943" t="s">
        <v>2978</v>
      </c>
      <c r="C1125" s="944">
        <v>14917.1</v>
      </c>
      <c r="D1125" s="945">
        <v>43266</v>
      </c>
      <c r="E1125" s="943" t="s">
        <v>2962</v>
      </c>
    </row>
    <row r="1126" spans="1:5" ht="15" customHeight="1" x14ac:dyDescent="0.3">
      <c r="A1126" s="943" t="s">
        <v>2958</v>
      </c>
      <c r="B1126" s="943" t="s">
        <v>2979</v>
      </c>
      <c r="C1126" s="944">
        <v>75</v>
      </c>
      <c r="D1126" s="945">
        <v>43280</v>
      </c>
      <c r="E1126" s="943" t="s">
        <v>2960</v>
      </c>
    </row>
    <row r="1127" spans="1:5" ht="15" customHeight="1" x14ac:dyDescent="0.3">
      <c r="A1127" s="943" t="s">
        <v>2958</v>
      </c>
      <c r="B1127" s="943" t="s">
        <v>2980</v>
      </c>
      <c r="C1127" s="944">
        <v>383.71</v>
      </c>
      <c r="D1127" s="945">
        <v>43292</v>
      </c>
      <c r="E1127" s="943" t="s">
        <v>2112</v>
      </c>
    </row>
    <row r="1128" spans="1:5" ht="15" customHeight="1" x14ac:dyDescent="0.3">
      <c r="A1128" s="943" t="s">
        <v>2958</v>
      </c>
      <c r="B1128" s="943" t="s">
        <v>2974</v>
      </c>
      <c r="C1128" s="944">
        <v>75</v>
      </c>
      <c r="D1128" s="945">
        <v>43292</v>
      </c>
      <c r="E1128" s="943" t="s">
        <v>2960</v>
      </c>
    </row>
    <row r="1129" spans="1:5" ht="15" customHeight="1" x14ac:dyDescent="0.3">
      <c r="A1129" s="943" t="s">
        <v>2958</v>
      </c>
      <c r="B1129" s="943" t="s">
        <v>2978</v>
      </c>
      <c r="C1129" s="944">
        <v>15336.1</v>
      </c>
      <c r="D1129" s="945">
        <v>43298</v>
      </c>
      <c r="E1129" s="943" t="s">
        <v>2981</v>
      </c>
    </row>
    <row r="1130" spans="1:5" ht="15" customHeight="1" x14ac:dyDescent="0.3">
      <c r="A1130" s="943" t="s">
        <v>2958</v>
      </c>
      <c r="B1130" s="943" t="s">
        <v>2969</v>
      </c>
      <c r="C1130" s="944">
        <v>164</v>
      </c>
      <c r="D1130" s="945">
        <v>43301</v>
      </c>
      <c r="E1130" s="943" t="s">
        <v>2970</v>
      </c>
    </row>
    <row r="1131" spans="1:5" ht="15" customHeight="1" x14ac:dyDescent="0.3">
      <c r="A1131" s="943" t="s">
        <v>2958</v>
      </c>
      <c r="B1131" s="943" t="s">
        <v>2965</v>
      </c>
      <c r="C1131" s="944">
        <v>20038.46</v>
      </c>
      <c r="D1131" s="945">
        <v>43304</v>
      </c>
      <c r="E1131" s="943" t="s">
        <v>2788</v>
      </c>
    </row>
    <row r="1132" spans="1:5" ht="15" customHeight="1" x14ac:dyDescent="0.3">
      <c r="A1132" s="943" t="s">
        <v>2958</v>
      </c>
      <c r="B1132" s="943" t="s">
        <v>2965</v>
      </c>
      <c r="C1132" s="944">
        <v>14834.66</v>
      </c>
      <c r="D1132" s="945">
        <v>43304</v>
      </c>
      <c r="E1132" s="943" t="s">
        <v>541</v>
      </c>
    </row>
    <row r="1133" spans="1:5" ht="15" customHeight="1" x14ac:dyDescent="0.3">
      <c r="A1133" s="943" t="s">
        <v>2958</v>
      </c>
      <c r="B1133" s="943" t="s">
        <v>2978</v>
      </c>
      <c r="C1133" s="944">
        <v>14917.1</v>
      </c>
      <c r="D1133" s="945">
        <v>43320</v>
      </c>
      <c r="E1133" s="943" t="s">
        <v>2962</v>
      </c>
    </row>
    <row r="1134" spans="1:5" ht="15" customHeight="1" x14ac:dyDescent="0.3">
      <c r="A1134" s="943" t="s">
        <v>2958</v>
      </c>
      <c r="B1134" s="943" t="s">
        <v>2969</v>
      </c>
      <c r="C1134" s="944">
        <v>262.47000000000003</v>
      </c>
      <c r="D1134" s="945">
        <v>43325</v>
      </c>
      <c r="E1134" s="943" t="s">
        <v>2982</v>
      </c>
    </row>
    <row r="1135" spans="1:5" ht="15" customHeight="1" x14ac:dyDescent="0.3">
      <c r="A1135" s="943" t="s">
        <v>2958</v>
      </c>
      <c r="B1135" s="943" t="s">
        <v>2963</v>
      </c>
      <c r="C1135" s="944">
        <v>630</v>
      </c>
      <c r="D1135" s="945">
        <v>43326</v>
      </c>
      <c r="E1135" s="943" t="s">
        <v>2983</v>
      </c>
    </row>
    <row r="1136" spans="1:5" ht="15" customHeight="1" x14ac:dyDescent="0.3">
      <c r="A1136" s="943" t="s">
        <v>2958</v>
      </c>
      <c r="B1136" s="943" t="s">
        <v>2963</v>
      </c>
      <c r="C1136" s="944">
        <v>630</v>
      </c>
      <c r="D1136" s="945">
        <v>43326</v>
      </c>
      <c r="E1136" s="943" t="s">
        <v>2984</v>
      </c>
    </row>
    <row r="1137" spans="1:5" ht="15" customHeight="1" x14ac:dyDescent="0.3">
      <c r="A1137" s="943" t="s">
        <v>2958</v>
      </c>
      <c r="B1137" s="943" t="s">
        <v>2963</v>
      </c>
      <c r="C1137" s="944">
        <v>1050</v>
      </c>
      <c r="D1137" s="945">
        <v>43326</v>
      </c>
      <c r="E1137" s="943" t="s">
        <v>2984</v>
      </c>
    </row>
    <row r="1138" spans="1:5" ht="15" customHeight="1" x14ac:dyDescent="0.3">
      <c r="A1138" s="943" t="s">
        <v>2958</v>
      </c>
      <c r="B1138" s="943" t="s">
        <v>1943</v>
      </c>
      <c r="C1138" s="944">
        <v>3755.85</v>
      </c>
      <c r="D1138" s="945">
        <v>43328</v>
      </c>
      <c r="E1138" s="943" t="s">
        <v>2985</v>
      </c>
    </row>
    <row r="1139" spans="1:5" ht="15" customHeight="1" x14ac:dyDescent="0.3">
      <c r="A1139" s="943" t="s">
        <v>2958</v>
      </c>
      <c r="B1139" s="943" t="s">
        <v>2969</v>
      </c>
      <c r="C1139" s="944">
        <v>290</v>
      </c>
      <c r="D1139" s="945">
        <v>43336</v>
      </c>
      <c r="E1139" s="943" t="s">
        <v>2982</v>
      </c>
    </row>
    <row r="1140" spans="1:5" ht="15" customHeight="1" x14ac:dyDescent="0.3">
      <c r="A1140" s="943" t="s">
        <v>2958</v>
      </c>
      <c r="B1140" s="943" t="s">
        <v>2965</v>
      </c>
      <c r="C1140" s="944">
        <v>18766.03</v>
      </c>
      <c r="D1140" s="945">
        <v>43357</v>
      </c>
      <c r="E1140" s="943" t="s">
        <v>541</v>
      </c>
    </row>
    <row r="1141" spans="1:5" ht="15" customHeight="1" x14ac:dyDescent="0.3">
      <c r="A1141" s="943" t="s">
        <v>2958</v>
      </c>
      <c r="B1141" s="943" t="s">
        <v>2965</v>
      </c>
      <c r="C1141" s="944">
        <v>17761.099999999999</v>
      </c>
      <c r="D1141" s="945">
        <v>43357</v>
      </c>
      <c r="E1141" s="943" t="s">
        <v>541</v>
      </c>
    </row>
    <row r="1142" spans="1:5" ht="15" customHeight="1" x14ac:dyDescent="0.3">
      <c r="A1142" s="943" t="s">
        <v>2958</v>
      </c>
      <c r="B1142" s="943" t="s">
        <v>2978</v>
      </c>
      <c r="C1142" s="944">
        <v>14917.1</v>
      </c>
      <c r="D1142" s="945">
        <v>43360</v>
      </c>
      <c r="E1142" s="943" t="s">
        <v>2962</v>
      </c>
    </row>
    <row r="1143" spans="1:5" ht="15" customHeight="1" x14ac:dyDescent="0.3">
      <c r="A1143" s="943" t="s">
        <v>2958</v>
      </c>
      <c r="B1143" s="943" t="s">
        <v>2986</v>
      </c>
      <c r="C1143" s="944">
        <v>800</v>
      </c>
      <c r="D1143" s="945">
        <v>43363</v>
      </c>
      <c r="E1143" s="943" t="s">
        <v>2987</v>
      </c>
    </row>
    <row r="1144" spans="1:5" ht="15" customHeight="1" x14ac:dyDescent="0.3">
      <c r="A1144" s="943" t="s">
        <v>2958</v>
      </c>
      <c r="B1144" s="943" t="s">
        <v>2988</v>
      </c>
      <c r="C1144" s="944">
        <v>53.47</v>
      </c>
      <c r="D1144" s="945">
        <v>43390</v>
      </c>
      <c r="E1144" s="943" t="s">
        <v>2972</v>
      </c>
    </row>
    <row r="1145" spans="1:5" ht="15" customHeight="1" x14ac:dyDescent="0.3">
      <c r="A1145" s="943" t="s">
        <v>2958</v>
      </c>
      <c r="B1145" s="943" t="s">
        <v>2988</v>
      </c>
      <c r="C1145" s="944">
        <v>135</v>
      </c>
      <c r="D1145" s="945">
        <v>43390</v>
      </c>
      <c r="E1145" s="943" t="s">
        <v>2989</v>
      </c>
    </row>
    <row r="1146" spans="1:5" ht="15" customHeight="1" x14ac:dyDescent="0.3">
      <c r="A1146" s="943" t="s">
        <v>2958</v>
      </c>
      <c r="B1146" s="943" t="s">
        <v>2990</v>
      </c>
      <c r="C1146" s="944">
        <v>12628</v>
      </c>
      <c r="D1146" s="947"/>
      <c r="E1146" s="943" t="s">
        <v>2991</v>
      </c>
    </row>
    <row r="1147" spans="1:5" ht="15" customHeight="1" x14ac:dyDescent="0.3">
      <c r="A1147" s="943" t="s">
        <v>2958</v>
      </c>
      <c r="B1147" s="943" t="s">
        <v>2978</v>
      </c>
      <c r="C1147" s="944">
        <v>14917.1</v>
      </c>
      <c r="D1147" s="945">
        <v>43399</v>
      </c>
      <c r="E1147" s="943" t="s">
        <v>2962</v>
      </c>
    </row>
    <row r="1148" spans="1:5" ht="15" customHeight="1" x14ac:dyDescent="0.3">
      <c r="A1148" s="943" t="s">
        <v>2958</v>
      </c>
      <c r="B1148" s="943" t="s">
        <v>2988</v>
      </c>
      <c r="C1148" s="944">
        <v>270</v>
      </c>
      <c r="D1148" s="945">
        <v>43403</v>
      </c>
      <c r="E1148" s="943" t="s">
        <v>2989</v>
      </c>
    </row>
    <row r="1149" spans="1:5" ht="15" customHeight="1" x14ac:dyDescent="0.3">
      <c r="A1149" s="943" t="s">
        <v>2958</v>
      </c>
      <c r="B1149" s="943" t="s">
        <v>2963</v>
      </c>
      <c r="C1149" s="944">
        <v>79</v>
      </c>
      <c r="D1149" s="945">
        <v>43409</v>
      </c>
      <c r="E1149" s="943" t="s">
        <v>2960</v>
      </c>
    </row>
    <row r="1150" spans="1:5" ht="15" customHeight="1" x14ac:dyDescent="0.3">
      <c r="A1150" s="943" t="s">
        <v>2958</v>
      </c>
      <c r="B1150" s="943" t="s">
        <v>2969</v>
      </c>
      <c r="C1150" s="944">
        <v>602.79999999999995</v>
      </c>
      <c r="D1150" s="945">
        <v>43411</v>
      </c>
      <c r="E1150" s="943" t="s">
        <v>2970</v>
      </c>
    </row>
    <row r="1151" spans="1:5" ht="15" customHeight="1" x14ac:dyDescent="0.3">
      <c r="A1151" s="943" t="s">
        <v>2958</v>
      </c>
      <c r="B1151" s="943" t="s">
        <v>2992</v>
      </c>
      <c r="C1151" s="944">
        <v>807.05</v>
      </c>
      <c r="D1151" s="945">
        <v>43413</v>
      </c>
      <c r="E1151" s="943" t="s">
        <v>2993</v>
      </c>
    </row>
    <row r="1152" spans="1:5" ht="15" customHeight="1" x14ac:dyDescent="0.3">
      <c r="A1152" s="943" t="s">
        <v>2958</v>
      </c>
      <c r="B1152" s="943" t="s">
        <v>2978</v>
      </c>
      <c r="C1152" s="944">
        <v>14917.1</v>
      </c>
      <c r="D1152" s="945">
        <v>43423</v>
      </c>
      <c r="E1152" s="943" t="s">
        <v>2962</v>
      </c>
    </row>
    <row r="1153" spans="1:5" ht="15" customHeight="1" x14ac:dyDescent="0.3">
      <c r="A1153" s="943" t="s">
        <v>2958</v>
      </c>
      <c r="B1153" s="943" t="s">
        <v>2963</v>
      </c>
      <c r="C1153" s="944">
        <v>4198</v>
      </c>
      <c r="D1153" s="945">
        <v>43431</v>
      </c>
      <c r="E1153" s="943" t="s">
        <v>2960</v>
      </c>
    </row>
    <row r="1154" spans="1:5" ht="15" customHeight="1" x14ac:dyDescent="0.3">
      <c r="A1154" s="943" t="s">
        <v>2958</v>
      </c>
      <c r="B1154" s="943" t="s">
        <v>2965</v>
      </c>
      <c r="C1154" s="944">
        <v>19304.36</v>
      </c>
      <c r="D1154" s="945">
        <v>43437</v>
      </c>
      <c r="E1154" s="943" t="s">
        <v>2994</v>
      </c>
    </row>
    <row r="1155" spans="1:5" ht="15" customHeight="1" x14ac:dyDescent="0.3">
      <c r="A1155" s="943" t="s">
        <v>2958</v>
      </c>
      <c r="B1155" s="943" t="s">
        <v>2965</v>
      </c>
      <c r="C1155" s="944">
        <v>21299.51</v>
      </c>
      <c r="D1155" s="945">
        <v>43437</v>
      </c>
      <c r="E1155" s="943" t="s">
        <v>2788</v>
      </c>
    </row>
    <row r="1156" spans="1:5" ht="15" customHeight="1" x14ac:dyDescent="0.3">
      <c r="A1156" s="943" t="s">
        <v>2958</v>
      </c>
      <c r="B1156" s="943" t="s">
        <v>2992</v>
      </c>
      <c r="C1156" s="944">
        <v>411.41</v>
      </c>
      <c r="D1156" s="945">
        <v>43439</v>
      </c>
      <c r="E1156" s="943" t="s">
        <v>2993</v>
      </c>
    </row>
    <row r="1157" spans="1:5" ht="15" customHeight="1" x14ac:dyDescent="0.3">
      <c r="A1157" s="943" t="s">
        <v>2958</v>
      </c>
      <c r="B1157" s="943" t="s">
        <v>2965</v>
      </c>
      <c r="C1157" s="944">
        <v>142.22</v>
      </c>
      <c r="D1157" s="945">
        <v>43447</v>
      </c>
      <c r="E1157" s="943" t="s">
        <v>541</v>
      </c>
    </row>
    <row r="1158" spans="1:5" ht="15" customHeight="1" x14ac:dyDescent="0.3">
      <c r="A1158" s="943" t="s">
        <v>2958</v>
      </c>
      <c r="B1158" s="943" t="s">
        <v>2978</v>
      </c>
      <c r="C1158" s="944">
        <v>14917.1</v>
      </c>
      <c r="D1158" s="945">
        <v>43451</v>
      </c>
      <c r="E1158" s="943" t="s">
        <v>2962</v>
      </c>
    </row>
    <row r="1159" spans="1:5" ht="15" customHeight="1" x14ac:dyDescent="0.3">
      <c r="A1159" s="943" t="s">
        <v>2958</v>
      </c>
      <c r="B1159" s="943" t="s">
        <v>2988</v>
      </c>
      <c r="C1159" s="944">
        <v>1190.5999999999999</v>
      </c>
      <c r="D1159" s="945">
        <v>43452</v>
      </c>
      <c r="E1159" s="943" t="s">
        <v>2976</v>
      </c>
    </row>
    <row r="1160" spans="1:5" ht="15" customHeight="1" x14ac:dyDescent="0.3">
      <c r="A1160" s="943" t="s">
        <v>2958</v>
      </c>
      <c r="B1160" s="943" t="s">
        <v>2963</v>
      </c>
      <c r="C1160" s="947"/>
      <c r="D1160" s="947"/>
      <c r="E1160" s="943" t="s">
        <v>2995</v>
      </c>
    </row>
    <row r="1161" spans="1:5" ht="15" customHeight="1" x14ac:dyDescent="0.3">
      <c r="A1161" s="943" t="s">
        <v>2958</v>
      </c>
      <c r="B1161" s="943" t="s">
        <v>2963</v>
      </c>
      <c r="C1161" s="947"/>
      <c r="D1161" s="947"/>
      <c r="E1161" s="943" t="s">
        <v>2996</v>
      </c>
    </row>
    <row r="1162" spans="1:5" ht="15" customHeight="1" x14ac:dyDescent="0.3">
      <c r="A1162" s="943" t="s">
        <v>2958</v>
      </c>
      <c r="B1162" s="943" t="s">
        <v>2963</v>
      </c>
      <c r="C1162" s="947"/>
      <c r="D1162" s="947"/>
      <c r="E1162" s="943" t="s">
        <v>2997</v>
      </c>
    </row>
    <row r="1163" spans="1:5" ht="15" customHeight="1" x14ac:dyDescent="0.3">
      <c r="A1163" s="943" t="s">
        <v>2958</v>
      </c>
      <c r="B1163" s="943" t="s">
        <v>2975</v>
      </c>
      <c r="C1163" s="947"/>
      <c r="D1163" s="947"/>
      <c r="E1163" s="943" t="s">
        <v>2998</v>
      </c>
    </row>
    <row r="1164" spans="1:5" ht="15" customHeight="1" x14ac:dyDescent="0.3">
      <c r="A1164" s="943" t="s">
        <v>2958</v>
      </c>
      <c r="B1164" s="943" t="s">
        <v>2999</v>
      </c>
      <c r="C1164" s="947"/>
      <c r="D1164" s="947"/>
      <c r="E1164" s="943" t="s">
        <v>3000</v>
      </c>
    </row>
    <row r="1165" spans="1:5" ht="15" customHeight="1" x14ac:dyDescent="0.3">
      <c r="A1165" s="943" t="s">
        <v>2958</v>
      </c>
      <c r="B1165" s="943" t="s">
        <v>2966</v>
      </c>
      <c r="C1165" s="947"/>
      <c r="D1165" s="947"/>
      <c r="E1165" s="943" t="s">
        <v>3001</v>
      </c>
    </row>
    <row r="1166" spans="1:5" ht="15" customHeight="1" x14ac:dyDescent="0.3">
      <c r="A1166" s="943" t="s">
        <v>2958</v>
      </c>
      <c r="B1166" s="943" t="s">
        <v>3002</v>
      </c>
      <c r="C1166" s="947"/>
      <c r="D1166" s="947"/>
      <c r="E1166" s="943" t="s">
        <v>3003</v>
      </c>
    </row>
    <row r="1167" spans="1:5" ht="15" customHeight="1" x14ac:dyDescent="0.3">
      <c r="A1167" s="943" t="s">
        <v>2958</v>
      </c>
      <c r="B1167" s="943" t="s">
        <v>3004</v>
      </c>
      <c r="C1167" s="947"/>
      <c r="D1167" s="947"/>
      <c r="E1167" s="943" t="s">
        <v>3005</v>
      </c>
    </row>
    <row r="1168" spans="1:5" ht="15" customHeight="1" x14ac:dyDescent="0.3">
      <c r="A1168" s="943" t="s">
        <v>3006</v>
      </c>
      <c r="B1168" s="943" t="s">
        <v>2575</v>
      </c>
      <c r="C1168" s="944">
        <v>252280</v>
      </c>
      <c r="D1168" s="943" t="s">
        <v>3007</v>
      </c>
      <c r="E1168" s="943" t="s">
        <v>3008</v>
      </c>
    </row>
    <row r="1169" spans="1:5" ht="15" customHeight="1" x14ac:dyDescent="0.3">
      <c r="A1169" s="943" t="s">
        <v>3006</v>
      </c>
      <c r="B1169" s="943" t="s">
        <v>3009</v>
      </c>
      <c r="C1169" s="944">
        <v>30109.279999999999</v>
      </c>
      <c r="D1169" s="943" t="s">
        <v>3007</v>
      </c>
      <c r="E1169" s="943" t="s">
        <v>3010</v>
      </c>
    </row>
    <row r="1170" spans="1:5" ht="15" customHeight="1" x14ac:dyDescent="0.3">
      <c r="A1170" s="943" t="s">
        <v>3006</v>
      </c>
      <c r="B1170" s="943" t="s">
        <v>3009</v>
      </c>
      <c r="C1170" s="944">
        <v>1959.06</v>
      </c>
      <c r="D1170" s="943" t="s">
        <v>3007</v>
      </c>
      <c r="E1170" s="943" t="s">
        <v>3011</v>
      </c>
    </row>
    <row r="1171" spans="1:5" ht="15" customHeight="1" x14ac:dyDescent="0.3">
      <c r="A1171" s="943" t="s">
        <v>7066</v>
      </c>
      <c r="B1171" s="943" t="s">
        <v>6824</v>
      </c>
      <c r="C1171" s="944">
        <v>92757.55</v>
      </c>
      <c r="D1171" s="943" t="s">
        <v>6825</v>
      </c>
      <c r="E1171" s="943" t="s">
        <v>6835</v>
      </c>
    </row>
    <row r="1172" spans="1:5" ht="15" customHeight="1" x14ac:dyDescent="0.3">
      <c r="A1172" s="943" t="s">
        <v>7066</v>
      </c>
      <c r="B1172" s="943" t="s">
        <v>6827</v>
      </c>
      <c r="C1172" s="944">
        <v>30471.7</v>
      </c>
      <c r="D1172" s="943" t="s">
        <v>6825</v>
      </c>
      <c r="E1172" s="943" t="s">
        <v>1583</v>
      </c>
    </row>
    <row r="1173" spans="1:5" ht="15" customHeight="1" x14ac:dyDescent="0.3">
      <c r="A1173" s="943" t="s">
        <v>7066</v>
      </c>
      <c r="B1173" s="943" t="s">
        <v>7067</v>
      </c>
      <c r="C1173" s="944">
        <v>24562.799999999999</v>
      </c>
      <c r="D1173" s="943" t="s">
        <v>6825</v>
      </c>
      <c r="E1173" s="943" t="s">
        <v>7055</v>
      </c>
    </row>
    <row r="1174" spans="1:5" ht="15" customHeight="1" x14ac:dyDescent="0.3">
      <c r="A1174" s="943" t="s">
        <v>3012</v>
      </c>
      <c r="B1174" s="943" t="s">
        <v>3013</v>
      </c>
      <c r="C1174" s="944">
        <v>5671.33</v>
      </c>
      <c r="D1174" s="945">
        <v>43131</v>
      </c>
      <c r="E1174" s="943" t="s">
        <v>3014</v>
      </c>
    </row>
    <row r="1175" spans="1:5" ht="15" customHeight="1" x14ac:dyDescent="0.3">
      <c r="A1175" s="943" t="s">
        <v>3012</v>
      </c>
      <c r="B1175" s="943" t="s">
        <v>3013</v>
      </c>
      <c r="C1175" s="944">
        <v>11393.16</v>
      </c>
      <c r="D1175" s="945">
        <v>43132</v>
      </c>
      <c r="E1175" s="943" t="s">
        <v>3014</v>
      </c>
    </row>
    <row r="1176" spans="1:5" ht="15" customHeight="1" x14ac:dyDescent="0.3">
      <c r="A1176" s="943" t="s">
        <v>3012</v>
      </c>
      <c r="B1176" s="943" t="s">
        <v>3013</v>
      </c>
      <c r="C1176" s="944">
        <v>12321.34</v>
      </c>
      <c r="D1176" s="945">
        <v>43220</v>
      </c>
      <c r="E1176" s="943" t="s">
        <v>3014</v>
      </c>
    </row>
    <row r="1177" spans="1:5" ht="15" customHeight="1" x14ac:dyDescent="0.3">
      <c r="A1177" s="943" t="s">
        <v>3012</v>
      </c>
      <c r="B1177" s="943" t="s">
        <v>3013</v>
      </c>
      <c r="C1177" s="944">
        <v>6161.67</v>
      </c>
      <c r="D1177" s="945">
        <v>43222</v>
      </c>
      <c r="E1177" s="943" t="s">
        <v>3014</v>
      </c>
    </row>
    <row r="1178" spans="1:5" ht="15" customHeight="1" x14ac:dyDescent="0.3">
      <c r="A1178" s="943" t="s">
        <v>3012</v>
      </c>
      <c r="B1178" s="943" t="s">
        <v>3013</v>
      </c>
      <c r="C1178" s="944">
        <v>6159.67</v>
      </c>
      <c r="D1178" s="945">
        <v>43255</v>
      </c>
      <c r="E1178" s="943" t="s">
        <v>3014</v>
      </c>
    </row>
    <row r="1179" spans="1:5" ht="15" customHeight="1" x14ac:dyDescent="0.3">
      <c r="A1179" s="943" t="s">
        <v>3012</v>
      </c>
      <c r="B1179" s="943" t="s">
        <v>3013</v>
      </c>
      <c r="C1179" s="944">
        <v>6159.67</v>
      </c>
      <c r="D1179" s="945">
        <v>43272</v>
      </c>
      <c r="E1179" s="943" t="s">
        <v>3014</v>
      </c>
    </row>
    <row r="1180" spans="1:5" ht="15" customHeight="1" x14ac:dyDescent="0.3">
      <c r="A1180" s="943" t="s">
        <v>3012</v>
      </c>
      <c r="B1180" s="943" t="s">
        <v>3013</v>
      </c>
      <c r="C1180" s="944">
        <v>6161.67</v>
      </c>
      <c r="D1180" s="945">
        <v>43313</v>
      </c>
      <c r="E1180" s="943" t="s">
        <v>3014</v>
      </c>
    </row>
    <row r="1181" spans="1:5" ht="15" customHeight="1" x14ac:dyDescent="0.3">
      <c r="A1181" s="943" t="s">
        <v>3012</v>
      </c>
      <c r="B1181" s="943" t="s">
        <v>3013</v>
      </c>
      <c r="C1181" s="944">
        <v>6159.67</v>
      </c>
      <c r="D1181" s="945">
        <v>43350</v>
      </c>
      <c r="E1181" s="943" t="s">
        <v>3014</v>
      </c>
    </row>
    <row r="1182" spans="1:5" ht="15" customHeight="1" x14ac:dyDescent="0.3">
      <c r="A1182" s="943" t="s">
        <v>3012</v>
      </c>
      <c r="B1182" s="943" t="s">
        <v>3013</v>
      </c>
      <c r="C1182" s="944">
        <v>6159.67</v>
      </c>
      <c r="D1182" s="945">
        <v>43381</v>
      </c>
      <c r="E1182" s="943" t="s">
        <v>3014</v>
      </c>
    </row>
    <row r="1183" spans="1:5" ht="15" customHeight="1" x14ac:dyDescent="0.3">
      <c r="A1183" s="943" t="s">
        <v>3012</v>
      </c>
      <c r="B1183" s="943" t="s">
        <v>3013</v>
      </c>
      <c r="C1183" s="944">
        <v>12319.34</v>
      </c>
      <c r="D1183" s="945">
        <v>43432</v>
      </c>
      <c r="E1183" s="943" t="s">
        <v>3014</v>
      </c>
    </row>
    <row r="1184" spans="1:5" ht="15" customHeight="1" x14ac:dyDescent="0.3">
      <c r="A1184" s="943" t="s">
        <v>3012</v>
      </c>
      <c r="B1184" s="943" t="s">
        <v>2342</v>
      </c>
      <c r="C1184" s="944">
        <v>8500</v>
      </c>
      <c r="D1184" s="945">
        <v>43116</v>
      </c>
      <c r="E1184" s="943" t="s">
        <v>3015</v>
      </c>
    </row>
    <row r="1185" spans="1:5" ht="15" customHeight="1" x14ac:dyDescent="0.3">
      <c r="A1185" s="943" t="s">
        <v>3012</v>
      </c>
      <c r="B1185" s="943" t="s">
        <v>2342</v>
      </c>
      <c r="C1185" s="944">
        <v>5312</v>
      </c>
      <c r="D1185" s="945">
        <v>43154</v>
      </c>
      <c r="E1185" s="943" t="s">
        <v>3015</v>
      </c>
    </row>
    <row r="1186" spans="1:5" ht="15" customHeight="1" x14ac:dyDescent="0.3">
      <c r="A1186" s="943" t="s">
        <v>3012</v>
      </c>
      <c r="B1186" s="943" t="s">
        <v>2342</v>
      </c>
      <c r="C1186" s="944">
        <v>8000</v>
      </c>
      <c r="D1186" s="945">
        <v>43214</v>
      </c>
      <c r="E1186" s="943" t="s">
        <v>3015</v>
      </c>
    </row>
    <row r="1187" spans="1:5" ht="15" customHeight="1" x14ac:dyDescent="0.3">
      <c r="A1187" s="943" t="s">
        <v>3012</v>
      </c>
      <c r="B1187" s="943" t="s">
        <v>2342</v>
      </c>
      <c r="C1187" s="944">
        <v>8000</v>
      </c>
      <c r="D1187" s="945">
        <v>43273</v>
      </c>
      <c r="E1187" s="943" t="s">
        <v>3015</v>
      </c>
    </row>
    <row r="1188" spans="1:5" ht="15" customHeight="1" x14ac:dyDescent="0.3">
      <c r="A1188" s="943" t="s">
        <v>3012</v>
      </c>
      <c r="B1188" s="943" t="s">
        <v>2342</v>
      </c>
      <c r="C1188" s="944">
        <v>8000</v>
      </c>
      <c r="D1188" s="945">
        <v>43334</v>
      </c>
      <c r="E1188" s="943" t="s">
        <v>3015</v>
      </c>
    </row>
    <row r="1189" spans="1:5" ht="15" customHeight="1" x14ac:dyDescent="0.3">
      <c r="A1189" s="943" t="s">
        <v>3012</v>
      </c>
      <c r="B1189" s="943" t="s">
        <v>2342</v>
      </c>
      <c r="C1189" s="944">
        <v>8000</v>
      </c>
      <c r="D1189" s="945">
        <v>43395</v>
      </c>
      <c r="E1189" s="943" t="s">
        <v>3015</v>
      </c>
    </row>
    <row r="1190" spans="1:5" ht="15" customHeight="1" x14ac:dyDescent="0.3">
      <c r="A1190" s="943" t="s">
        <v>3012</v>
      </c>
      <c r="B1190" s="943" t="s">
        <v>2342</v>
      </c>
      <c r="C1190" s="944">
        <v>135.25</v>
      </c>
      <c r="D1190" s="945">
        <v>43395</v>
      </c>
      <c r="E1190" s="943" t="s">
        <v>3015</v>
      </c>
    </row>
    <row r="1191" spans="1:5" ht="15" customHeight="1" x14ac:dyDescent="0.3">
      <c r="A1191" s="943" t="s">
        <v>3012</v>
      </c>
      <c r="B1191" s="943" t="s">
        <v>2342</v>
      </c>
      <c r="C1191" s="944">
        <v>8000</v>
      </c>
      <c r="D1191" s="945">
        <v>43451</v>
      </c>
      <c r="E1191" s="943" t="s">
        <v>3015</v>
      </c>
    </row>
    <row r="1192" spans="1:5" ht="15" customHeight="1" x14ac:dyDescent="0.3">
      <c r="A1192" s="943" t="s">
        <v>3012</v>
      </c>
      <c r="B1192" s="943" t="s">
        <v>3016</v>
      </c>
      <c r="C1192" s="944">
        <v>4500</v>
      </c>
      <c r="D1192" s="945">
        <v>43140</v>
      </c>
      <c r="E1192" s="943" t="s">
        <v>3017</v>
      </c>
    </row>
    <row r="1193" spans="1:5" ht="15" customHeight="1" x14ac:dyDescent="0.3">
      <c r="A1193" s="943" t="s">
        <v>3012</v>
      </c>
      <c r="B1193" s="943" t="s">
        <v>3018</v>
      </c>
      <c r="C1193" s="944">
        <v>1622.71</v>
      </c>
      <c r="D1193" s="945">
        <v>43244</v>
      </c>
      <c r="E1193" s="943" t="s">
        <v>3017</v>
      </c>
    </row>
    <row r="1194" spans="1:5" ht="15" customHeight="1" x14ac:dyDescent="0.3">
      <c r="A1194" s="943" t="s">
        <v>3012</v>
      </c>
      <c r="B1194" s="943" t="s">
        <v>3019</v>
      </c>
      <c r="C1194" s="944">
        <v>4665.7</v>
      </c>
      <c r="D1194" s="945">
        <v>43252</v>
      </c>
      <c r="E1194" s="943" t="s">
        <v>3017</v>
      </c>
    </row>
    <row r="1195" spans="1:5" ht="15" customHeight="1" x14ac:dyDescent="0.3">
      <c r="A1195" s="943" t="s">
        <v>3012</v>
      </c>
      <c r="B1195" s="943" t="s">
        <v>3016</v>
      </c>
      <c r="C1195" s="944">
        <v>5000</v>
      </c>
      <c r="D1195" s="945">
        <v>43430</v>
      </c>
      <c r="E1195" s="943" t="s">
        <v>3017</v>
      </c>
    </row>
    <row r="1196" spans="1:5" ht="15" customHeight="1" x14ac:dyDescent="0.3">
      <c r="A1196" s="943" t="s">
        <v>3012</v>
      </c>
      <c r="B1196" s="943" t="s">
        <v>3020</v>
      </c>
      <c r="C1196" s="944">
        <v>611.21</v>
      </c>
      <c r="D1196" s="945">
        <v>43160</v>
      </c>
      <c r="E1196" s="943" t="s">
        <v>3021</v>
      </c>
    </row>
    <row r="1197" spans="1:5" ht="15" customHeight="1" x14ac:dyDescent="0.3">
      <c r="A1197" s="943" t="s">
        <v>3012</v>
      </c>
      <c r="B1197" s="943" t="s">
        <v>3020</v>
      </c>
      <c r="C1197" s="944">
        <v>3244.31</v>
      </c>
      <c r="D1197" s="945">
        <v>43343</v>
      </c>
      <c r="E1197" s="943" t="s">
        <v>3022</v>
      </c>
    </row>
    <row r="1198" spans="1:5" ht="15" customHeight="1" x14ac:dyDescent="0.3">
      <c r="A1198" s="943" t="s">
        <v>3012</v>
      </c>
      <c r="B1198" s="943" t="s">
        <v>3020</v>
      </c>
      <c r="C1198" s="944">
        <v>3113.63</v>
      </c>
      <c r="D1198" s="945">
        <v>43437</v>
      </c>
      <c r="E1198" s="943" t="s">
        <v>3021</v>
      </c>
    </row>
    <row r="1199" spans="1:5" ht="15" customHeight="1" x14ac:dyDescent="0.3">
      <c r="A1199" s="943" t="s">
        <v>3012</v>
      </c>
      <c r="B1199" s="943" t="s">
        <v>3023</v>
      </c>
      <c r="C1199" s="944">
        <v>839.66</v>
      </c>
      <c r="D1199" s="945">
        <v>43259</v>
      </c>
      <c r="E1199" s="943" t="s">
        <v>2819</v>
      </c>
    </row>
    <row r="1200" spans="1:5" ht="15" customHeight="1" x14ac:dyDescent="0.3">
      <c r="A1200" s="943" t="s">
        <v>3012</v>
      </c>
      <c r="B1200" s="943" t="s">
        <v>3023</v>
      </c>
      <c r="C1200" s="944">
        <v>3319.75</v>
      </c>
      <c r="D1200" s="945">
        <v>43292</v>
      </c>
      <c r="E1200" s="943" t="s">
        <v>2819</v>
      </c>
    </row>
    <row r="1201" spans="1:5" ht="15" customHeight="1" x14ac:dyDescent="0.3">
      <c r="A1201" s="943" t="s">
        <v>3012</v>
      </c>
      <c r="B1201" s="943" t="s">
        <v>3024</v>
      </c>
      <c r="C1201" s="944">
        <v>2727.92</v>
      </c>
      <c r="D1201" s="945">
        <v>43217</v>
      </c>
      <c r="E1201" s="943" t="s">
        <v>3025</v>
      </c>
    </row>
    <row r="1202" spans="1:5" ht="15" customHeight="1" x14ac:dyDescent="0.3">
      <c r="A1202" s="943" t="s">
        <v>3026</v>
      </c>
      <c r="B1202" s="943" t="s">
        <v>3027</v>
      </c>
      <c r="C1202" s="943" t="s">
        <v>3028</v>
      </c>
      <c r="D1202" s="943" t="s">
        <v>3029</v>
      </c>
      <c r="E1202" s="943" t="s">
        <v>2894</v>
      </c>
    </row>
    <row r="1203" spans="1:5" ht="15" customHeight="1" x14ac:dyDescent="0.3">
      <c r="A1203" s="943" t="s">
        <v>3026</v>
      </c>
      <c r="B1203" s="943" t="s">
        <v>3030</v>
      </c>
      <c r="C1203" s="943" t="s">
        <v>3031</v>
      </c>
      <c r="D1203" s="943" t="s">
        <v>3029</v>
      </c>
      <c r="E1203" s="943" t="s">
        <v>3032</v>
      </c>
    </row>
    <row r="1204" spans="1:5" ht="15" customHeight="1" x14ac:dyDescent="0.3">
      <c r="A1204" s="943" t="s">
        <v>3026</v>
      </c>
      <c r="B1204" s="943" t="s">
        <v>3033</v>
      </c>
      <c r="C1204" s="944">
        <v>152</v>
      </c>
      <c r="D1204" s="945">
        <v>43171</v>
      </c>
      <c r="E1204" s="943" t="s">
        <v>3034</v>
      </c>
    </row>
    <row r="1205" spans="1:5" ht="15" customHeight="1" x14ac:dyDescent="0.3">
      <c r="A1205" s="943" t="s">
        <v>3026</v>
      </c>
      <c r="B1205" s="943" t="s">
        <v>3033</v>
      </c>
      <c r="C1205" s="944">
        <v>80</v>
      </c>
      <c r="D1205" s="945">
        <v>43293</v>
      </c>
      <c r="E1205" s="943" t="s">
        <v>3034</v>
      </c>
    </row>
    <row r="1206" spans="1:5" ht="15" customHeight="1" x14ac:dyDescent="0.3">
      <c r="A1206" s="943" t="s">
        <v>3026</v>
      </c>
      <c r="B1206" s="943" t="s">
        <v>3035</v>
      </c>
      <c r="C1206" s="944">
        <v>300</v>
      </c>
      <c r="D1206" s="945">
        <v>43276</v>
      </c>
      <c r="E1206" s="943" t="s">
        <v>3034</v>
      </c>
    </row>
    <row r="1207" spans="1:5" ht="15" customHeight="1" x14ac:dyDescent="0.3">
      <c r="A1207" s="943" t="s">
        <v>3026</v>
      </c>
      <c r="B1207" s="943" t="s">
        <v>3035</v>
      </c>
      <c r="C1207" s="944">
        <v>147</v>
      </c>
      <c r="D1207" s="945">
        <v>43445</v>
      </c>
      <c r="E1207" s="943" t="s">
        <v>3034</v>
      </c>
    </row>
    <row r="1208" spans="1:5" ht="15" customHeight="1" x14ac:dyDescent="0.3">
      <c r="A1208" s="943" t="s">
        <v>3026</v>
      </c>
      <c r="B1208" s="943" t="s">
        <v>3036</v>
      </c>
      <c r="C1208" s="944">
        <v>102</v>
      </c>
      <c r="D1208" s="945">
        <v>43123</v>
      </c>
      <c r="E1208" s="943" t="s">
        <v>3037</v>
      </c>
    </row>
    <row r="1209" spans="1:5" ht="15" customHeight="1" x14ac:dyDescent="0.3">
      <c r="A1209" s="943" t="s">
        <v>3026</v>
      </c>
      <c r="B1209" s="943" t="s">
        <v>3036</v>
      </c>
      <c r="C1209" s="944">
        <v>100</v>
      </c>
      <c r="D1209" s="945">
        <v>43438</v>
      </c>
      <c r="E1209" s="943" t="s">
        <v>3037</v>
      </c>
    </row>
    <row r="1210" spans="1:5" ht="15" customHeight="1" x14ac:dyDescent="0.3">
      <c r="A1210" s="943" t="s">
        <v>3026</v>
      </c>
      <c r="B1210" s="943" t="s">
        <v>3038</v>
      </c>
      <c r="C1210" s="943" t="s">
        <v>3039</v>
      </c>
      <c r="D1210" s="943" t="s">
        <v>3029</v>
      </c>
      <c r="E1210" s="943" t="s">
        <v>3040</v>
      </c>
    </row>
    <row r="1211" spans="1:5" ht="15" customHeight="1" x14ac:dyDescent="0.3">
      <c r="A1211" s="943" t="s">
        <v>3026</v>
      </c>
      <c r="B1211" s="943" t="s">
        <v>3041</v>
      </c>
      <c r="C1211" s="943" t="s">
        <v>3042</v>
      </c>
      <c r="D1211" s="943" t="s">
        <v>3029</v>
      </c>
      <c r="E1211" s="943" t="s">
        <v>3040</v>
      </c>
    </row>
    <row r="1212" spans="1:5" ht="15" customHeight="1" x14ac:dyDescent="0.3">
      <c r="A1212" s="943" t="s">
        <v>3026</v>
      </c>
      <c r="B1212" s="943" t="s">
        <v>3043</v>
      </c>
      <c r="C1212" s="943" t="s">
        <v>3044</v>
      </c>
      <c r="D1212" s="943" t="s">
        <v>3045</v>
      </c>
      <c r="E1212" s="943" t="s">
        <v>3040</v>
      </c>
    </row>
    <row r="1213" spans="1:5" ht="15" customHeight="1" x14ac:dyDescent="0.3">
      <c r="A1213" s="943" t="s">
        <v>3026</v>
      </c>
      <c r="B1213" s="943" t="s">
        <v>3046</v>
      </c>
      <c r="C1213" s="943" t="s">
        <v>3047</v>
      </c>
      <c r="D1213" s="943" t="s">
        <v>3029</v>
      </c>
      <c r="E1213" s="943" t="s">
        <v>3040</v>
      </c>
    </row>
    <row r="1214" spans="1:5" ht="15" customHeight="1" x14ac:dyDescent="0.3">
      <c r="A1214" s="943" t="s">
        <v>3026</v>
      </c>
      <c r="B1214" s="943" t="s">
        <v>3048</v>
      </c>
      <c r="C1214" s="944">
        <v>50</v>
      </c>
      <c r="D1214" s="945">
        <v>43164</v>
      </c>
      <c r="E1214" s="943" t="s">
        <v>3049</v>
      </c>
    </row>
    <row r="1215" spans="1:5" ht="15" customHeight="1" x14ac:dyDescent="0.3">
      <c r="A1215" s="943" t="s">
        <v>3026</v>
      </c>
      <c r="B1215" s="943" t="s">
        <v>3050</v>
      </c>
      <c r="C1215" s="943" t="s">
        <v>3051</v>
      </c>
      <c r="D1215" s="943" t="s">
        <v>3029</v>
      </c>
      <c r="E1215" s="943" t="s">
        <v>3040</v>
      </c>
    </row>
    <row r="1216" spans="1:5" ht="15" customHeight="1" x14ac:dyDescent="0.3">
      <c r="A1216" s="943" t="s">
        <v>3026</v>
      </c>
      <c r="B1216" s="943" t="s">
        <v>3052</v>
      </c>
      <c r="C1216" s="944">
        <v>80</v>
      </c>
      <c r="D1216" s="945">
        <v>43210</v>
      </c>
      <c r="E1216" s="943" t="s">
        <v>3040</v>
      </c>
    </row>
    <row r="1217" spans="1:5" ht="15" customHeight="1" x14ac:dyDescent="0.3">
      <c r="A1217" s="943" t="s">
        <v>3026</v>
      </c>
      <c r="B1217" s="943" t="s">
        <v>3052</v>
      </c>
      <c r="C1217" s="944">
        <v>50</v>
      </c>
      <c r="D1217" s="945">
        <v>43238</v>
      </c>
      <c r="E1217" s="943" t="s">
        <v>3040</v>
      </c>
    </row>
    <row r="1218" spans="1:5" ht="15" customHeight="1" x14ac:dyDescent="0.3">
      <c r="A1218" s="943" t="s">
        <v>3026</v>
      </c>
      <c r="B1218" s="943" t="s">
        <v>3053</v>
      </c>
      <c r="C1218" s="944">
        <v>1000</v>
      </c>
      <c r="D1218" s="945">
        <v>43430</v>
      </c>
      <c r="E1218" s="943" t="s">
        <v>3054</v>
      </c>
    </row>
    <row r="1219" spans="1:5" ht="15" customHeight="1" x14ac:dyDescent="0.3">
      <c r="A1219" s="943" t="s">
        <v>3026</v>
      </c>
      <c r="B1219" s="943" t="s">
        <v>3055</v>
      </c>
      <c r="C1219" s="944">
        <v>250</v>
      </c>
      <c r="D1219" s="945">
        <v>43238</v>
      </c>
      <c r="E1219" s="943" t="s">
        <v>3054</v>
      </c>
    </row>
    <row r="1220" spans="1:5" ht="15" customHeight="1" x14ac:dyDescent="0.3">
      <c r="A1220" s="943" t="s">
        <v>3026</v>
      </c>
      <c r="B1220" s="943" t="s">
        <v>3056</v>
      </c>
      <c r="C1220" s="944">
        <v>125</v>
      </c>
      <c r="D1220" s="945">
        <v>43277</v>
      </c>
      <c r="E1220" s="943" t="s">
        <v>3037</v>
      </c>
    </row>
    <row r="1221" spans="1:5" ht="15" customHeight="1" x14ac:dyDescent="0.3">
      <c r="A1221" s="943" t="s">
        <v>3026</v>
      </c>
      <c r="B1221" s="943" t="s">
        <v>3056</v>
      </c>
      <c r="C1221" s="944">
        <v>150</v>
      </c>
      <c r="D1221" s="945">
        <v>43277</v>
      </c>
      <c r="E1221" s="943" t="s">
        <v>3037</v>
      </c>
    </row>
    <row r="1222" spans="1:5" ht="15" customHeight="1" x14ac:dyDescent="0.3">
      <c r="A1222" s="943" t="s">
        <v>3026</v>
      </c>
      <c r="B1222" s="943" t="s">
        <v>3056</v>
      </c>
      <c r="C1222" s="944">
        <v>200</v>
      </c>
      <c r="D1222" s="945">
        <v>43277</v>
      </c>
      <c r="E1222" s="943" t="s">
        <v>3037</v>
      </c>
    </row>
    <row r="1223" spans="1:5" ht="15" customHeight="1" x14ac:dyDescent="0.3">
      <c r="A1223" s="943" t="s">
        <v>3026</v>
      </c>
      <c r="B1223" s="943" t="s">
        <v>3056</v>
      </c>
      <c r="C1223" s="944">
        <v>1100</v>
      </c>
      <c r="D1223" s="945">
        <v>43321</v>
      </c>
      <c r="E1223" s="943" t="s">
        <v>3037</v>
      </c>
    </row>
    <row r="1224" spans="1:5" ht="15" customHeight="1" x14ac:dyDescent="0.3">
      <c r="A1224" s="943" t="s">
        <v>3026</v>
      </c>
      <c r="B1224" s="943" t="s">
        <v>3056</v>
      </c>
      <c r="C1224" s="944">
        <v>362.5</v>
      </c>
      <c r="D1224" s="945">
        <v>43381</v>
      </c>
      <c r="E1224" s="943" t="s">
        <v>3037</v>
      </c>
    </row>
    <row r="1225" spans="1:5" ht="15" customHeight="1" x14ac:dyDescent="0.3">
      <c r="A1225" s="943" t="s">
        <v>3026</v>
      </c>
      <c r="B1225" s="943" t="s">
        <v>3056</v>
      </c>
      <c r="C1225" s="944">
        <v>50</v>
      </c>
      <c r="D1225" s="945">
        <v>43381</v>
      </c>
      <c r="E1225" s="943" t="s">
        <v>3037</v>
      </c>
    </row>
    <row r="1226" spans="1:5" ht="15" customHeight="1" x14ac:dyDescent="0.3">
      <c r="A1226" s="943" t="s">
        <v>3026</v>
      </c>
      <c r="B1226" s="943" t="s">
        <v>3057</v>
      </c>
      <c r="C1226" s="944">
        <v>220</v>
      </c>
      <c r="D1226" s="945">
        <v>43397</v>
      </c>
      <c r="E1226" s="943" t="s">
        <v>3058</v>
      </c>
    </row>
    <row r="1227" spans="1:5" ht="15" customHeight="1" x14ac:dyDescent="0.3">
      <c r="A1227" s="943" t="s">
        <v>3026</v>
      </c>
      <c r="B1227" s="943" t="s">
        <v>2657</v>
      </c>
      <c r="C1227" s="944">
        <v>470.24</v>
      </c>
      <c r="D1227" s="945">
        <v>43259</v>
      </c>
      <c r="E1227" s="943" t="s">
        <v>3059</v>
      </c>
    </row>
    <row r="1228" spans="1:5" ht="15" customHeight="1" x14ac:dyDescent="0.3">
      <c r="A1228" s="943" t="s">
        <v>3026</v>
      </c>
      <c r="B1228" s="943" t="s">
        <v>2657</v>
      </c>
      <c r="C1228" s="944">
        <v>2651.73</v>
      </c>
      <c r="D1228" s="945">
        <v>43292</v>
      </c>
      <c r="E1228" s="943" t="s">
        <v>3059</v>
      </c>
    </row>
    <row r="1229" spans="1:5" ht="15" customHeight="1" x14ac:dyDescent="0.3">
      <c r="A1229" s="943" t="s">
        <v>3026</v>
      </c>
      <c r="B1229" s="943" t="s">
        <v>3060</v>
      </c>
      <c r="C1229" s="943" t="s">
        <v>3061</v>
      </c>
      <c r="D1229" s="943" t="s">
        <v>3062</v>
      </c>
      <c r="E1229" s="943" t="s">
        <v>3063</v>
      </c>
    </row>
    <row r="1230" spans="1:5" ht="15" customHeight="1" x14ac:dyDescent="0.3">
      <c r="A1230" s="943" t="s">
        <v>3026</v>
      </c>
      <c r="B1230" s="943" t="s">
        <v>2650</v>
      </c>
      <c r="C1230" s="944">
        <v>5209.8100000000004</v>
      </c>
      <c r="D1230" s="945">
        <v>43164</v>
      </c>
      <c r="E1230" s="943" t="s">
        <v>3064</v>
      </c>
    </row>
    <row r="1231" spans="1:5" ht="15" customHeight="1" x14ac:dyDescent="0.3">
      <c r="A1231" s="943" t="s">
        <v>3026</v>
      </c>
      <c r="B1231" s="943" t="s">
        <v>2677</v>
      </c>
      <c r="C1231" s="944">
        <v>596.04</v>
      </c>
      <c r="D1231" s="945">
        <v>43262</v>
      </c>
      <c r="E1231" s="943" t="s">
        <v>3065</v>
      </c>
    </row>
    <row r="1232" spans="1:5" ht="15" customHeight="1" x14ac:dyDescent="0.3">
      <c r="A1232" s="943" t="s">
        <v>3026</v>
      </c>
      <c r="B1232" s="943" t="s">
        <v>413</v>
      </c>
      <c r="C1232" s="944">
        <v>745.33</v>
      </c>
      <c r="D1232" s="945">
        <v>43328</v>
      </c>
      <c r="E1232" s="943" t="s">
        <v>3065</v>
      </c>
    </row>
    <row r="1233" spans="1:5" ht="15" customHeight="1" x14ac:dyDescent="0.3">
      <c r="A1233" s="943" t="s">
        <v>7068</v>
      </c>
      <c r="B1233" s="943" t="s">
        <v>2720</v>
      </c>
      <c r="C1233" s="944">
        <v>32781.949999999997</v>
      </c>
      <c r="D1233" s="945">
        <v>43105</v>
      </c>
      <c r="E1233" s="945" t="s">
        <v>7069</v>
      </c>
    </row>
    <row r="1234" spans="1:5" ht="15" customHeight="1" x14ac:dyDescent="0.3">
      <c r="A1234" s="943" t="s">
        <v>7068</v>
      </c>
      <c r="B1234" s="943" t="s">
        <v>7070</v>
      </c>
      <c r="C1234" s="944">
        <v>17446.84</v>
      </c>
      <c r="D1234" s="945">
        <v>43116</v>
      </c>
      <c r="E1234" s="945" t="s">
        <v>7069</v>
      </c>
    </row>
    <row r="1235" spans="1:5" ht="15" customHeight="1" x14ac:dyDescent="0.3">
      <c r="A1235" s="943" t="s">
        <v>7068</v>
      </c>
      <c r="B1235" s="943" t="s">
        <v>7071</v>
      </c>
      <c r="C1235" s="944">
        <v>67798</v>
      </c>
      <c r="D1235" s="945">
        <v>43131</v>
      </c>
      <c r="E1235" s="945" t="s">
        <v>7069</v>
      </c>
    </row>
    <row r="1236" spans="1:5" ht="15" customHeight="1" x14ac:dyDescent="0.3">
      <c r="A1236" s="943" t="s">
        <v>7068</v>
      </c>
      <c r="B1236" s="943" t="s">
        <v>7072</v>
      </c>
      <c r="C1236" s="944">
        <v>187991.38</v>
      </c>
      <c r="D1236" s="945">
        <v>43159</v>
      </c>
      <c r="E1236" s="945" t="s">
        <v>7073</v>
      </c>
    </row>
    <row r="1237" spans="1:5" ht="15" customHeight="1" x14ac:dyDescent="0.3">
      <c r="A1237" s="943" t="s">
        <v>7068</v>
      </c>
      <c r="B1237" s="943" t="s">
        <v>7071</v>
      </c>
      <c r="C1237" s="944">
        <v>67798</v>
      </c>
      <c r="D1237" s="945">
        <v>43159</v>
      </c>
      <c r="E1237" s="945" t="s">
        <v>7069</v>
      </c>
    </row>
    <row r="1238" spans="1:5" ht="15" customHeight="1" x14ac:dyDescent="0.3">
      <c r="A1238" s="943" t="s">
        <v>7068</v>
      </c>
      <c r="B1238" s="943" t="s">
        <v>7070</v>
      </c>
      <c r="C1238" s="944">
        <v>17444.84</v>
      </c>
      <c r="D1238" s="945">
        <v>43174</v>
      </c>
      <c r="E1238" s="945" t="s">
        <v>7069</v>
      </c>
    </row>
    <row r="1239" spans="1:5" ht="15" customHeight="1" x14ac:dyDescent="0.3">
      <c r="A1239" s="943" t="s">
        <v>7068</v>
      </c>
      <c r="B1239" s="943" t="s">
        <v>2720</v>
      </c>
      <c r="C1239" s="944">
        <v>32781.949999999997</v>
      </c>
      <c r="D1239" s="945">
        <v>43193</v>
      </c>
      <c r="E1239" s="945" t="s">
        <v>7074</v>
      </c>
    </row>
    <row r="1240" spans="1:5" ht="15" customHeight="1" x14ac:dyDescent="0.3">
      <c r="A1240" s="943" t="s">
        <v>7068</v>
      </c>
      <c r="B1240" s="943" t="s">
        <v>2720</v>
      </c>
      <c r="C1240" s="944">
        <v>16374</v>
      </c>
      <c r="D1240" s="945">
        <v>43256</v>
      </c>
      <c r="E1240" s="945" t="s">
        <v>7074</v>
      </c>
    </row>
    <row r="1241" spans="1:5" ht="15" customHeight="1" x14ac:dyDescent="0.3">
      <c r="A1241" s="943" t="s">
        <v>7068</v>
      </c>
      <c r="B1241" s="943" t="s">
        <v>7075</v>
      </c>
      <c r="C1241" s="944">
        <v>9123</v>
      </c>
      <c r="D1241" s="945">
        <v>43270</v>
      </c>
      <c r="E1241" s="945" t="s">
        <v>7074</v>
      </c>
    </row>
    <row r="1242" spans="1:5" ht="15" customHeight="1" x14ac:dyDescent="0.3">
      <c r="A1242" s="943" t="s">
        <v>7068</v>
      </c>
      <c r="B1242" s="943" t="s">
        <v>7075</v>
      </c>
      <c r="C1242" s="944">
        <v>3041</v>
      </c>
      <c r="D1242" s="945">
        <v>43299</v>
      </c>
      <c r="E1242" s="945" t="s">
        <v>7074</v>
      </c>
    </row>
    <row r="1243" spans="1:5" ht="15" customHeight="1" x14ac:dyDescent="0.3">
      <c r="A1243" s="943" t="s">
        <v>7068</v>
      </c>
      <c r="B1243" s="943" t="s">
        <v>2720</v>
      </c>
      <c r="C1243" s="944">
        <v>5458</v>
      </c>
      <c r="D1243" s="945">
        <v>43306</v>
      </c>
      <c r="E1243" s="945" t="s">
        <v>7074</v>
      </c>
    </row>
    <row r="1244" spans="1:5" ht="15" customHeight="1" x14ac:dyDescent="0.3">
      <c r="A1244" s="943" t="s">
        <v>7068</v>
      </c>
      <c r="B1244" s="943" t="s">
        <v>7070</v>
      </c>
      <c r="C1244" s="944">
        <v>14991.09</v>
      </c>
      <c r="D1244" s="945">
        <v>43325</v>
      </c>
      <c r="E1244" s="945" t="s">
        <v>7074</v>
      </c>
    </row>
    <row r="1245" spans="1:5" ht="15" customHeight="1" x14ac:dyDescent="0.3">
      <c r="A1245" s="943" t="s">
        <v>7068</v>
      </c>
      <c r="B1245" s="943" t="s">
        <v>7075</v>
      </c>
      <c r="C1245" s="944">
        <v>3041</v>
      </c>
      <c r="D1245" s="945">
        <v>43333</v>
      </c>
      <c r="E1245" s="945" t="s">
        <v>7074</v>
      </c>
    </row>
    <row r="1246" spans="1:5" ht="15" customHeight="1" x14ac:dyDescent="0.3">
      <c r="A1246" s="943" t="s">
        <v>7068</v>
      </c>
      <c r="B1246" s="943" t="s">
        <v>2720</v>
      </c>
      <c r="C1246" s="944">
        <v>5458</v>
      </c>
      <c r="D1246" s="945">
        <v>43349</v>
      </c>
      <c r="E1246" s="945" t="s">
        <v>7074</v>
      </c>
    </row>
    <row r="1247" spans="1:5" ht="15" customHeight="1" x14ac:dyDescent="0.3">
      <c r="A1247" s="943" t="s">
        <v>7068</v>
      </c>
      <c r="B1247" s="943" t="s">
        <v>2720</v>
      </c>
      <c r="C1247" s="944">
        <v>10916.2</v>
      </c>
      <c r="D1247" s="945">
        <v>43390</v>
      </c>
      <c r="E1247" s="945" t="s">
        <v>7074</v>
      </c>
    </row>
    <row r="1248" spans="1:5" ht="15" customHeight="1" x14ac:dyDescent="0.3">
      <c r="A1248" s="943" t="s">
        <v>7068</v>
      </c>
      <c r="B1248" s="943" t="s">
        <v>7075</v>
      </c>
      <c r="C1248" s="944">
        <v>6084</v>
      </c>
      <c r="D1248" s="945">
        <v>43391</v>
      </c>
      <c r="E1248" s="945" t="s">
        <v>7074</v>
      </c>
    </row>
    <row r="1249" spans="1:5" ht="15" customHeight="1" x14ac:dyDescent="0.3">
      <c r="A1249" s="943" t="s">
        <v>7068</v>
      </c>
      <c r="B1249" s="943" t="s">
        <v>7070</v>
      </c>
      <c r="C1249" s="944">
        <v>5993.34</v>
      </c>
      <c r="D1249" s="945">
        <v>43399</v>
      </c>
      <c r="E1249" s="945" t="s">
        <v>7074</v>
      </c>
    </row>
    <row r="1250" spans="1:5" ht="15" customHeight="1" x14ac:dyDescent="0.3">
      <c r="A1250" s="943" t="s">
        <v>7068</v>
      </c>
      <c r="B1250" s="943" t="s">
        <v>7071</v>
      </c>
      <c r="C1250" s="944">
        <v>93331.32</v>
      </c>
      <c r="D1250" s="945">
        <v>43418</v>
      </c>
      <c r="E1250" s="945" t="s">
        <v>7074</v>
      </c>
    </row>
    <row r="1251" spans="1:5" ht="15" customHeight="1" x14ac:dyDescent="0.3">
      <c r="A1251" s="943" t="s">
        <v>7068</v>
      </c>
      <c r="B1251" s="943" t="s">
        <v>7070</v>
      </c>
      <c r="C1251" s="944">
        <v>2999.25</v>
      </c>
      <c r="D1251" s="945">
        <v>43423</v>
      </c>
      <c r="E1251" s="945" t="s">
        <v>7074</v>
      </c>
    </row>
    <row r="1252" spans="1:5" ht="15" customHeight="1" x14ac:dyDescent="0.3">
      <c r="A1252" s="943" t="s">
        <v>7068</v>
      </c>
      <c r="B1252" s="943" t="s">
        <v>7075</v>
      </c>
      <c r="C1252" s="944">
        <v>3042</v>
      </c>
      <c r="D1252" s="945">
        <v>43423</v>
      </c>
      <c r="E1252" s="945" t="s">
        <v>7074</v>
      </c>
    </row>
    <row r="1253" spans="1:5" ht="15" customHeight="1" x14ac:dyDescent="0.3">
      <c r="A1253" s="943" t="s">
        <v>7068</v>
      </c>
      <c r="B1253" s="943" t="s">
        <v>2720</v>
      </c>
      <c r="C1253" s="944">
        <v>5458.1</v>
      </c>
      <c r="D1253" s="945">
        <v>43426</v>
      </c>
      <c r="E1253" s="945" t="s">
        <v>7074</v>
      </c>
    </row>
    <row r="1254" spans="1:5" ht="15" customHeight="1" x14ac:dyDescent="0.3">
      <c r="A1254" s="943" t="s">
        <v>7068</v>
      </c>
      <c r="B1254" s="943" t="s">
        <v>7070</v>
      </c>
      <c r="C1254" s="944">
        <v>2999.25</v>
      </c>
      <c r="D1254" s="945">
        <v>43451</v>
      </c>
      <c r="E1254" s="945" t="s">
        <v>7074</v>
      </c>
    </row>
    <row r="1255" spans="1:5" ht="15" customHeight="1" x14ac:dyDescent="0.3">
      <c r="A1255" s="943" t="s">
        <v>7068</v>
      </c>
      <c r="B1255" s="943" t="s">
        <v>7075</v>
      </c>
      <c r="C1255" s="944">
        <v>3042</v>
      </c>
      <c r="D1255" s="945">
        <v>43454</v>
      </c>
      <c r="E1255" s="945" t="s">
        <v>7074</v>
      </c>
    </row>
    <row r="1256" spans="1:5" ht="15" customHeight="1" x14ac:dyDescent="0.3">
      <c r="A1256" s="943" t="s">
        <v>7068</v>
      </c>
      <c r="B1256" s="943" t="s">
        <v>2720</v>
      </c>
      <c r="C1256" s="944">
        <v>10916.3</v>
      </c>
      <c r="D1256" s="945">
        <v>43458</v>
      </c>
      <c r="E1256" s="945" t="s">
        <v>7074</v>
      </c>
    </row>
    <row r="1257" spans="1:5" ht="15" customHeight="1" x14ac:dyDescent="0.3">
      <c r="A1257" s="943" t="s">
        <v>7068</v>
      </c>
      <c r="B1257" s="943" t="s">
        <v>7076</v>
      </c>
      <c r="C1257" s="944">
        <v>28000</v>
      </c>
      <c r="D1257" s="945">
        <v>43259</v>
      </c>
      <c r="E1257" s="945" t="s">
        <v>7077</v>
      </c>
    </row>
    <row r="1258" spans="1:5" ht="15" customHeight="1" x14ac:dyDescent="0.3">
      <c r="A1258" s="943" t="s">
        <v>7068</v>
      </c>
      <c r="B1258" s="943" t="s">
        <v>7078</v>
      </c>
      <c r="C1258" s="944">
        <v>50000</v>
      </c>
      <c r="D1258" s="945">
        <v>43271</v>
      </c>
      <c r="E1258" s="945" t="s">
        <v>7079</v>
      </c>
    </row>
    <row r="1259" spans="1:5" ht="15" customHeight="1" x14ac:dyDescent="0.3">
      <c r="A1259" s="943" t="s">
        <v>7068</v>
      </c>
      <c r="B1259" s="943" t="s">
        <v>7072</v>
      </c>
      <c r="C1259" s="944">
        <v>1500</v>
      </c>
      <c r="D1259" s="945">
        <v>43326</v>
      </c>
      <c r="E1259" s="945" t="s">
        <v>7080</v>
      </c>
    </row>
    <row r="1260" spans="1:5" ht="15" customHeight="1" x14ac:dyDescent="0.3">
      <c r="A1260" s="943" t="s">
        <v>7068</v>
      </c>
      <c r="B1260" s="943" t="s">
        <v>2560</v>
      </c>
      <c r="C1260" s="944">
        <v>1750</v>
      </c>
      <c r="D1260" s="945">
        <v>43431</v>
      </c>
      <c r="E1260" s="945" t="s">
        <v>7074</v>
      </c>
    </row>
    <row r="1261" spans="1:5" ht="15" customHeight="1" x14ac:dyDescent="0.3">
      <c r="A1261" s="943" t="s">
        <v>7068</v>
      </c>
      <c r="B1261" s="943" t="s">
        <v>2560</v>
      </c>
      <c r="C1261" s="944">
        <v>12250</v>
      </c>
      <c r="D1261" s="945">
        <v>43418</v>
      </c>
      <c r="E1261" s="945" t="s">
        <v>7074</v>
      </c>
    </row>
    <row r="1262" spans="1:5" ht="15" customHeight="1" x14ac:dyDescent="0.3">
      <c r="A1262" s="943" t="s">
        <v>7068</v>
      </c>
      <c r="B1262" s="943" t="s">
        <v>7081</v>
      </c>
      <c r="C1262" s="944">
        <v>9.0299999999999994</v>
      </c>
      <c r="D1262" s="945">
        <v>43445</v>
      </c>
      <c r="E1262" s="945" t="s">
        <v>7082</v>
      </c>
    </row>
    <row r="1263" spans="1:5" ht="15" customHeight="1" x14ac:dyDescent="0.3">
      <c r="A1263" s="947" t="s">
        <v>7083</v>
      </c>
      <c r="B1263" s="947" t="s">
        <v>7084</v>
      </c>
      <c r="C1263" s="955">
        <v>1512</v>
      </c>
      <c r="D1263" s="945">
        <v>43133</v>
      </c>
      <c r="E1263" s="947" t="s">
        <v>541</v>
      </c>
    </row>
    <row r="1264" spans="1:5" ht="15" customHeight="1" x14ac:dyDescent="0.3">
      <c r="A1264" s="947" t="s">
        <v>7083</v>
      </c>
      <c r="B1264" s="947" t="s">
        <v>7085</v>
      </c>
      <c r="C1264" s="955">
        <v>40</v>
      </c>
      <c r="D1264" s="945">
        <v>43126</v>
      </c>
      <c r="E1264" s="947" t="s">
        <v>541</v>
      </c>
    </row>
    <row r="1265" spans="1:5" ht="15" customHeight="1" x14ac:dyDescent="0.3">
      <c r="A1265" s="947" t="s">
        <v>7083</v>
      </c>
      <c r="B1265" s="947" t="s">
        <v>7085</v>
      </c>
      <c r="C1265" s="955">
        <v>40</v>
      </c>
      <c r="D1265" s="945">
        <v>43171</v>
      </c>
      <c r="E1265" s="947" t="s">
        <v>541</v>
      </c>
    </row>
    <row r="1266" spans="1:5" ht="15" customHeight="1" x14ac:dyDescent="0.3">
      <c r="A1266" s="947" t="s">
        <v>7083</v>
      </c>
      <c r="B1266" s="947" t="s">
        <v>7085</v>
      </c>
      <c r="C1266" s="955">
        <v>120</v>
      </c>
      <c r="D1266" s="945">
        <v>43194</v>
      </c>
      <c r="E1266" s="947" t="s">
        <v>541</v>
      </c>
    </row>
    <row r="1267" spans="1:5" ht="15" customHeight="1" x14ac:dyDescent="0.3">
      <c r="A1267" s="947" t="s">
        <v>7083</v>
      </c>
      <c r="B1267" s="947" t="s">
        <v>7085</v>
      </c>
      <c r="C1267" s="955">
        <v>40</v>
      </c>
      <c r="D1267" s="945">
        <v>43220</v>
      </c>
      <c r="E1267" s="947" t="s">
        <v>541</v>
      </c>
    </row>
    <row r="1268" spans="1:5" ht="15" customHeight="1" x14ac:dyDescent="0.3">
      <c r="A1268" s="947" t="s">
        <v>7083</v>
      </c>
      <c r="B1268" s="947" t="s">
        <v>7085</v>
      </c>
      <c r="C1268" s="955">
        <v>344.2</v>
      </c>
      <c r="D1268" s="945">
        <v>43258</v>
      </c>
      <c r="E1268" s="947" t="s">
        <v>541</v>
      </c>
    </row>
    <row r="1269" spans="1:5" ht="15" customHeight="1" x14ac:dyDescent="0.3">
      <c r="A1269" s="947" t="s">
        <v>7083</v>
      </c>
      <c r="B1269" s="947" t="s">
        <v>7085</v>
      </c>
      <c r="C1269" s="955">
        <v>80</v>
      </c>
      <c r="D1269" s="945">
        <v>43292</v>
      </c>
      <c r="E1269" s="947" t="s">
        <v>541</v>
      </c>
    </row>
    <row r="1270" spans="1:5" ht="15" customHeight="1" x14ac:dyDescent="0.3">
      <c r="A1270" s="947" t="s">
        <v>7083</v>
      </c>
      <c r="B1270" s="947" t="s">
        <v>7085</v>
      </c>
      <c r="C1270" s="955">
        <v>1180.5999999999999</v>
      </c>
      <c r="D1270" s="945">
        <v>43299</v>
      </c>
      <c r="E1270" s="947" t="s">
        <v>541</v>
      </c>
    </row>
    <row r="1271" spans="1:5" ht="15" customHeight="1" x14ac:dyDescent="0.3">
      <c r="A1271" s="947" t="s">
        <v>7083</v>
      </c>
      <c r="B1271" s="947" t="s">
        <v>7085</v>
      </c>
      <c r="C1271" s="955">
        <v>377.6</v>
      </c>
      <c r="D1271" s="945">
        <v>43350</v>
      </c>
      <c r="E1271" s="947" t="s">
        <v>541</v>
      </c>
    </row>
    <row r="1272" spans="1:5" ht="15" customHeight="1" x14ac:dyDescent="0.3">
      <c r="A1272" s="947" t="s">
        <v>7083</v>
      </c>
      <c r="B1272" s="947" t="s">
        <v>7085</v>
      </c>
      <c r="C1272" s="955">
        <v>88.2</v>
      </c>
      <c r="D1272" s="945">
        <v>43454</v>
      </c>
      <c r="E1272" s="947" t="s">
        <v>541</v>
      </c>
    </row>
    <row r="1273" spans="1:5" ht="15" customHeight="1" x14ac:dyDescent="0.3">
      <c r="A1273" s="947" t="s">
        <v>7083</v>
      </c>
      <c r="B1273" s="947" t="s">
        <v>7085</v>
      </c>
      <c r="C1273" s="955">
        <v>40</v>
      </c>
      <c r="D1273" s="945">
        <v>43454</v>
      </c>
      <c r="E1273" s="947" t="s">
        <v>541</v>
      </c>
    </row>
    <row r="1274" spans="1:5" ht="15" customHeight="1" x14ac:dyDescent="0.3">
      <c r="A1274" s="947" t="s">
        <v>7083</v>
      </c>
      <c r="B1274" s="947" t="s">
        <v>7085</v>
      </c>
      <c r="C1274" s="955">
        <v>80</v>
      </c>
      <c r="D1274" s="945">
        <v>43454</v>
      </c>
      <c r="E1274" s="947" t="s">
        <v>541</v>
      </c>
    </row>
    <row r="1275" spans="1:5" ht="15" customHeight="1" x14ac:dyDescent="0.3">
      <c r="A1275" s="947" t="s">
        <v>7083</v>
      </c>
      <c r="B1275" s="947" t="s">
        <v>7085</v>
      </c>
      <c r="C1275" s="955">
        <v>104.4</v>
      </c>
      <c r="D1275" s="945">
        <v>43454</v>
      </c>
      <c r="E1275" s="947" t="s">
        <v>541</v>
      </c>
    </row>
    <row r="1276" spans="1:5" ht="15" customHeight="1" x14ac:dyDescent="0.3">
      <c r="A1276" s="947" t="s">
        <v>7083</v>
      </c>
      <c r="B1276" s="947" t="s">
        <v>2359</v>
      </c>
      <c r="C1276" s="955">
        <v>29768</v>
      </c>
      <c r="D1276" s="945">
        <v>43105</v>
      </c>
      <c r="E1276" s="947" t="s">
        <v>541</v>
      </c>
    </row>
    <row r="1277" spans="1:5" ht="15" customHeight="1" x14ac:dyDescent="0.3">
      <c r="A1277" s="947" t="s">
        <v>7083</v>
      </c>
      <c r="B1277" s="947" t="s">
        <v>2359</v>
      </c>
      <c r="C1277" s="955">
        <v>236.5</v>
      </c>
      <c r="D1277" s="945">
        <v>43105</v>
      </c>
      <c r="E1277" s="947" t="s">
        <v>541</v>
      </c>
    </row>
    <row r="1278" spans="1:5" ht="15" customHeight="1" x14ac:dyDescent="0.3">
      <c r="A1278" s="947" t="s">
        <v>7083</v>
      </c>
      <c r="B1278" s="947" t="s">
        <v>2359</v>
      </c>
      <c r="C1278" s="955">
        <v>29768</v>
      </c>
      <c r="D1278" s="945">
        <v>43139</v>
      </c>
      <c r="E1278" s="947" t="s">
        <v>541</v>
      </c>
    </row>
    <row r="1279" spans="1:5" ht="15" customHeight="1" x14ac:dyDescent="0.3">
      <c r="A1279" s="947" t="s">
        <v>7083</v>
      </c>
      <c r="B1279" s="947" t="s">
        <v>2359</v>
      </c>
      <c r="C1279" s="955">
        <v>83</v>
      </c>
      <c r="D1279" s="945">
        <v>43167</v>
      </c>
      <c r="E1279" s="947" t="s">
        <v>541</v>
      </c>
    </row>
    <row r="1280" spans="1:5" ht="15" customHeight="1" x14ac:dyDescent="0.3">
      <c r="A1280" s="947" t="s">
        <v>7083</v>
      </c>
      <c r="B1280" s="947" t="s">
        <v>2359</v>
      </c>
      <c r="C1280" s="955">
        <v>29768</v>
      </c>
      <c r="D1280" s="945">
        <v>43167</v>
      </c>
      <c r="E1280" s="947" t="s">
        <v>541</v>
      </c>
    </row>
    <row r="1281" spans="1:5" ht="15" customHeight="1" x14ac:dyDescent="0.3">
      <c r="A1281" s="947" t="s">
        <v>7083</v>
      </c>
      <c r="B1281" s="947" t="s">
        <v>2359</v>
      </c>
      <c r="C1281" s="955">
        <v>29210</v>
      </c>
      <c r="D1281" s="945">
        <v>43200</v>
      </c>
      <c r="E1281" s="947" t="s">
        <v>541</v>
      </c>
    </row>
    <row r="1282" spans="1:5" ht="15" customHeight="1" x14ac:dyDescent="0.3">
      <c r="A1282" s="947" t="s">
        <v>7083</v>
      </c>
      <c r="B1282" s="947" t="s">
        <v>2359</v>
      </c>
      <c r="C1282" s="955">
        <v>83</v>
      </c>
      <c r="D1282" s="945">
        <v>43200</v>
      </c>
      <c r="E1282" s="947" t="s">
        <v>541</v>
      </c>
    </row>
    <row r="1283" spans="1:5" ht="15" customHeight="1" x14ac:dyDescent="0.3">
      <c r="A1283" s="947" t="s">
        <v>7083</v>
      </c>
      <c r="B1283" s="947" t="s">
        <v>2359</v>
      </c>
      <c r="C1283" s="955">
        <v>29210</v>
      </c>
      <c r="D1283" s="945">
        <v>43217</v>
      </c>
      <c r="E1283" s="947" t="s">
        <v>541</v>
      </c>
    </row>
    <row r="1284" spans="1:5" ht="15" customHeight="1" x14ac:dyDescent="0.3">
      <c r="A1284" s="947" t="s">
        <v>7083</v>
      </c>
      <c r="B1284" s="947" t="s">
        <v>2359</v>
      </c>
      <c r="C1284" s="955">
        <v>124.5</v>
      </c>
      <c r="D1284" s="945">
        <v>43217</v>
      </c>
      <c r="E1284" s="947" t="s">
        <v>541</v>
      </c>
    </row>
    <row r="1285" spans="1:5" ht="15" customHeight="1" x14ac:dyDescent="0.3">
      <c r="A1285" s="947" t="s">
        <v>7083</v>
      </c>
      <c r="B1285" s="947" t="s">
        <v>2359</v>
      </c>
      <c r="C1285" s="955">
        <v>29210</v>
      </c>
      <c r="D1285" s="945">
        <v>43269</v>
      </c>
      <c r="E1285" s="947" t="s">
        <v>541</v>
      </c>
    </row>
    <row r="1286" spans="1:5" ht="15" customHeight="1" x14ac:dyDescent="0.3">
      <c r="A1286" s="947" t="s">
        <v>7083</v>
      </c>
      <c r="B1286" s="947" t="s">
        <v>2359</v>
      </c>
      <c r="C1286" s="955">
        <v>88</v>
      </c>
      <c r="D1286" s="945">
        <v>43269</v>
      </c>
      <c r="E1286" s="947" t="s">
        <v>541</v>
      </c>
    </row>
    <row r="1287" spans="1:5" ht="15" customHeight="1" x14ac:dyDescent="0.3">
      <c r="A1287" s="947" t="s">
        <v>7083</v>
      </c>
      <c r="B1287" s="947" t="s">
        <v>2359</v>
      </c>
      <c r="C1287" s="955">
        <v>29210</v>
      </c>
      <c r="D1287" s="945">
        <v>43286</v>
      </c>
      <c r="E1287" s="947" t="s">
        <v>541</v>
      </c>
    </row>
    <row r="1288" spans="1:5" ht="15" customHeight="1" x14ac:dyDescent="0.3">
      <c r="A1288" s="947" t="s">
        <v>7083</v>
      </c>
      <c r="B1288" s="947" t="s">
        <v>2359</v>
      </c>
      <c r="C1288" s="955">
        <v>41.5</v>
      </c>
      <c r="D1288" s="945">
        <v>43286</v>
      </c>
      <c r="E1288" s="947" t="s">
        <v>541</v>
      </c>
    </row>
    <row r="1289" spans="1:5" ht="15" customHeight="1" x14ac:dyDescent="0.3">
      <c r="A1289" s="947" t="s">
        <v>7083</v>
      </c>
      <c r="B1289" s="947" t="s">
        <v>2359</v>
      </c>
      <c r="C1289" s="955">
        <v>29210</v>
      </c>
      <c r="D1289" s="945">
        <v>43312</v>
      </c>
      <c r="E1289" s="947" t="s">
        <v>541</v>
      </c>
    </row>
    <row r="1290" spans="1:5" ht="15" customHeight="1" x14ac:dyDescent="0.3">
      <c r="A1290" s="947" t="s">
        <v>7083</v>
      </c>
      <c r="B1290" s="947" t="s">
        <v>2359</v>
      </c>
      <c r="C1290" s="955">
        <v>2646.36</v>
      </c>
      <c r="D1290" s="945">
        <v>43321</v>
      </c>
      <c r="E1290" s="947" t="s">
        <v>541</v>
      </c>
    </row>
    <row r="1291" spans="1:5" ht="15" customHeight="1" x14ac:dyDescent="0.3">
      <c r="A1291" s="947" t="s">
        <v>7083</v>
      </c>
      <c r="B1291" s="947" t="s">
        <v>2359</v>
      </c>
      <c r="C1291" s="955">
        <v>29210</v>
      </c>
      <c r="D1291" s="945">
        <v>43333</v>
      </c>
      <c r="E1291" s="947" t="s">
        <v>541</v>
      </c>
    </row>
    <row r="1292" spans="1:5" ht="15" customHeight="1" x14ac:dyDescent="0.3">
      <c r="A1292" s="947" t="s">
        <v>7083</v>
      </c>
      <c r="B1292" s="947" t="s">
        <v>2359</v>
      </c>
      <c r="C1292" s="955">
        <v>83</v>
      </c>
      <c r="D1292" s="945">
        <v>43333</v>
      </c>
      <c r="E1292" s="947" t="s">
        <v>541</v>
      </c>
    </row>
    <row r="1293" spans="1:5" ht="15" customHeight="1" x14ac:dyDescent="0.3">
      <c r="A1293" s="947" t="s">
        <v>7083</v>
      </c>
      <c r="B1293" s="947" t="s">
        <v>2359</v>
      </c>
      <c r="C1293" s="955">
        <v>29210</v>
      </c>
      <c r="D1293" s="945">
        <v>43370</v>
      </c>
      <c r="E1293" s="947" t="s">
        <v>541</v>
      </c>
    </row>
    <row r="1294" spans="1:5" ht="15" customHeight="1" x14ac:dyDescent="0.3">
      <c r="A1294" s="947" t="s">
        <v>7083</v>
      </c>
      <c r="B1294" s="947" t="s">
        <v>2359</v>
      </c>
      <c r="C1294" s="955">
        <v>207.5</v>
      </c>
      <c r="D1294" s="945">
        <v>43388</v>
      </c>
      <c r="E1294" s="947" t="s">
        <v>541</v>
      </c>
    </row>
    <row r="1295" spans="1:5" ht="15" customHeight="1" x14ac:dyDescent="0.3">
      <c r="A1295" s="947" t="s">
        <v>7083</v>
      </c>
      <c r="B1295" s="947" t="s">
        <v>2359</v>
      </c>
      <c r="C1295" s="955">
        <v>83</v>
      </c>
      <c r="D1295" s="945">
        <v>43413</v>
      </c>
      <c r="E1295" s="947" t="s">
        <v>541</v>
      </c>
    </row>
    <row r="1296" spans="1:5" ht="15" customHeight="1" x14ac:dyDescent="0.3">
      <c r="A1296" s="947" t="s">
        <v>7083</v>
      </c>
      <c r="B1296" s="947" t="s">
        <v>2359</v>
      </c>
      <c r="C1296" s="955">
        <v>29210</v>
      </c>
      <c r="D1296" s="945">
        <v>43413</v>
      </c>
      <c r="E1296" s="947" t="s">
        <v>541</v>
      </c>
    </row>
    <row r="1297" spans="1:5" ht="15" customHeight="1" x14ac:dyDescent="0.3">
      <c r="A1297" s="947" t="s">
        <v>7083</v>
      </c>
      <c r="B1297" s="947" t="s">
        <v>2359</v>
      </c>
      <c r="C1297" s="955">
        <v>29210</v>
      </c>
      <c r="D1297" s="945">
        <v>43431</v>
      </c>
      <c r="E1297" s="947" t="s">
        <v>541</v>
      </c>
    </row>
    <row r="1298" spans="1:5" ht="15" customHeight="1" x14ac:dyDescent="0.3">
      <c r="A1298" s="947" t="s">
        <v>7083</v>
      </c>
      <c r="B1298" s="947" t="s">
        <v>2359</v>
      </c>
      <c r="C1298" s="955">
        <v>41.5</v>
      </c>
      <c r="D1298" s="945">
        <v>43431</v>
      </c>
      <c r="E1298" s="947" t="s">
        <v>541</v>
      </c>
    </row>
    <row r="1299" spans="1:5" ht="15" customHeight="1" x14ac:dyDescent="0.3">
      <c r="A1299" s="947" t="s">
        <v>7083</v>
      </c>
      <c r="B1299" s="947" t="s">
        <v>2359</v>
      </c>
      <c r="C1299" s="955">
        <v>29210</v>
      </c>
      <c r="D1299" s="945">
        <v>43454</v>
      </c>
      <c r="E1299" s="947" t="s">
        <v>541</v>
      </c>
    </row>
    <row r="1300" spans="1:5" ht="15" customHeight="1" x14ac:dyDescent="0.3">
      <c r="A1300" s="947" t="s">
        <v>7083</v>
      </c>
      <c r="B1300" s="947" t="s">
        <v>7086</v>
      </c>
      <c r="C1300" s="955">
        <v>80</v>
      </c>
      <c r="D1300" s="945">
        <v>43102</v>
      </c>
      <c r="E1300" s="947" t="s">
        <v>541</v>
      </c>
    </row>
    <row r="1301" spans="1:5" ht="15" customHeight="1" x14ac:dyDescent="0.3">
      <c r="A1301" s="947" t="s">
        <v>7083</v>
      </c>
      <c r="B1301" s="947" t="s">
        <v>7086</v>
      </c>
      <c r="C1301" s="955">
        <v>48</v>
      </c>
      <c r="D1301" s="945">
        <v>43138</v>
      </c>
      <c r="E1301" s="947" t="s">
        <v>541</v>
      </c>
    </row>
    <row r="1302" spans="1:5" ht="15" customHeight="1" x14ac:dyDescent="0.3">
      <c r="A1302" s="947" t="s">
        <v>7083</v>
      </c>
      <c r="B1302" s="947" t="s">
        <v>7086</v>
      </c>
      <c r="C1302" s="955">
        <v>64</v>
      </c>
      <c r="D1302" s="945">
        <v>43166</v>
      </c>
      <c r="E1302" s="947" t="s">
        <v>541</v>
      </c>
    </row>
    <row r="1303" spans="1:5" ht="15" customHeight="1" x14ac:dyDescent="0.3">
      <c r="A1303" s="947" t="s">
        <v>7083</v>
      </c>
      <c r="B1303" s="947" t="s">
        <v>7086</v>
      </c>
      <c r="C1303" s="955">
        <v>80</v>
      </c>
      <c r="D1303" s="945">
        <v>43185</v>
      </c>
      <c r="E1303" s="947" t="s">
        <v>541</v>
      </c>
    </row>
    <row r="1304" spans="1:5" ht="15" customHeight="1" x14ac:dyDescent="0.3">
      <c r="A1304" s="947" t="s">
        <v>7083</v>
      </c>
      <c r="B1304" s="947" t="s">
        <v>7086</v>
      </c>
      <c r="C1304" s="955">
        <v>112</v>
      </c>
      <c r="D1304" s="945">
        <v>43222</v>
      </c>
      <c r="E1304" s="947" t="s">
        <v>541</v>
      </c>
    </row>
    <row r="1305" spans="1:5" ht="15" customHeight="1" x14ac:dyDescent="0.3">
      <c r="A1305" s="947" t="s">
        <v>7083</v>
      </c>
      <c r="B1305" s="947" t="s">
        <v>7086</v>
      </c>
      <c r="C1305" s="955">
        <v>229.2</v>
      </c>
      <c r="D1305" s="945">
        <v>43277</v>
      </c>
      <c r="E1305" s="947" t="s">
        <v>541</v>
      </c>
    </row>
    <row r="1306" spans="1:5" ht="15" customHeight="1" x14ac:dyDescent="0.3">
      <c r="A1306" s="947" t="s">
        <v>7083</v>
      </c>
      <c r="B1306" s="947" t="s">
        <v>7086</v>
      </c>
      <c r="C1306" s="955">
        <v>48</v>
      </c>
      <c r="D1306" s="945">
        <v>43277</v>
      </c>
      <c r="E1306" s="947" t="s">
        <v>541</v>
      </c>
    </row>
    <row r="1307" spans="1:5" ht="15" customHeight="1" x14ac:dyDescent="0.3">
      <c r="A1307" s="947" t="s">
        <v>7083</v>
      </c>
      <c r="B1307" s="947" t="s">
        <v>7086</v>
      </c>
      <c r="C1307" s="955">
        <v>195</v>
      </c>
      <c r="D1307" s="945">
        <v>43277</v>
      </c>
      <c r="E1307" s="947" t="s">
        <v>541</v>
      </c>
    </row>
    <row r="1308" spans="1:5" ht="15" customHeight="1" x14ac:dyDescent="0.3">
      <c r="A1308" s="947" t="s">
        <v>7083</v>
      </c>
      <c r="B1308" s="947" t="s">
        <v>7086</v>
      </c>
      <c r="C1308" s="955">
        <v>96</v>
      </c>
      <c r="D1308" s="945">
        <v>43277</v>
      </c>
      <c r="E1308" s="947" t="s">
        <v>541</v>
      </c>
    </row>
    <row r="1309" spans="1:5" ht="15" customHeight="1" x14ac:dyDescent="0.3">
      <c r="A1309" s="947" t="s">
        <v>7083</v>
      </c>
      <c r="B1309" s="947" t="s">
        <v>7086</v>
      </c>
      <c r="C1309" s="955">
        <v>525</v>
      </c>
      <c r="D1309" s="945">
        <v>43298</v>
      </c>
      <c r="E1309" s="947" t="s">
        <v>541</v>
      </c>
    </row>
    <row r="1310" spans="1:5" ht="15" customHeight="1" x14ac:dyDescent="0.3">
      <c r="A1310" s="947" t="s">
        <v>7083</v>
      </c>
      <c r="B1310" s="947" t="s">
        <v>7086</v>
      </c>
      <c r="C1310" s="955">
        <v>80</v>
      </c>
      <c r="D1310" s="945">
        <v>43298</v>
      </c>
      <c r="E1310" s="947" t="s">
        <v>541</v>
      </c>
    </row>
    <row r="1311" spans="1:5" ht="15" customHeight="1" x14ac:dyDescent="0.3">
      <c r="A1311" s="947" t="s">
        <v>7083</v>
      </c>
      <c r="B1311" s="947" t="s">
        <v>7086</v>
      </c>
      <c r="C1311" s="955">
        <v>435</v>
      </c>
      <c r="D1311" s="945">
        <v>43349</v>
      </c>
      <c r="E1311" s="947" t="s">
        <v>541</v>
      </c>
    </row>
    <row r="1312" spans="1:5" ht="15" customHeight="1" x14ac:dyDescent="0.3">
      <c r="A1312" s="947" t="s">
        <v>7083</v>
      </c>
      <c r="B1312" s="947" t="s">
        <v>7086</v>
      </c>
      <c r="C1312" s="955">
        <v>32</v>
      </c>
      <c r="D1312" s="945">
        <v>43349</v>
      </c>
      <c r="E1312" s="947" t="s">
        <v>541</v>
      </c>
    </row>
    <row r="1313" spans="1:5" ht="15" customHeight="1" x14ac:dyDescent="0.3">
      <c r="A1313" s="947" t="s">
        <v>7083</v>
      </c>
      <c r="B1313" s="947" t="s">
        <v>7086</v>
      </c>
      <c r="C1313" s="955">
        <v>48</v>
      </c>
      <c r="D1313" s="945">
        <v>43371</v>
      </c>
      <c r="E1313" s="947" t="s">
        <v>541</v>
      </c>
    </row>
    <row r="1314" spans="1:5" ht="15" customHeight="1" x14ac:dyDescent="0.3">
      <c r="A1314" s="947" t="s">
        <v>7083</v>
      </c>
      <c r="B1314" s="947" t="s">
        <v>7086</v>
      </c>
      <c r="C1314" s="955">
        <v>225</v>
      </c>
      <c r="D1314" s="945">
        <v>43371</v>
      </c>
      <c r="E1314" s="947" t="s">
        <v>541</v>
      </c>
    </row>
    <row r="1315" spans="1:5" ht="15" customHeight="1" x14ac:dyDescent="0.3">
      <c r="A1315" s="947" t="s">
        <v>7083</v>
      </c>
      <c r="B1315" s="947" t="s">
        <v>7086</v>
      </c>
      <c r="C1315" s="955">
        <v>270</v>
      </c>
      <c r="D1315" s="945">
        <v>43396</v>
      </c>
      <c r="E1315" s="947" t="s">
        <v>541</v>
      </c>
    </row>
    <row r="1316" spans="1:5" ht="15" customHeight="1" x14ac:dyDescent="0.3">
      <c r="A1316" s="947" t="s">
        <v>7083</v>
      </c>
      <c r="B1316" s="947" t="s">
        <v>7086</v>
      </c>
      <c r="C1316" s="955">
        <v>64</v>
      </c>
      <c r="D1316" s="945">
        <v>43396</v>
      </c>
      <c r="E1316" s="947" t="s">
        <v>541</v>
      </c>
    </row>
    <row r="1317" spans="1:5" ht="15" customHeight="1" x14ac:dyDescent="0.3">
      <c r="A1317" s="947" t="s">
        <v>7083</v>
      </c>
      <c r="B1317" s="947" t="s">
        <v>7086</v>
      </c>
      <c r="C1317" s="955">
        <v>128</v>
      </c>
      <c r="D1317" s="945">
        <v>43425</v>
      </c>
      <c r="E1317" s="947" t="s">
        <v>541</v>
      </c>
    </row>
    <row r="1318" spans="1:5" ht="15" customHeight="1" x14ac:dyDescent="0.3">
      <c r="A1318" s="947" t="s">
        <v>7083</v>
      </c>
      <c r="B1318" s="947" t="s">
        <v>7086</v>
      </c>
      <c r="C1318" s="955">
        <v>255</v>
      </c>
      <c r="D1318" s="945">
        <v>43454</v>
      </c>
      <c r="E1318" s="947" t="s">
        <v>541</v>
      </c>
    </row>
    <row r="1319" spans="1:5" ht="15" customHeight="1" x14ac:dyDescent="0.3">
      <c r="A1319" s="947" t="s">
        <v>7083</v>
      </c>
      <c r="B1319" s="947" t="s">
        <v>7086</v>
      </c>
      <c r="C1319" s="955">
        <v>315</v>
      </c>
      <c r="D1319" s="945">
        <v>43454</v>
      </c>
      <c r="E1319" s="947" t="s">
        <v>541</v>
      </c>
    </row>
    <row r="1320" spans="1:5" ht="15" customHeight="1" x14ac:dyDescent="0.3">
      <c r="A1320" s="947" t="s">
        <v>7083</v>
      </c>
      <c r="B1320" s="947" t="s">
        <v>7087</v>
      </c>
      <c r="C1320" s="955">
        <v>204.92</v>
      </c>
      <c r="D1320" s="945">
        <v>43384</v>
      </c>
      <c r="E1320" s="947" t="s">
        <v>541</v>
      </c>
    </row>
    <row r="1321" spans="1:5" ht="15" customHeight="1" x14ac:dyDescent="0.3">
      <c r="A1321" s="947" t="s">
        <v>7083</v>
      </c>
      <c r="B1321" s="947" t="s">
        <v>7088</v>
      </c>
      <c r="C1321" s="955">
        <v>2330</v>
      </c>
      <c r="D1321" s="945">
        <v>43277</v>
      </c>
      <c r="E1321" s="947" t="s">
        <v>541</v>
      </c>
    </row>
    <row r="1322" spans="1:5" ht="15" customHeight="1" x14ac:dyDescent="0.3">
      <c r="A1322" s="947" t="s">
        <v>7083</v>
      </c>
      <c r="B1322" s="947" t="s">
        <v>7089</v>
      </c>
      <c r="C1322" s="955">
        <v>230</v>
      </c>
      <c r="D1322" s="945">
        <v>43164</v>
      </c>
      <c r="E1322" s="947" t="s">
        <v>541</v>
      </c>
    </row>
    <row r="1323" spans="1:5" ht="15" customHeight="1" x14ac:dyDescent="0.3">
      <c r="A1323" s="947" t="s">
        <v>7083</v>
      </c>
      <c r="B1323" s="947" t="s">
        <v>7089</v>
      </c>
      <c r="C1323" s="955">
        <v>150</v>
      </c>
      <c r="D1323" s="945">
        <v>43164</v>
      </c>
      <c r="E1323" s="947" t="s">
        <v>541</v>
      </c>
    </row>
    <row r="1324" spans="1:5" ht="15" customHeight="1" x14ac:dyDescent="0.3">
      <c r="A1324" s="947" t="s">
        <v>7083</v>
      </c>
      <c r="B1324" s="947" t="s">
        <v>7089</v>
      </c>
      <c r="C1324" s="955">
        <v>70</v>
      </c>
      <c r="D1324" s="945">
        <v>43185</v>
      </c>
      <c r="E1324" s="947" t="s">
        <v>541</v>
      </c>
    </row>
    <row r="1325" spans="1:5" ht="15" customHeight="1" x14ac:dyDescent="0.3">
      <c r="A1325" s="947" t="s">
        <v>7083</v>
      </c>
      <c r="B1325" s="947" t="s">
        <v>7089</v>
      </c>
      <c r="C1325" s="955">
        <v>70</v>
      </c>
      <c r="D1325" s="945">
        <v>43231</v>
      </c>
      <c r="E1325" s="947" t="s">
        <v>541</v>
      </c>
    </row>
    <row r="1326" spans="1:5" ht="15" customHeight="1" x14ac:dyDescent="0.3">
      <c r="A1326" s="947" t="s">
        <v>7083</v>
      </c>
      <c r="B1326" s="947" t="s">
        <v>7089</v>
      </c>
      <c r="C1326" s="955">
        <v>60</v>
      </c>
      <c r="D1326" s="945">
        <v>43248</v>
      </c>
      <c r="E1326" s="947" t="s">
        <v>541</v>
      </c>
    </row>
    <row r="1327" spans="1:5" ht="15" customHeight="1" x14ac:dyDescent="0.3">
      <c r="A1327" s="947" t="s">
        <v>7083</v>
      </c>
      <c r="B1327" s="947" t="s">
        <v>7089</v>
      </c>
      <c r="C1327" s="955">
        <v>100</v>
      </c>
      <c r="D1327" s="945">
        <v>43258</v>
      </c>
      <c r="E1327" s="947" t="s">
        <v>541</v>
      </c>
    </row>
    <row r="1328" spans="1:5" ht="15" customHeight="1" x14ac:dyDescent="0.3">
      <c r="A1328" s="947" t="s">
        <v>7083</v>
      </c>
      <c r="B1328" s="947" t="s">
        <v>7089</v>
      </c>
      <c r="C1328" s="955">
        <v>220</v>
      </c>
      <c r="D1328" s="945">
        <v>43307</v>
      </c>
      <c r="E1328" s="947" t="s">
        <v>541</v>
      </c>
    </row>
    <row r="1329" spans="1:5" ht="15" customHeight="1" x14ac:dyDescent="0.3">
      <c r="A1329" s="947" t="s">
        <v>7083</v>
      </c>
      <c r="B1329" s="947" t="s">
        <v>7089</v>
      </c>
      <c r="C1329" s="955">
        <v>130</v>
      </c>
      <c r="D1329" s="945">
        <v>43307</v>
      </c>
      <c r="E1329" s="947" t="s">
        <v>541</v>
      </c>
    </row>
    <row r="1330" spans="1:5" ht="15" customHeight="1" x14ac:dyDescent="0.3">
      <c r="A1330" s="947" t="s">
        <v>7083</v>
      </c>
      <c r="B1330" s="947" t="s">
        <v>7089</v>
      </c>
      <c r="C1330" s="955">
        <v>180</v>
      </c>
      <c r="D1330" s="945">
        <v>43381</v>
      </c>
      <c r="E1330" s="947" t="s">
        <v>541</v>
      </c>
    </row>
    <row r="1331" spans="1:5" ht="15" customHeight="1" x14ac:dyDescent="0.3">
      <c r="A1331" s="947" t="s">
        <v>7083</v>
      </c>
      <c r="B1331" s="947" t="s">
        <v>7089</v>
      </c>
      <c r="C1331" s="955">
        <v>110</v>
      </c>
      <c r="D1331" s="945">
        <v>43410</v>
      </c>
      <c r="E1331" s="947" t="s">
        <v>541</v>
      </c>
    </row>
    <row r="1332" spans="1:5" ht="15" customHeight="1" x14ac:dyDescent="0.3">
      <c r="A1332" s="947" t="s">
        <v>7083</v>
      </c>
      <c r="B1332" s="947" t="s">
        <v>7089</v>
      </c>
      <c r="C1332" s="955">
        <v>220</v>
      </c>
      <c r="D1332" s="945">
        <v>43427</v>
      </c>
      <c r="E1332" s="947" t="s">
        <v>541</v>
      </c>
    </row>
    <row r="1333" spans="1:5" ht="15" customHeight="1" x14ac:dyDescent="0.3">
      <c r="A1333" s="947" t="s">
        <v>7083</v>
      </c>
      <c r="B1333" s="947" t="s">
        <v>7089</v>
      </c>
      <c r="C1333" s="955">
        <v>290</v>
      </c>
      <c r="D1333" s="945">
        <v>43427</v>
      </c>
      <c r="E1333" s="947" t="s">
        <v>541</v>
      </c>
    </row>
    <row r="1334" spans="1:5" ht="15" customHeight="1" x14ac:dyDescent="0.3">
      <c r="A1334" s="947" t="s">
        <v>7083</v>
      </c>
      <c r="B1334" s="947" t="s">
        <v>7089</v>
      </c>
      <c r="C1334" s="955">
        <v>160</v>
      </c>
      <c r="D1334" s="945">
        <v>43427</v>
      </c>
      <c r="E1334" s="947" t="s">
        <v>541</v>
      </c>
    </row>
    <row r="1335" spans="1:5" ht="15" customHeight="1" x14ac:dyDescent="0.3">
      <c r="A1335" s="947" t="s">
        <v>7083</v>
      </c>
      <c r="B1335" s="947" t="s">
        <v>7090</v>
      </c>
      <c r="C1335" s="955">
        <v>20</v>
      </c>
      <c r="D1335" s="945">
        <v>43132</v>
      </c>
      <c r="E1335" s="947" t="s">
        <v>541</v>
      </c>
    </row>
    <row r="1336" spans="1:5" ht="15" customHeight="1" x14ac:dyDescent="0.3">
      <c r="A1336" s="947" t="s">
        <v>7083</v>
      </c>
      <c r="B1336" s="947" t="s">
        <v>7090</v>
      </c>
      <c r="C1336" s="955">
        <v>80</v>
      </c>
      <c r="D1336" s="945">
        <v>43132</v>
      </c>
      <c r="E1336" s="947" t="s">
        <v>541</v>
      </c>
    </row>
    <row r="1337" spans="1:5" ht="15" customHeight="1" x14ac:dyDescent="0.3">
      <c r="A1337" s="947" t="s">
        <v>7083</v>
      </c>
      <c r="B1337" s="947" t="s">
        <v>7090</v>
      </c>
      <c r="C1337" s="955">
        <v>100</v>
      </c>
      <c r="D1337" s="945">
        <v>43287</v>
      </c>
      <c r="E1337" s="947" t="s">
        <v>541</v>
      </c>
    </row>
    <row r="1338" spans="1:5" ht="15" customHeight="1" x14ac:dyDescent="0.3">
      <c r="A1338" s="947" t="s">
        <v>7083</v>
      </c>
      <c r="B1338" s="947" t="s">
        <v>7090</v>
      </c>
      <c r="C1338" s="955">
        <v>240</v>
      </c>
      <c r="D1338" s="945">
        <v>43287</v>
      </c>
      <c r="E1338" s="947" t="s">
        <v>541</v>
      </c>
    </row>
    <row r="1339" spans="1:5" ht="15" customHeight="1" x14ac:dyDescent="0.3">
      <c r="A1339" s="947" t="s">
        <v>7083</v>
      </c>
      <c r="B1339" s="947" t="s">
        <v>7090</v>
      </c>
      <c r="C1339" s="955">
        <v>120</v>
      </c>
      <c r="D1339" s="945">
        <v>43287</v>
      </c>
      <c r="E1339" s="947" t="s">
        <v>541</v>
      </c>
    </row>
    <row r="1340" spans="1:5" ht="15" customHeight="1" x14ac:dyDescent="0.3">
      <c r="A1340" s="947" t="s">
        <v>7083</v>
      </c>
      <c r="B1340" s="947" t="s">
        <v>7090</v>
      </c>
      <c r="C1340" s="955">
        <v>494.2</v>
      </c>
      <c r="D1340" s="945">
        <v>43287</v>
      </c>
      <c r="E1340" s="947" t="s">
        <v>541</v>
      </c>
    </row>
    <row r="1341" spans="1:5" ht="15" customHeight="1" x14ac:dyDescent="0.3">
      <c r="A1341" s="947" t="s">
        <v>7083</v>
      </c>
      <c r="B1341" s="947" t="s">
        <v>7090</v>
      </c>
      <c r="C1341" s="955">
        <v>200</v>
      </c>
      <c r="D1341" s="945">
        <v>43397</v>
      </c>
      <c r="E1341" s="947" t="s">
        <v>541</v>
      </c>
    </row>
    <row r="1342" spans="1:5" ht="15" customHeight="1" x14ac:dyDescent="0.3">
      <c r="A1342" s="947" t="s">
        <v>7083</v>
      </c>
      <c r="B1342" s="947" t="s">
        <v>7090</v>
      </c>
      <c r="C1342" s="955">
        <v>303.89999999999998</v>
      </c>
      <c r="D1342" s="945">
        <v>43397</v>
      </c>
      <c r="E1342" s="947" t="s">
        <v>541</v>
      </c>
    </row>
    <row r="1343" spans="1:5" ht="15" customHeight="1" x14ac:dyDescent="0.3">
      <c r="A1343" s="947" t="s">
        <v>7083</v>
      </c>
      <c r="B1343" s="947" t="s">
        <v>7090</v>
      </c>
      <c r="C1343" s="955">
        <v>293</v>
      </c>
      <c r="D1343" s="945">
        <v>43412</v>
      </c>
      <c r="E1343" s="947" t="s">
        <v>541</v>
      </c>
    </row>
    <row r="1344" spans="1:5" ht="15" customHeight="1" x14ac:dyDescent="0.3">
      <c r="A1344" s="947" t="s">
        <v>7083</v>
      </c>
      <c r="B1344" s="947" t="s">
        <v>7090</v>
      </c>
      <c r="C1344" s="955">
        <v>140</v>
      </c>
      <c r="D1344" s="945">
        <v>43412</v>
      </c>
      <c r="E1344" s="947" t="s">
        <v>541</v>
      </c>
    </row>
    <row r="1345" spans="1:5" ht="15" customHeight="1" x14ac:dyDescent="0.3">
      <c r="A1345" s="947" t="s">
        <v>7083</v>
      </c>
      <c r="B1345" s="947" t="s">
        <v>7090</v>
      </c>
      <c r="C1345" s="955">
        <v>180</v>
      </c>
      <c r="D1345" s="945">
        <v>43412</v>
      </c>
      <c r="E1345" s="947" t="s">
        <v>541</v>
      </c>
    </row>
    <row r="1346" spans="1:5" ht="15" customHeight="1" x14ac:dyDescent="0.3">
      <c r="A1346" s="947" t="s">
        <v>7083</v>
      </c>
      <c r="B1346" s="947" t="s">
        <v>7091</v>
      </c>
      <c r="C1346" s="955">
        <v>160</v>
      </c>
      <c r="D1346" s="945">
        <v>43307</v>
      </c>
      <c r="E1346" s="947" t="s">
        <v>541</v>
      </c>
    </row>
    <row r="1347" spans="1:5" ht="15" customHeight="1" x14ac:dyDescent="0.3">
      <c r="A1347" s="947" t="s">
        <v>7083</v>
      </c>
      <c r="B1347" s="947" t="s">
        <v>7091</v>
      </c>
      <c r="C1347" s="955">
        <v>240</v>
      </c>
      <c r="D1347" s="945">
        <v>43364</v>
      </c>
      <c r="E1347" s="947" t="s">
        <v>541</v>
      </c>
    </row>
    <row r="1348" spans="1:5" ht="15" customHeight="1" x14ac:dyDescent="0.3">
      <c r="A1348" s="947" t="s">
        <v>7083</v>
      </c>
      <c r="B1348" s="947" t="s">
        <v>7091</v>
      </c>
      <c r="C1348" s="955">
        <v>240</v>
      </c>
      <c r="D1348" s="945">
        <v>43454</v>
      </c>
      <c r="E1348" s="947" t="s">
        <v>541</v>
      </c>
    </row>
    <row r="1349" spans="1:5" ht="15" customHeight="1" x14ac:dyDescent="0.3">
      <c r="A1349" s="947" t="s">
        <v>7083</v>
      </c>
      <c r="B1349" s="947" t="s">
        <v>7092</v>
      </c>
      <c r="C1349" s="955">
        <v>56.7</v>
      </c>
      <c r="D1349" s="945">
        <v>43181</v>
      </c>
      <c r="E1349" s="947" t="s">
        <v>541</v>
      </c>
    </row>
    <row r="1350" spans="1:5" ht="15" customHeight="1" x14ac:dyDescent="0.3">
      <c r="A1350" s="947" t="s">
        <v>7083</v>
      </c>
      <c r="B1350" s="947" t="s">
        <v>7092</v>
      </c>
      <c r="C1350" s="955">
        <v>30</v>
      </c>
      <c r="D1350" s="945">
        <v>43256</v>
      </c>
      <c r="E1350" s="947" t="s">
        <v>541</v>
      </c>
    </row>
    <row r="1351" spans="1:5" ht="15" customHeight="1" x14ac:dyDescent="0.3">
      <c r="A1351" s="947" t="s">
        <v>7083</v>
      </c>
      <c r="B1351" s="947" t="s">
        <v>7092</v>
      </c>
      <c r="C1351" s="955">
        <v>191.4</v>
      </c>
      <c r="D1351" s="945">
        <v>43283</v>
      </c>
      <c r="E1351" s="947" t="s">
        <v>541</v>
      </c>
    </row>
    <row r="1352" spans="1:5" ht="15" customHeight="1" x14ac:dyDescent="0.3">
      <c r="A1352" s="947" t="s">
        <v>7083</v>
      </c>
      <c r="B1352" s="947" t="s">
        <v>7092</v>
      </c>
      <c r="C1352" s="955">
        <v>127.5</v>
      </c>
      <c r="D1352" s="945">
        <v>43314</v>
      </c>
      <c r="E1352" s="947" t="s">
        <v>541</v>
      </c>
    </row>
    <row r="1353" spans="1:5" ht="15" customHeight="1" x14ac:dyDescent="0.3">
      <c r="A1353" s="947" t="s">
        <v>7083</v>
      </c>
      <c r="B1353" s="947" t="s">
        <v>7092</v>
      </c>
      <c r="C1353" s="955">
        <v>612</v>
      </c>
      <c r="D1353" s="945">
        <v>43335</v>
      </c>
      <c r="E1353" s="947" t="s">
        <v>541</v>
      </c>
    </row>
    <row r="1354" spans="1:5" ht="15" customHeight="1" x14ac:dyDescent="0.3">
      <c r="A1354" s="947" t="s">
        <v>7083</v>
      </c>
      <c r="B1354" s="947" t="s">
        <v>7092</v>
      </c>
      <c r="C1354" s="955">
        <v>60</v>
      </c>
      <c r="D1354" s="945">
        <v>43335</v>
      </c>
      <c r="E1354" s="947" t="s">
        <v>541</v>
      </c>
    </row>
    <row r="1355" spans="1:5" ht="15" customHeight="1" x14ac:dyDescent="0.3">
      <c r="A1355" s="947" t="s">
        <v>7083</v>
      </c>
      <c r="B1355" s="947" t="s">
        <v>7092</v>
      </c>
      <c r="C1355" s="955">
        <v>518.4</v>
      </c>
      <c r="D1355" s="945">
        <v>43364</v>
      </c>
      <c r="E1355" s="947" t="s">
        <v>541</v>
      </c>
    </row>
    <row r="1356" spans="1:5" ht="15" customHeight="1" x14ac:dyDescent="0.3">
      <c r="A1356" s="947" t="s">
        <v>7083</v>
      </c>
      <c r="B1356" s="947" t="s">
        <v>7092</v>
      </c>
      <c r="C1356" s="955">
        <v>436.5</v>
      </c>
      <c r="D1356" s="945">
        <v>43453</v>
      </c>
      <c r="E1356" s="947" t="s">
        <v>541</v>
      </c>
    </row>
    <row r="1357" spans="1:5" ht="15" customHeight="1" x14ac:dyDescent="0.3">
      <c r="A1357" s="947" t="s">
        <v>7083</v>
      </c>
      <c r="B1357" s="947" t="s">
        <v>7092</v>
      </c>
      <c r="C1357" s="955">
        <v>531.9</v>
      </c>
      <c r="D1357" s="945">
        <v>43453</v>
      </c>
      <c r="E1357" s="947" t="s">
        <v>541</v>
      </c>
    </row>
    <row r="1358" spans="1:5" ht="15" customHeight="1" x14ac:dyDescent="0.3">
      <c r="A1358" s="947" t="s">
        <v>7083</v>
      </c>
      <c r="B1358" s="947" t="s">
        <v>7092</v>
      </c>
      <c r="C1358" s="955">
        <v>404.1</v>
      </c>
      <c r="D1358" s="945">
        <v>43453</v>
      </c>
      <c r="E1358" s="947" t="s">
        <v>541</v>
      </c>
    </row>
    <row r="1359" spans="1:5" ht="15" customHeight="1" x14ac:dyDescent="0.3">
      <c r="A1359" s="947" t="s">
        <v>7083</v>
      </c>
      <c r="B1359" s="947" t="s">
        <v>7093</v>
      </c>
      <c r="C1359" s="955">
        <v>120</v>
      </c>
      <c r="D1359" s="945">
        <v>43187</v>
      </c>
      <c r="E1359" s="947" t="s">
        <v>541</v>
      </c>
    </row>
    <row r="1360" spans="1:5" ht="15" customHeight="1" x14ac:dyDescent="0.3">
      <c r="A1360" s="947" t="s">
        <v>7083</v>
      </c>
      <c r="B1360" s="947" t="s">
        <v>7093</v>
      </c>
      <c r="C1360" s="955">
        <v>60</v>
      </c>
      <c r="D1360" s="945">
        <v>43298</v>
      </c>
      <c r="E1360" s="947" t="s">
        <v>541</v>
      </c>
    </row>
    <row r="1361" spans="1:5" ht="15" customHeight="1" x14ac:dyDescent="0.3">
      <c r="A1361" s="947" t="s">
        <v>7083</v>
      </c>
      <c r="B1361" s="947" t="s">
        <v>7093</v>
      </c>
      <c r="C1361" s="955">
        <v>101.9</v>
      </c>
      <c r="D1361" s="945">
        <v>43304</v>
      </c>
      <c r="E1361" s="947" t="s">
        <v>541</v>
      </c>
    </row>
    <row r="1362" spans="1:5" ht="15" customHeight="1" x14ac:dyDescent="0.3">
      <c r="A1362" s="947" t="s">
        <v>7083</v>
      </c>
      <c r="B1362" s="947" t="s">
        <v>7093</v>
      </c>
      <c r="C1362" s="955">
        <v>120</v>
      </c>
      <c r="D1362" s="945">
        <v>43362</v>
      </c>
      <c r="E1362" s="947" t="s">
        <v>541</v>
      </c>
    </row>
    <row r="1363" spans="1:5" ht="15" customHeight="1" x14ac:dyDescent="0.3">
      <c r="A1363" s="947" t="s">
        <v>7083</v>
      </c>
      <c r="B1363" s="947" t="s">
        <v>7093</v>
      </c>
      <c r="C1363" s="955">
        <v>20</v>
      </c>
      <c r="D1363" s="945">
        <v>43376</v>
      </c>
      <c r="E1363" s="947" t="s">
        <v>541</v>
      </c>
    </row>
    <row r="1364" spans="1:5" ht="15" customHeight="1" x14ac:dyDescent="0.3">
      <c r="A1364" s="947" t="s">
        <v>7083</v>
      </c>
      <c r="B1364" s="947" t="s">
        <v>7093</v>
      </c>
      <c r="C1364" s="955">
        <v>100</v>
      </c>
      <c r="D1364" s="945">
        <v>43406</v>
      </c>
      <c r="E1364" s="947" t="s">
        <v>541</v>
      </c>
    </row>
    <row r="1365" spans="1:5" ht="15" customHeight="1" x14ac:dyDescent="0.3">
      <c r="A1365" s="947" t="s">
        <v>7083</v>
      </c>
      <c r="B1365" s="947" t="s">
        <v>7093</v>
      </c>
      <c r="C1365" s="955">
        <v>81.900000000000006</v>
      </c>
      <c r="D1365" s="945">
        <v>43406</v>
      </c>
      <c r="E1365" s="947" t="s">
        <v>541</v>
      </c>
    </row>
    <row r="1366" spans="1:5" ht="15" customHeight="1" x14ac:dyDescent="0.3">
      <c r="A1366" s="947" t="s">
        <v>7083</v>
      </c>
      <c r="B1366" s="947" t="s">
        <v>7093</v>
      </c>
      <c r="C1366" s="955">
        <v>299.39999999999998</v>
      </c>
      <c r="D1366" s="945">
        <v>43432</v>
      </c>
      <c r="E1366" s="947" t="s">
        <v>541</v>
      </c>
    </row>
    <row r="1367" spans="1:5" ht="15" customHeight="1" x14ac:dyDescent="0.3">
      <c r="A1367" s="947" t="s">
        <v>7083</v>
      </c>
      <c r="B1367" s="947" t="s">
        <v>7093</v>
      </c>
      <c r="C1367" s="955">
        <v>241</v>
      </c>
      <c r="D1367" s="945">
        <v>43454</v>
      </c>
      <c r="E1367" s="947" t="s">
        <v>541</v>
      </c>
    </row>
    <row r="1368" spans="1:5" ht="15" customHeight="1" x14ac:dyDescent="0.3">
      <c r="A1368" s="947" t="s">
        <v>7083</v>
      </c>
      <c r="B1368" s="947" t="s">
        <v>7094</v>
      </c>
      <c r="C1368" s="955">
        <v>152.69999999999999</v>
      </c>
      <c r="D1368" s="945">
        <v>43146</v>
      </c>
      <c r="E1368" s="947" t="s">
        <v>541</v>
      </c>
    </row>
    <row r="1369" spans="1:5" ht="15" customHeight="1" x14ac:dyDescent="0.3">
      <c r="A1369" s="947" t="s">
        <v>7083</v>
      </c>
      <c r="B1369" s="947" t="s">
        <v>7094</v>
      </c>
      <c r="C1369" s="955">
        <v>40</v>
      </c>
      <c r="D1369" s="945">
        <v>43146</v>
      </c>
      <c r="E1369" s="947" t="s">
        <v>541</v>
      </c>
    </row>
    <row r="1370" spans="1:5" ht="15" customHeight="1" x14ac:dyDescent="0.3">
      <c r="A1370" s="947" t="s">
        <v>7083</v>
      </c>
      <c r="B1370" s="947" t="s">
        <v>7094</v>
      </c>
      <c r="C1370" s="955">
        <v>68.400000000000006</v>
      </c>
      <c r="D1370" s="945">
        <v>43234</v>
      </c>
      <c r="E1370" s="947" t="s">
        <v>541</v>
      </c>
    </row>
    <row r="1371" spans="1:5" ht="15" customHeight="1" x14ac:dyDescent="0.3">
      <c r="A1371" s="947" t="s">
        <v>7083</v>
      </c>
      <c r="B1371" s="947" t="s">
        <v>7094</v>
      </c>
      <c r="C1371" s="955">
        <v>164.9</v>
      </c>
      <c r="D1371" s="945">
        <v>43234</v>
      </c>
      <c r="E1371" s="947" t="s">
        <v>541</v>
      </c>
    </row>
    <row r="1372" spans="1:5" ht="15" customHeight="1" x14ac:dyDescent="0.3">
      <c r="A1372" s="947" t="s">
        <v>7083</v>
      </c>
      <c r="B1372" s="947" t="s">
        <v>7094</v>
      </c>
      <c r="C1372" s="955">
        <v>214.6</v>
      </c>
      <c r="D1372" s="945">
        <v>43234</v>
      </c>
      <c r="E1372" s="947" t="s">
        <v>541</v>
      </c>
    </row>
    <row r="1373" spans="1:5" ht="15" customHeight="1" x14ac:dyDescent="0.3">
      <c r="A1373" s="947" t="s">
        <v>7083</v>
      </c>
      <c r="B1373" s="947" t="s">
        <v>7094</v>
      </c>
      <c r="C1373" s="955">
        <v>640</v>
      </c>
      <c r="D1373" s="945">
        <v>43258</v>
      </c>
      <c r="E1373" s="947" t="s">
        <v>541</v>
      </c>
    </row>
    <row r="1374" spans="1:5" ht="15" customHeight="1" x14ac:dyDescent="0.3">
      <c r="A1374" s="947" t="s">
        <v>7083</v>
      </c>
      <c r="B1374" s="947" t="s">
        <v>7094</v>
      </c>
      <c r="C1374" s="955">
        <v>135.9</v>
      </c>
      <c r="D1374" s="945">
        <v>43293</v>
      </c>
      <c r="E1374" s="947" t="s">
        <v>541</v>
      </c>
    </row>
    <row r="1375" spans="1:5" ht="15" customHeight="1" x14ac:dyDescent="0.3">
      <c r="A1375" s="947" t="s">
        <v>7083</v>
      </c>
      <c r="B1375" s="947" t="s">
        <v>7094</v>
      </c>
      <c r="C1375" s="955">
        <v>257.8</v>
      </c>
      <c r="D1375" s="945">
        <v>43293</v>
      </c>
      <c r="E1375" s="947" t="s">
        <v>541</v>
      </c>
    </row>
    <row r="1376" spans="1:5" ht="15" customHeight="1" x14ac:dyDescent="0.3">
      <c r="A1376" s="947" t="s">
        <v>7083</v>
      </c>
      <c r="B1376" s="947" t="s">
        <v>7094</v>
      </c>
      <c r="C1376" s="955">
        <v>60</v>
      </c>
      <c r="D1376" s="945">
        <v>43369</v>
      </c>
      <c r="E1376" s="947" t="s">
        <v>541</v>
      </c>
    </row>
    <row r="1377" spans="1:5" ht="15" customHeight="1" x14ac:dyDescent="0.3">
      <c r="A1377" s="947" t="s">
        <v>7083</v>
      </c>
      <c r="B1377" s="947" t="s">
        <v>7094</v>
      </c>
      <c r="C1377" s="955">
        <v>95.4</v>
      </c>
      <c r="D1377" s="945">
        <v>43369</v>
      </c>
      <c r="E1377" s="947" t="s">
        <v>541</v>
      </c>
    </row>
    <row r="1378" spans="1:5" ht="15" customHeight="1" x14ac:dyDescent="0.3">
      <c r="A1378" s="947" t="s">
        <v>7083</v>
      </c>
      <c r="B1378" s="947" t="s">
        <v>7095</v>
      </c>
      <c r="C1378" s="955">
        <v>40</v>
      </c>
      <c r="D1378" s="945">
        <v>43122</v>
      </c>
      <c r="E1378" s="947" t="s">
        <v>541</v>
      </c>
    </row>
    <row r="1379" spans="1:5" ht="15" customHeight="1" x14ac:dyDescent="0.3">
      <c r="A1379" s="947" t="s">
        <v>7083</v>
      </c>
      <c r="B1379" s="947" t="s">
        <v>7095</v>
      </c>
      <c r="C1379" s="955">
        <v>120</v>
      </c>
      <c r="D1379" s="945">
        <v>43157</v>
      </c>
      <c r="E1379" s="947" t="s">
        <v>541</v>
      </c>
    </row>
    <row r="1380" spans="1:5" ht="15" customHeight="1" x14ac:dyDescent="0.3">
      <c r="A1380" s="947" t="s">
        <v>7083</v>
      </c>
      <c r="B1380" s="947" t="s">
        <v>7095</v>
      </c>
      <c r="C1380" s="955">
        <v>120</v>
      </c>
      <c r="D1380" s="945">
        <v>43213</v>
      </c>
      <c r="E1380" s="947" t="s">
        <v>541</v>
      </c>
    </row>
    <row r="1381" spans="1:5" ht="15" customHeight="1" x14ac:dyDescent="0.3">
      <c r="A1381" s="947" t="s">
        <v>7083</v>
      </c>
      <c r="B1381" s="947" t="s">
        <v>7095</v>
      </c>
      <c r="C1381" s="955">
        <v>155.6</v>
      </c>
      <c r="D1381" s="945">
        <v>43241</v>
      </c>
      <c r="E1381" s="947" t="s">
        <v>541</v>
      </c>
    </row>
    <row r="1382" spans="1:5" ht="15" customHeight="1" x14ac:dyDescent="0.3">
      <c r="A1382" s="947" t="s">
        <v>7083</v>
      </c>
      <c r="B1382" s="947" t="s">
        <v>7095</v>
      </c>
      <c r="C1382" s="955">
        <v>40</v>
      </c>
      <c r="D1382" s="945">
        <v>43276</v>
      </c>
      <c r="E1382" s="947" t="s">
        <v>541</v>
      </c>
    </row>
    <row r="1383" spans="1:5" ht="15" customHeight="1" x14ac:dyDescent="0.3">
      <c r="A1383" s="947" t="s">
        <v>7083</v>
      </c>
      <c r="B1383" s="947" t="s">
        <v>7095</v>
      </c>
      <c r="C1383" s="955">
        <v>98.1</v>
      </c>
      <c r="D1383" s="945">
        <v>43397</v>
      </c>
      <c r="E1383" s="947" t="s">
        <v>541</v>
      </c>
    </row>
    <row r="1384" spans="1:5" ht="15" customHeight="1" x14ac:dyDescent="0.3">
      <c r="A1384" s="947" t="s">
        <v>7083</v>
      </c>
      <c r="B1384" s="947" t="s">
        <v>7095</v>
      </c>
      <c r="C1384" s="955">
        <v>40</v>
      </c>
      <c r="D1384" s="945">
        <v>43397</v>
      </c>
      <c r="E1384" s="947" t="s">
        <v>541</v>
      </c>
    </row>
    <row r="1385" spans="1:5" ht="15" customHeight="1" x14ac:dyDescent="0.3">
      <c r="A1385" s="947" t="s">
        <v>7083</v>
      </c>
      <c r="B1385" s="947" t="s">
        <v>7095</v>
      </c>
      <c r="C1385" s="955">
        <v>80</v>
      </c>
      <c r="D1385" s="945">
        <v>43430</v>
      </c>
      <c r="E1385" s="947" t="s">
        <v>541</v>
      </c>
    </row>
    <row r="1386" spans="1:5" ht="15" customHeight="1" x14ac:dyDescent="0.3">
      <c r="A1386" s="947" t="s">
        <v>7083</v>
      </c>
      <c r="B1386" s="947" t="s">
        <v>7095</v>
      </c>
      <c r="C1386" s="955">
        <v>80</v>
      </c>
      <c r="D1386" s="945">
        <v>43432</v>
      </c>
      <c r="E1386" s="947" t="s">
        <v>541</v>
      </c>
    </row>
    <row r="1387" spans="1:5" ht="15" customHeight="1" x14ac:dyDescent="0.3">
      <c r="A1387" s="947" t="s">
        <v>7083</v>
      </c>
      <c r="B1387" s="947" t="s">
        <v>7095</v>
      </c>
      <c r="C1387" s="955">
        <v>192.5</v>
      </c>
      <c r="D1387" s="945">
        <v>43448</v>
      </c>
      <c r="E1387" s="947" t="s">
        <v>541</v>
      </c>
    </row>
    <row r="1388" spans="1:5" ht="15" customHeight="1" x14ac:dyDescent="0.3">
      <c r="A1388" s="947" t="s">
        <v>7083</v>
      </c>
      <c r="B1388" s="947" t="s">
        <v>7096</v>
      </c>
      <c r="C1388" s="955">
        <v>50</v>
      </c>
      <c r="D1388" s="945">
        <v>43265</v>
      </c>
      <c r="E1388" s="947" t="s">
        <v>541</v>
      </c>
    </row>
    <row r="1389" spans="1:5" ht="15" customHeight="1" x14ac:dyDescent="0.3">
      <c r="A1389" s="947" t="s">
        <v>7083</v>
      </c>
      <c r="B1389" s="947" t="s">
        <v>7097</v>
      </c>
      <c r="C1389" s="955">
        <v>120</v>
      </c>
      <c r="D1389" s="945">
        <v>43132</v>
      </c>
      <c r="E1389" s="947" t="s">
        <v>541</v>
      </c>
    </row>
    <row r="1390" spans="1:5" ht="15" customHeight="1" x14ac:dyDescent="0.3">
      <c r="A1390" s="947" t="s">
        <v>7083</v>
      </c>
      <c r="B1390" s="947" t="s">
        <v>7097</v>
      </c>
      <c r="C1390" s="955">
        <v>340</v>
      </c>
      <c r="D1390" s="945">
        <v>43132</v>
      </c>
      <c r="E1390" s="947" t="s">
        <v>541</v>
      </c>
    </row>
    <row r="1391" spans="1:5" ht="15" customHeight="1" x14ac:dyDescent="0.3">
      <c r="A1391" s="947" t="s">
        <v>7083</v>
      </c>
      <c r="B1391" s="947" t="s">
        <v>7097</v>
      </c>
      <c r="C1391" s="955">
        <v>168.5</v>
      </c>
      <c r="D1391" s="945">
        <v>43210</v>
      </c>
      <c r="E1391" s="947" t="s">
        <v>541</v>
      </c>
    </row>
    <row r="1392" spans="1:5" ht="15" customHeight="1" x14ac:dyDescent="0.3">
      <c r="A1392" s="947" t="s">
        <v>7083</v>
      </c>
      <c r="B1392" s="947" t="s">
        <v>7097</v>
      </c>
      <c r="C1392" s="955">
        <v>40</v>
      </c>
      <c r="D1392" s="945">
        <v>43210</v>
      </c>
      <c r="E1392" s="947" t="s">
        <v>541</v>
      </c>
    </row>
    <row r="1393" spans="1:5" ht="15" customHeight="1" x14ac:dyDescent="0.3">
      <c r="A1393" s="947" t="s">
        <v>7083</v>
      </c>
      <c r="B1393" s="947" t="s">
        <v>7097</v>
      </c>
      <c r="C1393" s="955">
        <v>20</v>
      </c>
      <c r="D1393" s="945">
        <v>43245</v>
      </c>
      <c r="E1393" s="947" t="s">
        <v>541</v>
      </c>
    </row>
    <row r="1394" spans="1:5" ht="15" customHeight="1" x14ac:dyDescent="0.3">
      <c r="A1394" s="947" t="s">
        <v>7083</v>
      </c>
      <c r="B1394" s="947" t="s">
        <v>7097</v>
      </c>
      <c r="C1394" s="955">
        <v>40</v>
      </c>
      <c r="D1394" s="945">
        <v>43304</v>
      </c>
      <c r="E1394" s="947" t="s">
        <v>541</v>
      </c>
    </row>
    <row r="1395" spans="1:5" ht="15" customHeight="1" x14ac:dyDescent="0.3">
      <c r="A1395" s="947" t="s">
        <v>7083</v>
      </c>
      <c r="B1395" s="947" t="s">
        <v>7097</v>
      </c>
      <c r="C1395" s="955">
        <v>621.4</v>
      </c>
      <c r="D1395" s="945">
        <v>43304</v>
      </c>
      <c r="E1395" s="947" t="s">
        <v>541</v>
      </c>
    </row>
    <row r="1396" spans="1:5" ht="15" customHeight="1" x14ac:dyDescent="0.3">
      <c r="A1396" s="947" t="s">
        <v>7083</v>
      </c>
      <c r="B1396" s="947" t="s">
        <v>7097</v>
      </c>
      <c r="C1396" s="955">
        <v>197.4</v>
      </c>
      <c r="D1396" s="945">
        <v>43343</v>
      </c>
      <c r="E1396" s="947" t="s">
        <v>541</v>
      </c>
    </row>
    <row r="1397" spans="1:5" ht="15" customHeight="1" x14ac:dyDescent="0.3">
      <c r="A1397" s="947" t="s">
        <v>7083</v>
      </c>
      <c r="B1397" s="947" t="s">
        <v>7097</v>
      </c>
      <c r="C1397" s="955">
        <v>373.8</v>
      </c>
      <c r="D1397" s="945">
        <v>43374</v>
      </c>
      <c r="E1397" s="947" t="s">
        <v>541</v>
      </c>
    </row>
    <row r="1398" spans="1:5" ht="15" customHeight="1" x14ac:dyDescent="0.3">
      <c r="A1398" s="947" t="s">
        <v>7083</v>
      </c>
      <c r="B1398" s="947" t="s">
        <v>7097</v>
      </c>
      <c r="C1398" s="955">
        <v>74.7</v>
      </c>
      <c r="D1398" s="945">
        <v>43423</v>
      </c>
      <c r="E1398" s="947" t="s">
        <v>541</v>
      </c>
    </row>
    <row r="1399" spans="1:5" ht="15" customHeight="1" x14ac:dyDescent="0.3">
      <c r="A1399" s="947" t="s">
        <v>7083</v>
      </c>
      <c r="B1399" s="947" t="s">
        <v>7098</v>
      </c>
      <c r="C1399" s="955">
        <v>198</v>
      </c>
      <c r="D1399" s="945">
        <v>43465</v>
      </c>
      <c r="E1399" s="947" t="s">
        <v>541</v>
      </c>
    </row>
    <row r="1400" spans="1:5" ht="15" customHeight="1" x14ac:dyDescent="0.3">
      <c r="A1400" s="947" t="s">
        <v>7083</v>
      </c>
      <c r="B1400" s="947" t="s">
        <v>7099</v>
      </c>
      <c r="C1400" s="955">
        <v>180</v>
      </c>
      <c r="D1400" s="945">
        <v>43287</v>
      </c>
      <c r="E1400" s="947" t="s">
        <v>541</v>
      </c>
    </row>
    <row r="1401" spans="1:5" ht="15" customHeight="1" x14ac:dyDescent="0.3">
      <c r="A1401" s="947" t="s">
        <v>7083</v>
      </c>
      <c r="B1401" s="947" t="s">
        <v>7099</v>
      </c>
      <c r="C1401" s="955">
        <v>83</v>
      </c>
      <c r="D1401" s="945">
        <v>43287</v>
      </c>
      <c r="E1401" s="947" t="s">
        <v>541</v>
      </c>
    </row>
    <row r="1402" spans="1:5" ht="15" customHeight="1" x14ac:dyDescent="0.3">
      <c r="A1402" s="947" t="s">
        <v>7083</v>
      </c>
      <c r="B1402" s="947" t="s">
        <v>7100</v>
      </c>
      <c r="C1402" s="955">
        <v>260</v>
      </c>
      <c r="D1402" s="945">
        <v>43320</v>
      </c>
      <c r="E1402" s="947" t="s">
        <v>541</v>
      </c>
    </row>
    <row r="1403" spans="1:5" ht="15" customHeight="1" x14ac:dyDescent="0.3">
      <c r="A1403" s="947" t="s">
        <v>7083</v>
      </c>
      <c r="B1403" s="947" t="s">
        <v>7100</v>
      </c>
      <c r="C1403" s="955">
        <v>80</v>
      </c>
      <c r="D1403" s="945">
        <v>43320</v>
      </c>
      <c r="E1403" s="947" t="s">
        <v>541</v>
      </c>
    </row>
    <row r="1404" spans="1:5" ht="15" customHeight="1" x14ac:dyDescent="0.3">
      <c r="A1404" s="947" t="s">
        <v>7083</v>
      </c>
      <c r="B1404" s="947" t="s">
        <v>7100</v>
      </c>
      <c r="C1404" s="955">
        <v>20</v>
      </c>
      <c r="D1404" s="945">
        <v>43320</v>
      </c>
      <c r="E1404" s="947" t="s">
        <v>541</v>
      </c>
    </row>
    <row r="1405" spans="1:5" ht="15" customHeight="1" x14ac:dyDescent="0.3">
      <c r="A1405" s="947" t="s">
        <v>7083</v>
      </c>
      <c r="B1405" s="947" t="s">
        <v>7100</v>
      </c>
      <c r="C1405" s="955">
        <v>120</v>
      </c>
      <c r="D1405" s="945">
        <v>43398</v>
      </c>
      <c r="E1405" s="947" t="s">
        <v>541</v>
      </c>
    </row>
    <row r="1406" spans="1:5" ht="15" customHeight="1" x14ac:dyDescent="0.3">
      <c r="A1406" s="947" t="s">
        <v>7083</v>
      </c>
      <c r="B1406" s="947" t="s">
        <v>7100</v>
      </c>
      <c r="C1406" s="955">
        <v>60</v>
      </c>
      <c r="D1406" s="945">
        <v>43402</v>
      </c>
      <c r="E1406" s="947" t="s">
        <v>541</v>
      </c>
    </row>
    <row r="1407" spans="1:5" ht="15" customHeight="1" x14ac:dyDescent="0.3">
      <c r="A1407" s="947" t="s">
        <v>7083</v>
      </c>
      <c r="B1407" s="947" t="s">
        <v>7100</v>
      </c>
      <c r="C1407" s="955">
        <v>111.5</v>
      </c>
      <c r="D1407" s="945">
        <v>43420</v>
      </c>
      <c r="E1407" s="947" t="s">
        <v>541</v>
      </c>
    </row>
    <row r="1408" spans="1:5" ht="15" customHeight="1" x14ac:dyDescent="0.3">
      <c r="A1408" s="947" t="s">
        <v>7083</v>
      </c>
      <c r="B1408" s="947" t="s">
        <v>7100</v>
      </c>
      <c r="C1408" s="955">
        <v>140</v>
      </c>
      <c r="D1408" s="945">
        <v>43434</v>
      </c>
      <c r="E1408" s="947" t="s">
        <v>541</v>
      </c>
    </row>
    <row r="1409" spans="1:5" ht="15" customHeight="1" x14ac:dyDescent="0.3">
      <c r="A1409" s="947" t="s">
        <v>7083</v>
      </c>
      <c r="B1409" s="947" t="s">
        <v>7101</v>
      </c>
      <c r="C1409" s="955">
        <v>166</v>
      </c>
      <c r="D1409" s="945">
        <v>43130</v>
      </c>
      <c r="E1409" s="947" t="s">
        <v>541</v>
      </c>
    </row>
    <row r="1410" spans="1:5" ht="15" customHeight="1" x14ac:dyDescent="0.3">
      <c r="A1410" s="947" t="s">
        <v>7083</v>
      </c>
      <c r="B1410" s="947" t="s">
        <v>7102</v>
      </c>
      <c r="C1410" s="955">
        <v>900</v>
      </c>
      <c r="D1410" s="945">
        <v>43195</v>
      </c>
      <c r="E1410" s="947" t="s">
        <v>541</v>
      </c>
    </row>
    <row r="1411" spans="1:5" ht="15" customHeight="1" x14ac:dyDescent="0.3">
      <c r="A1411" s="947" t="s">
        <v>7083</v>
      </c>
      <c r="B1411" s="947" t="s">
        <v>7102</v>
      </c>
      <c r="C1411" s="955">
        <v>192</v>
      </c>
      <c r="D1411" s="945">
        <v>43195</v>
      </c>
      <c r="E1411" s="947" t="s">
        <v>541</v>
      </c>
    </row>
    <row r="1412" spans="1:5" ht="15" customHeight="1" x14ac:dyDescent="0.3">
      <c r="A1412" s="947" t="s">
        <v>7083</v>
      </c>
      <c r="B1412" s="947" t="s">
        <v>7102</v>
      </c>
      <c r="C1412" s="955">
        <v>304</v>
      </c>
      <c r="D1412" s="945">
        <v>43195</v>
      </c>
      <c r="E1412" s="947" t="s">
        <v>541</v>
      </c>
    </row>
    <row r="1413" spans="1:5" ht="15" customHeight="1" x14ac:dyDescent="0.3">
      <c r="A1413" s="947" t="s">
        <v>7083</v>
      </c>
      <c r="B1413" s="947" t="s">
        <v>7102</v>
      </c>
      <c r="C1413" s="955">
        <v>224</v>
      </c>
      <c r="D1413" s="945">
        <v>43195</v>
      </c>
      <c r="E1413" s="947" t="s">
        <v>541</v>
      </c>
    </row>
    <row r="1414" spans="1:5" ht="15" customHeight="1" x14ac:dyDescent="0.3">
      <c r="A1414" s="947" t="s">
        <v>7083</v>
      </c>
      <c r="B1414" s="947" t="s">
        <v>7102</v>
      </c>
      <c r="C1414" s="955">
        <v>1000</v>
      </c>
      <c r="D1414" s="945">
        <v>43195</v>
      </c>
      <c r="E1414" s="947" t="s">
        <v>541</v>
      </c>
    </row>
    <row r="1415" spans="1:5" ht="15" customHeight="1" x14ac:dyDescent="0.3">
      <c r="A1415" s="947" t="s">
        <v>7083</v>
      </c>
      <c r="B1415" s="947" t="s">
        <v>7102</v>
      </c>
      <c r="C1415" s="955">
        <v>144</v>
      </c>
      <c r="D1415" s="945">
        <v>43320</v>
      </c>
      <c r="E1415" s="947" t="s">
        <v>541</v>
      </c>
    </row>
    <row r="1416" spans="1:5" ht="15" customHeight="1" x14ac:dyDescent="0.3">
      <c r="A1416" s="947" t="s">
        <v>7083</v>
      </c>
      <c r="B1416" s="947" t="s">
        <v>7102</v>
      </c>
      <c r="C1416" s="955">
        <v>240</v>
      </c>
      <c r="D1416" s="945">
        <v>43320</v>
      </c>
      <c r="E1416" s="947" t="s">
        <v>541</v>
      </c>
    </row>
    <row r="1417" spans="1:5" ht="15" customHeight="1" x14ac:dyDescent="0.3">
      <c r="A1417" s="947" t="s">
        <v>7083</v>
      </c>
      <c r="B1417" s="947" t="s">
        <v>7102</v>
      </c>
      <c r="C1417" s="955">
        <v>370.8</v>
      </c>
      <c r="D1417" s="945">
        <v>43320</v>
      </c>
      <c r="E1417" s="947" t="s">
        <v>541</v>
      </c>
    </row>
    <row r="1418" spans="1:5" ht="15" customHeight="1" x14ac:dyDescent="0.3">
      <c r="A1418" s="947" t="s">
        <v>7083</v>
      </c>
      <c r="B1418" s="947" t="s">
        <v>7102</v>
      </c>
      <c r="C1418" s="955">
        <v>82.8</v>
      </c>
      <c r="D1418" s="945">
        <v>43320</v>
      </c>
      <c r="E1418" s="947" t="s">
        <v>541</v>
      </c>
    </row>
    <row r="1419" spans="1:5" ht="15" customHeight="1" x14ac:dyDescent="0.3">
      <c r="A1419" s="947" t="s">
        <v>7083</v>
      </c>
      <c r="B1419" s="947" t="s">
        <v>7103</v>
      </c>
      <c r="C1419" s="955">
        <v>209.5</v>
      </c>
      <c r="D1419" s="945">
        <v>43171</v>
      </c>
      <c r="E1419" s="947" t="s">
        <v>541</v>
      </c>
    </row>
    <row r="1420" spans="1:5" ht="15" customHeight="1" x14ac:dyDescent="0.3">
      <c r="A1420" s="947" t="s">
        <v>7083</v>
      </c>
      <c r="B1420" s="947" t="s">
        <v>7103</v>
      </c>
      <c r="C1420" s="955">
        <v>1106.55</v>
      </c>
      <c r="D1420" s="945">
        <v>43237</v>
      </c>
      <c r="E1420" s="947" t="s">
        <v>541</v>
      </c>
    </row>
    <row r="1421" spans="1:5" ht="15" customHeight="1" x14ac:dyDescent="0.3">
      <c r="A1421" s="947" t="s">
        <v>7083</v>
      </c>
      <c r="B1421" s="947" t="s">
        <v>7103</v>
      </c>
      <c r="C1421" s="955">
        <v>767.1</v>
      </c>
      <c r="D1421" s="945">
        <v>43237</v>
      </c>
      <c r="E1421" s="947" t="s">
        <v>541</v>
      </c>
    </row>
    <row r="1422" spans="1:5" ht="15" customHeight="1" x14ac:dyDescent="0.3">
      <c r="A1422" s="947" t="s">
        <v>7083</v>
      </c>
      <c r="B1422" s="947" t="s">
        <v>7103</v>
      </c>
      <c r="C1422" s="955">
        <v>822.5</v>
      </c>
      <c r="D1422" s="945">
        <v>43237</v>
      </c>
      <c r="E1422" s="947" t="s">
        <v>541</v>
      </c>
    </row>
    <row r="1423" spans="1:5" ht="15" customHeight="1" x14ac:dyDescent="0.3">
      <c r="A1423" s="947" t="s">
        <v>7083</v>
      </c>
      <c r="B1423" s="947" t="s">
        <v>7103</v>
      </c>
      <c r="C1423" s="955">
        <v>843.3</v>
      </c>
      <c r="D1423" s="945">
        <v>43237</v>
      </c>
      <c r="E1423" s="947" t="s">
        <v>541</v>
      </c>
    </row>
    <row r="1424" spans="1:5" ht="15" customHeight="1" x14ac:dyDescent="0.3">
      <c r="A1424" s="947" t="s">
        <v>7083</v>
      </c>
      <c r="B1424" s="947" t="s">
        <v>7103</v>
      </c>
      <c r="C1424" s="955">
        <v>745.25</v>
      </c>
      <c r="D1424" s="945">
        <v>43348</v>
      </c>
      <c r="E1424" s="947" t="s">
        <v>541</v>
      </c>
    </row>
    <row r="1425" spans="1:5" ht="15" customHeight="1" x14ac:dyDescent="0.3">
      <c r="A1425" s="947" t="s">
        <v>7083</v>
      </c>
      <c r="B1425" s="947" t="s">
        <v>7103</v>
      </c>
      <c r="C1425" s="955">
        <v>879.8</v>
      </c>
      <c r="D1425" s="945">
        <v>43348</v>
      </c>
      <c r="E1425" s="947" t="s">
        <v>541</v>
      </c>
    </row>
    <row r="1426" spans="1:5" ht="15" customHeight="1" x14ac:dyDescent="0.3">
      <c r="A1426" s="947" t="s">
        <v>7083</v>
      </c>
      <c r="B1426" s="947" t="s">
        <v>7103</v>
      </c>
      <c r="C1426" s="955">
        <v>593.5</v>
      </c>
      <c r="D1426" s="945">
        <v>43348</v>
      </c>
      <c r="E1426" s="947" t="s">
        <v>541</v>
      </c>
    </row>
    <row r="1427" spans="1:5" ht="15" customHeight="1" x14ac:dyDescent="0.3">
      <c r="A1427" s="947" t="s">
        <v>7083</v>
      </c>
      <c r="B1427" s="947" t="s">
        <v>7103</v>
      </c>
      <c r="C1427" s="955">
        <v>740.5</v>
      </c>
      <c r="D1427" s="945">
        <v>43424</v>
      </c>
      <c r="E1427" s="947" t="s">
        <v>541</v>
      </c>
    </row>
    <row r="1428" spans="1:5" ht="15" customHeight="1" x14ac:dyDescent="0.3">
      <c r="A1428" s="947" t="s">
        <v>7083</v>
      </c>
      <c r="B1428" s="947" t="s">
        <v>7103</v>
      </c>
      <c r="C1428" s="955">
        <v>345.8</v>
      </c>
      <c r="D1428" s="945">
        <v>43424</v>
      </c>
      <c r="E1428" s="947" t="s">
        <v>541</v>
      </c>
    </row>
    <row r="1429" spans="1:5" ht="15" customHeight="1" x14ac:dyDescent="0.3">
      <c r="A1429" s="947" t="s">
        <v>7083</v>
      </c>
      <c r="B1429" s="947" t="s">
        <v>7103</v>
      </c>
      <c r="C1429" s="955">
        <v>1069.9000000000001</v>
      </c>
      <c r="D1429" s="945">
        <v>43424</v>
      </c>
      <c r="E1429" s="947" t="s">
        <v>541</v>
      </c>
    </row>
    <row r="1430" spans="1:5" ht="15" customHeight="1" x14ac:dyDescent="0.3">
      <c r="A1430" s="947" t="s">
        <v>7083</v>
      </c>
      <c r="B1430" s="947" t="s">
        <v>2360</v>
      </c>
      <c r="C1430" s="955">
        <v>105.24</v>
      </c>
      <c r="D1430" s="945">
        <v>43138</v>
      </c>
      <c r="E1430" s="947" t="s">
        <v>541</v>
      </c>
    </row>
    <row r="1431" spans="1:5" ht="15" customHeight="1" x14ac:dyDescent="0.3">
      <c r="A1431" s="947" t="s">
        <v>7083</v>
      </c>
      <c r="B1431" s="947" t="s">
        <v>2360</v>
      </c>
      <c r="C1431" s="955">
        <v>105.28</v>
      </c>
      <c r="D1431" s="945">
        <v>43138</v>
      </c>
      <c r="E1431" s="947" t="s">
        <v>541</v>
      </c>
    </row>
    <row r="1432" spans="1:5" ht="15" customHeight="1" x14ac:dyDescent="0.3">
      <c r="A1432" s="947" t="s">
        <v>7083</v>
      </c>
      <c r="B1432" s="947" t="s">
        <v>2360</v>
      </c>
      <c r="C1432" s="955">
        <v>45.12</v>
      </c>
      <c r="D1432" s="945">
        <v>43138</v>
      </c>
      <c r="E1432" s="947" t="s">
        <v>541</v>
      </c>
    </row>
    <row r="1433" spans="1:5" ht="15" customHeight="1" x14ac:dyDescent="0.3">
      <c r="A1433" s="947" t="s">
        <v>7083</v>
      </c>
      <c r="B1433" s="947" t="s">
        <v>2360</v>
      </c>
      <c r="C1433" s="955">
        <v>15</v>
      </c>
      <c r="D1433" s="945">
        <v>43138</v>
      </c>
      <c r="E1433" s="947" t="s">
        <v>541</v>
      </c>
    </row>
    <row r="1434" spans="1:5" ht="15" customHeight="1" x14ac:dyDescent="0.3">
      <c r="A1434" s="947" t="s">
        <v>7083</v>
      </c>
      <c r="B1434" s="947" t="s">
        <v>2360</v>
      </c>
      <c r="C1434" s="955">
        <v>1764.36</v>
      </c>
      <c r="D1434" s="945">
        <v>43138</v>
      </c>
      <c r="E1434" s="947" t="s">
        <v>541</v>
      </c>
    </row>
    <row r="1435" spans="1:5" ht="15" customHeight="1" x14ac:dyDescent="0.3">
      <c r="A1435" s="947" t="s">
        <v>7083</v>
      </c>
      <c r="B1435" s="947" t="s">
        <v>2360</v>
      </c>
      <c r="C1435" s="955">
        <v>7282.74</v>
      </c>
      <c r="D1435" s="945">
        <v>43138</v>
      </c>
      <c r="E1435" s="947" t="s">
        <v>541</v>
      </c>
    </row>
    <row r="1436" spans="1:5" ht="15" customHeight="1" x14ac:dyDescent="0.3">
      <c r="A1436" s="947" t="s">
        <v>7083</v>
      </c>
      <c r="B1436" s="947" t="s">
        <v>2360</v>
      </c>
      <c r="C1436" s="955">
        <v>1048.7</v>
      </c>
      <c r="D1436" s="945">
        <v>43138</v>
      </c>
      <c r="E1436" s="947" t="s">
        <v>541</v>
      </c>
    </row>
    <row r="1437" spans="1:5" ht="15" customHeight="1" x14ac:dyDescent="0.3">
      <c r="A1437" s="947" t="s">
        <v>7083</v>
      </c>
      <c r="B1437" s="947" t="s">
        <v>2360</v>
      </c>
      <c r="C1437" s="955">
        <v>255.12</v>
      </c>
      <c r="D1437" s="945">
        <v>43138</v>
      </c>
      <c r="E1437" s="947" t="s">
        <v>541</v>
      </c>
    </row>
    <row r="1438" spans="1:5" ht="15" customHeight="1" x14ac:dyDescent="0.3">
      <c r="A1438" s="947" t="s">
        <v>7083</v>
      </c>
      <c r="B1438" s="947" t="s">
        <v>2360</v>
      </c>
      <c r="C1438" s="955">
        <v>6828.65</v>
      </c>
      <c r="D1438" s="945">
        <v>43150</v>
      </c>
      <c r="E1438" s="947" t="s">
        <v>3767</v>
      </c>
    </row>
    <row r="1439" spans="1:5" ht="15" customHeight="1" x14ac:dyDescent="0.3">
      <c r="A1439" s="947" t="s">
        <v>7083</v>
      </c>
      <c r="B1439" s="947" t="s">
        <v>2360</v>
      </c>
      <c r="C1439" s="955">
        <v>105.58</v>
      </c>
      <c r="D1439" s="945">
        <v>43159</v>
      </c>
      <c r="E1439" s="947" t="s">
        <v>541</v>
      </c>
    </row>
    <row r="1440" spans="1:5" ht="15" customHeight="1" x14ac:dyDescent="0.3">
      <c r="A1440" s="947" t="s">
        <v>7083</v>
      </c>
      <c r="B1440" s="947" t="s">
        <v>2360</v>
      </c>
      <c r="C1440" s="955">
        <v>7995.13</v>
      </c>
      <c r="D1440" s="945">
        <v>43159</v>
      </c>
      <c r="E1440" s="947" t="s">
        <v>541</v>
      </c>
    </row>
    <row r="1441" spans="1:5" ht="15" customHeight="1" x14ac:dyDescent="0.3">
      <c r="A1441" s="947" t="s">
        <v>7083</v>
      </c>
      <c r="B1441" s="947" t="s">
        <v>2360</v>
      </c>
      <c r="C1441" s="955">
        <v>8239.02</v>
      </c>
      <c r="D1441" s="945">
        <v>43159</v>
      </c>
      <c r="E1441" s="947" t="s">
        <v>541</v>
      </c>
    </row>
    <row r="1442" spans="1:5" ht="15" customHeight="1" x14ac:dyDescent="0.3">
      <c r="A1442" s="947" t="s">
        <v>7083</v>
      </c>
      <c r="B1442" s="947" t="s">
        <v>2360</v>
      </c>
      <c r="C1442" s="955">
        <v>7617.31</v>
      </c>
      <c r="D1442" s="945">
        <v>43159</v>
      </c>
      <c r="E1442" s="947" t="s">
        <v>541</v>
      </c>
    </row>
    <row r="1443" spans="1:5" ht="15" customHeight="1" x14ac:dyDescent="0.3">
      <c r="A1443" s="947" t="s">
        <v>7083</v>
      </c>
      <c r="B1443" s="947" t="s">
        <v>2360</v>
      </c>
      <c r="C1443" s="955">
        <v>1764.36</v>
      </c>
      <c r="D1443" s="945">
        <v>43193</v>
      </c>
      <c r="E1443" s="947" t="s">
        <v>541</v>
      </c>
    </row>
    <row r="1444" spans="1:5" ht="15" customHeight="1" x14ac:dyDescent="0.3">
      <c r="A1444" s="947" t="s">
        <v>7083</v>
      </c>
      <c r="B1444" s="947" t="s">
        <v>2360</v>
      </c>
      <c r="C1444" s="955">
        <v>180.48</v>
      </c>
      <c r="D1444" s="945">
        <v>43193</v>
      </c>
      <c r="E1444" s="947" t="s">
        <v>541</v>
      </c>
    </row>
    <row r="1445" spans="1:5" ht="15" customHeight="1" x14ac:dyDescent="0.3">
      <c r="A1445" s="947" t="s">
        <v>7083</v>
      </c>
      <c r="B1445" s="947" t="s">
        <v>2360</v>
      </c>
      <c r="C1445" s="955">
        <v>1712.88</v>
      </c>
      <c r="D1445" s="945">
        <v>43193</v>
      </c>
      <c r="E1445" s="947" t="s">
        <v>541</v>
      </c>
    </row>
    <row r="1446" spans="1:5" ht="15" customHeight="1" x14ac:dyDescent="0.3">
      <c r="A1446" s="947" t="s">
        <v>7083</v>
      </c>
      <c r="B1446" s="947" t="s">
        <v>2360</v>
      </c>
      <c r="C1446" s="955">
        <v>1652.04</v>
      </c>
      <c r="D1446" s="945">
        <v>43193</v>
      </c>
      <c r="E1446" s="947" t="s">
        <v>541</v>
      </c>
    </row>
    <row r="1447" spans="1:5" ht="15" customHeight="1" x14ac:dyDescent="0.3">
      <c r="A1447" s="947" t="s">
        <v>7083</v>
      </c>
      <c r="B1447" s="947" t="s">
        <v>2360</v>
      </c>
      <c r="C1447" s="955">
        <v>90.24</v>
      </c>
      <c r="D1447" s="945">
        <v>43193</v>
      </c>
      <c r="E1447" s="947" t="s">
        <v>541</v>
      </c>
    </row>
    <row r="1448" spans="1:5" ht="15" customHeight="1" x14ac:dyDescent="0.3">
      <c r="A1448" s="947" t="s">
        <v>7083</v>
      </c>
      <c r="B1448" s="947" t="s">
        <v>2360</v>
      </c>
      <c r="C1448" s="955">
        <v>105.24</v>
      </c>
      <c r="D1448" s="945">
        <v>43193</v>
      </c>
      <c r="E1448" s="947" t="s">
        <v>541</v>
      </c>
    </row>
    <row r="1449" spans="1:5" ht="15" customHeight="1" x14ac:dyDescent="0.3">
      <c r="A1449" s="947" t="s">
        <v>7083</v>
      </c>
      <c r="B1449" s="947" t="s">
        <v>2360</v>
      </c>
      <c r="C1449" s="955">
        <v>7598.28</v>
      </c>
      <c r="D1449" s="945">
        <v>43193</v>
      </c>
      <c r="E1449" s="947" t="s">
        <v>541</v>
      </c>
    </row>
    <row r="1450" spans="1:5" ht="15" customHeight="1" x14ac:dyDescent="0.3">
      <c r="A1450" s="947" t="s">
        <v>7083</v>
      </c>
      <c r="B1450" s="947" t="s">
        <v>2360</v>
      </c>
      <c r="C1450" s="955">
        <v>195.12</v>
      </c>
      <c r="D1450" s="945">
        <v>43193</v>
      </c>
      <c r="E1450" s="947" t="s">
        <v>541</v>
      </c>
    </row>
    <row r="1451" spans="1:5" ht="15" customHeight="1" x14ac:dyDescent="0.3">
      <c r="A1451" s="947" t="s">
        <v>7083</v>
      </c>
      <c r="B1451" s="947" t="s">
        <v>2360</v>
      </c>
      <c r="C1451" s="955">
        <v>990.29</v>
      </c>
      <c r="D1451" s="945">
        <v>43193</v>
      </c>
      <c r="E1451" s="947" t="s">
        <v>541</v>
      </c>
    </row>
    <row r="1452" spans="1:5" ht="15" customHeight="1" x14ac:dyDescent="0.3">
      <c r="A1452" s="947" t="s">
        <v>7083</v>
      </c>
      <c r="B1452" s="947" t="s">
        <v>2360</v>
      </c>
      <c r="C1452" s="955">
        <v>7374</v>
      </c>
      <c r="D1452" s="945">
        <v>43193</v>
      </c>
      <c r="E1452" s="947" t="s">
        <v>541</v>
      </c>
    </row>
    <row r="1453" spans="1:5" ht="15" customHeight="1" x14ac:dyDescent="0.3">
      <c r="A1453" s="947" t="s">
        <v>7083</v>
      </c>
      <c r="B1453" s="947" t="s">
        <v>2360</v>
      </c>
      <c r="C1453" s="955">
        <v>680.24</v>
      </c>
      <c r="D1453" s="945">
        <v>43193</v>
      </c>
      <c r="E1453" s="947" t="s">
        <v>541</v>
      </c>
    </row>
    <row r="1454" spans="1:5" ht="15" customHeight="1" x14ac:dyDescent="0.3">
      <c r="A1454" s="947" t="s">
        <v>7083</v>
      </c>
      <c r="B1454" s="947" t="s">
        <v>2360</v>
      </c>
      <c r="C1454" s="955">
        <v>450.48</v>
      </c>
      <c r="D1454" s="945">
        <v>43193</v>
      </c>
      <c r="E1454" s="947" t="s">
        <v>541</v>
      </c>
    </row>
    <row r="1455" spans="1:5" ht="15" customHeight="1" x14ac:dyDescent="0.3">
      <c r="A1455" s="947" t="s">
        <v>7083</v>
      </c>
      <c r="B1455" s="947" t="s">
        <v>2360</v>
      </c>
      <c r="C1455" s="955">
        <v>180.48</v>
      </c>
      <c r="D1455" s="945">
        <v>43193</v>
      </c>
      <c r="E1455" s="947" t="s">
        <v>541</v>
      </c>
    </row>
    <row r="1456" spans="1:5" ht="15" customHeight="1" x14ac:dyDescent="0.3">
      <c r="A1456" s="947" t="s">
        <v>7083</v>
      </c>
      <c r="B1456" s="947" t="s">
        <v>2360</v>
      </c>
      <c r="C1456" s="955">
        <v>45.12</v>
      </c>
      <c r="D1456" s="945">
        <v>43193</v>
      </c>
      <c r="E1456" s="947" t="s">
        <v>541</v>
      </c>
    </row>
    <row r="1457" spans="1:5" ht="15" customHeight="1" x14ac:dyDescent="0.3">
      <c r="A1457" s="947" t="s">
        <v>7083</v>
      </c>
      <c r="B1457" s="947" t="s">
        <v>2360</v>
      </c>
      <c r="C1457" s="955">
        <v>1575.75</v>
      </c>
      <c r="D1457" s="945">
        <v>43193</v>
      </c>
      <c r="E1457" s="947" t="s">
        <v>541</v>
      </c>
    </row>
    <row r="1458" spans="1:5" ht="15" customHeight="1" x14ac:dyDescent="0.3">
      <c r="A1458" s="947" t="s">
        <v>7083</v>
      </c>
      <c r="B1458" s="947" t="s">
        <v>2360</v>
      </c>
      <c r="C1458" s="955">
        <v>8260.5400000000009</v>
      </c>
      <c r="D1458" s="945">
        <v>43244</v>
      </c>
      <c r="E1458" s="947" t="s">
        <v>541</v>
      </c>
    </row>
    <row r="1459" spans="1:5" ht="15" customHeight="1" x14ac:dyDescent="0.3">
      <c r="A1459" s="947" t="s">
        <v>7083</v>
      </c>
      <c r="B1459" s="947" t="s">
        <v>2360</v>
      </c>
      <c r="C1459" s="955">
        <v>110.92</v>
      </c>
      <c r="D1459" s="945">
        <v>43250</v>
      </c>
      <c r="E1459" s="947" t="s">
        <v>541</v>
      </c>
    </row>
    <row r="1460" spans="1:5" ht="15" customHeight="1" x14ac:dyDescent="0.3">
      <c r="A1460" s="947" t="s">
        <v>7083</v>
      </c>
      <c r="B1460" s="947" t="s">
        <v>2360</v>
      </c>
      <c r="C1460" s="955">
        <v>165.36</v>
      </c>
      <c r="D1460" s="945">
        <v>43250</v>
      </c>
      <c r="E1460" s="947" t="s">
        <v>541</v>
      </c>
    </row>
    <row r="1461" spans="1:5" ht="15" customHeight="1" x14ac:dyDescent="0.3">
      <c r="A1461" s="947" t="s">
        <v>7083</v>
      </c>
      <c r="B1461" s="947" t="s">
        <v>2360</v>
      </c>
      <c r="C1461" s="955">
        <v>1764.36</v>
      </c>
      <c r="D1461" s="945">
        <v>43250</v>
      </c>
      <c r="E1461" s="947" t="s">
        <v>541</v>
      </c>
    </row>
    <row r="1462" spans="1:5" ht="15" customHeight="1" x14ac:dyDescent="0.3">
      <c r="A1462" s="947" t="s">
        <v>7083</v>
      </c>
      <c r="B1462" s="947" t="s">
        <v>2360</v>
      </c>
      <c r="C1462" s="955">
        <v>7791.59</v>
      </c>
      <c r="D1462" s="945">
        <v>43250</v>
      </c>
      <c r="E1462" s="947" t="s">
        <v>541</v>
      </c>
    </row>
    <row r="1463" spans="1:5" ht="15" customHeight="1" x14ac:dyDescent="0.3">
      <c r="A1463" s="947" t="s">
        <v>7083</v>
      </c>
      <c r="B1463" s="947" t="s">
        <v>2360</v>
      </c>
      <c r="C1463" s="955">
        <v>65.8</v>
      </c>
      <c r="D1463" s="945">
        <v>43250</v>
      </c>
      <c r="E1463" s="947" t="s">
        <v>541</v>
      </c>
    </row>
    <row r="1464" spans="1:5" ht="15" customHeight="1" x14ac:dyDescent="0.3">
      <c r="A1464" s="947" t="s">
        <v>7083</v>
      </c>
      <c r="B1464" s="947" t="s">
        <v>2360</v>
      </c>
      <c r="C1464" s="955">
        <v>1628.64</v>
      </c>
      <c r="D1464" s="945">
        <v>43250</v>
      </c>
      <c r="E1464" s="947" t="s">
        <v>541</v>
      </c>
    </row>
    <row r="1465" spans="1:5" ht="15" customHeight="1" x14ac:dyDescent="0.3">
      <c r="A1465" s="947" t="s">
        <v>7083</v>
      </c>
      <c r="B1465" s="947" t="s">
        <v>2360</v>
      </c>
      <c r="C1465" s="955">
        <v>581.22</v>
      </c>
      <c r="D1465" s="945">
        <v>43250</v>
      </c>
      <c r="E1465" s="947" t="s">
        <v>541</v>
      </c>
    </row>
    <row r="1466" spans="1:5" ht="15" customHeight="1" x14ac:dyDescent="0.3">
      <c r="A1466" s="947" t="s">
        <v>7083</v>
      </c>
      <c r="B1466" s="947" t="s">
        <v>2360</v>
      </c>
      <c r="C1466" s="955">
        <v>530.57000000000005</v>
      </c>
      <c r="D1466" s="945">
        <v>43250</v>
      </c>
      <c r="E1466" s="947" t="s">
        <v>541</v>
      </c>
    </row>
    <row r="1467" spans="1:5" ht="15" customHeight="1" x14ac:dyDescent="0.3">
      <c r="A1467" s="947" t="s">
        <v>7083</v>
      </c>
      <c r="B1467" s="947" t="s">
        <v>2360</v>
      </c>
      <c r="C1467" s="955">
        <v>7489.56</v>
      </c>
      <c r="D1467" s="945">
        <v>43250</v>
      </c>
      <c r="E1467" s="947" t="s">
        <v>541</v>
      </c>
    </row>
    <row r="1468" spans="1:5" ht="15" customHeight="1" x14ac:dyDescent="0.3">
      <c r="A1468" s="947" t="s">
        <v>7083</v>
      </c>
      <c r="B1468" s="947" t="s">
        <v>2360</v>
      </c>
      <c r="C1468" s="955">
        <v>7818.47</v>
      </c>
      <c r="D1468" s="945">
        <v>43250</v>
      </c>
      <c r="E1468" s="947" t="s">
        <v>541</v>
      </c>
    </row>
    <row r="1469" spans="1:5" ht="15" customHeight="1" x14ac:dyDescent="0.3">
      <c r="A1469" s="947" t="s">
        <v>7083</v>
      </c>
      <c r="B1469" s="947" t="s">
        <v>2360</v>
      </c>
      <c r="C1469" s="955">
        <v>1764.4</v>
      </c>
      <c r="D1469" s="945">
        <v>43250</v>
      </c>
      <c r="E1469" s="947" t="s">
        <v>541</v>
      </c>
    </row>
    <row r="1470" spans="1:5" ht="15" customHeight="1" x14ac:dyDescent="0.3">
      <c r="A1470" s="947" t="s">
        <v>7083</v>
      </c>
      <c r="B1470" s="947" t="s">
        <v>2360</v>
      </c>
      <c r="C1470" s="955">
        <v>7744.92</v>
      </c>
      <c r="D1470" s="945">
        <v>43250</v>
      </c>
      <c r="E1470" s="947" t="s">
        <v>541</v>
      </c>
    </row>
    <row r="1471" spans="1:5" ht="15" customHeight="1" x14ac:dyDescent="0.3">
      <c r="A1471" s="947" t="s">
        <v>7083</v>
      </c>
      <c r="B1471" s="947" t="s">
        <v>2360</v>
      </c>
      <c r="C1471" s="955">
        <v>456.4</v>
      </c>
      <c r="D1471" s="945">
        <v>43250</v>
      </c>
      <c r="E1471" s="947" t="s">
        <v>541</v>
      </c>
    </row>
    <row r="1472" spans="1:5" ht="15" customHeight="1" x14ac:dyDescent="0.3">
      <c r="A1472" s="947" t="s">
        <v>7083</v>
      </c>
      <c r="B1472" s="947" t="s">
        <v>2360</v>
      </c>
      <c r="C1472" s="955">
        <v>511.11</v>
      </c>
      <c r="D1472" s="945">
        <v>43250</v>
      </c>
      <c r="E1472" s="947" t="s">
        <v>541</v>
      </c>
    </row>
    <row r="1473" spans="1:5" ht="15" customHeight="1" x14ac:dyDescent="0.3">
      <c r="A1473" s="947" t="s">
        <v>7083</v>
      </c>
      <c r="B1473" s="947" t="s">
        <v>2360</v>
      </c>
      <c r="C1473" s="955">
        <v>1764.36</v>
      </c>
      <c r="D1473" s="945">
        <v>43277</v>
      </c>
      <c r="E1473" s="947" t="s">
        <v>541</v>
      </c>
    </row>
    <row r="1474" spans="1:5" ht="15" customHeight="1" x14ac:dyDescent="0.3">
      <c r="A1474" s="947" t="s">
        <v>7083</v>
      </c>
      <c r="B1474" s="947" t="s">
        <v>2360</v>
      </c>
      <c r="C1474" s="955">
        <v>7246.7</v>
      </c>
      <c r="D1474" s="945">
        <v>43277</v>
      </c>
      <c r="E1474" s="947" t="s">
        <v>541</v>
      </c>
    </row>
    <row r="1475" spans="1:5" ht="15" customHeight="1" x14ac:dyDescent="0.3">
      <c r="A1475" s="947" t="s">
        <v>7083</v>
      </c>
      <c r="B1475" s="947" t="s">
        <v>2360</v>
      </c>
      <c r="C1475" s="955">
        <v>360.24</v>
      </c>
      <c r="D1475" s="945">
        <v>43277</v>
      </c>
      <c r="E1475" s="947" t="s">
        <v>541</v>
      </c>
    </row>
    <row r="1476" spans="1:5" ht="15" customHeight="1" x14ac:dyDescent="0.3">
      <c r="A1476" s="947" t="s">
        <v>7083</v>
      </c>
      <c r="B1476" s="947" t="s">
        <v>2360</v>
      </c>
      <c r="C1476" s="955">
        <v>617.9</v>
      </c>
      <c r="D1476" s="945">
        <v>43277</v>
      </c>
      <c r="E1476" s="947" t="s">
        <v>541</v>
      </c>
    </row>
    <row r="1477" spans="1:5" ht="15" customHeight="1" x14ac:dyDescent="0.3">
      <c r="A1477" s="947" t="s">
        <v>7083</v>
      </c>
      <c r="B1477" s="947" t="s">
        <v>2360</v>
      </c>
      <c r="C1477" s="955">
        <v>6711</v>
      </c>
      <c r="D1477" s="945">
        <v>43277</v>
      </c>
      <c r="E1477" s="947" t="s">
        <v>541</v>
      </c>
    </row>
    <row r="1478" spans="1:5" ht="15" customHeight="1" x14ac:dyDescent="0.3">
      <c r="A1478" s="947" t="s">
        <v>7083</v>
      </c>
      <c r="B1478" s="947" t="s">
        <v>2360</v>
      </c>
      <c r="C1478" s="955">
        <v>125.96</v>
      </c>
      <c r="D1478" s="945">
        <v>43277</v>
      </c>
      <c r="E1478" s="947" t="s">
        <v>541</v>
      </c>
    </row>
    <row r="1479" spans="1:5" ht="15" customHeight="1" x14ac:dyDescent="0.3">
      <c r="A1479" s="947" t="s">
        <v>7083</v>
      </c>
      <c r="B1479" s="947" t="s">
        <v>2360</v>
      </c>
      <c r="C1479" s="955">
        <v>94.94</v>
      </c>
      <c r="D1479" s="945">
        <v>43277</v>
      </c>
      <c r="E1479" s="947" t="s">
        <v>541</v>
      </c>
    </row>
    <row r="1480" spans="1:5" ht="15" customHeight="1" x14ac:dyDescent="0.3">
      <c r="A1480" s="947" t="s">
        <v>7083</v>
      </c>
      <c r="B1480" s="947" t="s">
        <v>2360</v>
      </c>
      <c r="C1480" s="955">
        <v>130.91999999999999</v>
      </c>
      <c r="D1480" s="945">
        <v>43277</v>
      </c>
      <c r="E1480" s="947" t="s">
        <v>541</v>
      </c>
    </row>
    <row r="1481" spans="1:5" ht="15" customHeight="1" x14ac:dyDescent="0.3">
      <c r="A1481" s="947" t="s">
        <v>7083</v>
      </c>
      <c r="B1481" s="947" t="s">
        <v>2360</v>
      </c>
      <c r="C1481" s="955">
        <v>330.12</v>
      </c>
      <c r="D1481" s="945">
        <v>43306</v>
      </c>
      <c r="E1481" s="947" t="s">
        <v>541</v>
      </c>
    </row>
    <row r="1482" spans="1:5" ht="15" customHeight="1" x14ac:dyDescent="0.3">
      <c r="A1482" s="947" t="s">
        <v>7083</v>
      </c>
      <c r="B1482" s="947" t="s">
        <v>2360</v>
      </c>
      <c r="C1482" s="955">
        <v>744.11</v>
      </c>
      <c r="D1482" s="945">
        <v>43306</v>
      </c>
      <c r="E1482" s="947" t="s">
        <v>541</v>
      </c>
    </row>
    <row r="1483" spans="1:5" ht="15" customHeight="1" x14ac:dyDescent="0.3">
      <c r="A1483" s="947" t="s">
        <v>7083</v>
      </c>
      <c r="B1483" s="947" t="s">
        <v>2360</v>
      </c>
      <c r="C1483" s="955">
        <v>7648.08</v>
      </c>
      <c r="D1483" s="945">
        <v>43306</v>
      </c>
      <c r="E1483" s="947" t="s">
        <v>541</v>
      </c>
    </row>
    <row r="1484" spans="1:5" ht="15" customHeight="1" x14ac:dyDescent="0.3">
      <c r="A1484" s="947" t="s">
        <v>7083</v>
      </c>
      <c r="B1484" s="947" t="s">
        <v>2360</v>
      </c>
      <c r="C1484" s="955">
        <v>1764.36</v>
      </c>
      <c r="D1484" s="945">
        <v>43306</v>
      </c>
      <c r="E1484" s="947" t="s">
        <v>541</v>
      </c>
    </row>
    <row r="1485" spans="1:5" ht="15" customHeight="1" x14ac:dyDescent="0.3">
      <c r="A1485" s="947" t="s">
        <v>7083</v>
      </c>
      <c r="B1485" s="947" t="s">
        <v>2360</v>
      </c>
      <c r="C1485" s="955">
        <v>6993.68</v>
      </c>
      <c r="D1485" s="945">
        <v>43306</v>
      </c>
      <c r="E1485" s="947" t="s">
        <v>541</v>
      </c>
    </row>
    <row r="1486" spans="1:5" ht="15" customHeight="1" x14ac:dyDescent="0.3">
      <c r="A1486" s="947" t="s">
        <v>7083</v>
      </c>
      <c r="B1486" s="947" t="s">
        <v>2360</v>
      </c>
      <c r="C1486" s="955">
        <v>135.36000000000001</v>
      </c>
      <c r="D1486" s="945">
        <v>43306</v>
      </c>
      <c r="E1486" s="947" t="s">
        <v>541</v>
      </c>
    </row>
    <row r="1487" spans="1:5" ht="15" customHeight="1" x14ac:dyDescent="0.3">
      <c r="A1487" s="947" t="s">
        <v>7083</v>
      </c>
      <c r="B1487" s="947" t="s">
        <v>2360</v>
      </c>
      <c r="C1487" s="955">
        <v>1702.6</v>
      </c>
      <c r="D1487" s="945">
        <v>43325</v>
      </c>
      <c r="E1487" s="947" t="s">
        <v>541</v>
      </c>
    </row>
    <row r="1488" spans="1:5" ht="15" customHeight="1" x14ac:dyDescent="0.3">
      <c r="A1488" s="947" t="s">
        <v>7083</v>
      </c>
      <c r="B1488" s="947" t="s">
        <v>2360</v>
      </c>
      <c r="C1488" s="955">
        <v>225.12</v>
      </c>
      <c r="D1488" s="945">
        <v>43325</v>
      </c>
      <c r="E1488" s="947" t="s">
        <v>541</v>
      </c>
    </row>
    <row r="1489" spans="1:5" ht="15" customHeight="1" x14ac:dyDescent="0.3">
      <c r="A1489" s="947" t="s">
        <v>7083</v>
      </c>
      <c r="B1489" s="947" t="s">
        <v>2360</v>
      </c>
      <c r="C1489" s="955">
        <v>7651.08</v>
      </c>
      <c r="D1489" s="945">
        <v>43325</v>
      </c>
      <c r="E1489" s="947" t="s">
        <v>541</v>
      </c>
    </row>
    <row r="1490" spans="1:5" ht="15" customHeight="1" x14ac:dyDescent="0.3">
      <c r="A1490" s="947" t="s">
        <v>7083</v>
      </c>
      <c r="B1490" s="947" t="s">
        <v>2360</v>
      </c>
      <c r="C1490" s="955">
        <v>546.5</v>
      </c>
      <c r="D1490" s="945">
        <v>43325</v>
      </c>
      <c r="E1490" s="947" t="s">
        <v>541</v>
      </c>
    </row>
    <row r="1491" spans="1:5" ht="15" customHeight="1" x14ac:dyDescent="0.3">
      <c r="A1491" s="947" t="s">
        <v>7083</v>
      </c>
      <c r="B1491" s="947" t="s">
        <v>2360</v>
      </c>
      <c r="C1491" s="955">
        <v>45.12</v>
      </c>
      <c r="D1491" s="945">
        <v>43325</v>
      </c>
      <c r="E1491" s="947" t="s">
        <v>541</v>
      </c>
    </row>
    <row r="1492" spans="1:5" ht="15" customHeight="1" x14ac:dyDescent="0.3">
      <c r="A1492" s="947" t="s">
        <v>7083</v>
      </c>
      <c r="B1492" s="947" t="s">
        <v>2360</v>
      </c>
      <c r="C1492" s="955">
        <v>6716.87</v>
      </c>
      <c r="D1492" s="945">
        <v>43336</v>
      </c>
      <c r="E1492" s="947" t="s">
        <v>541</v>
      </c>
    </row>
    <row r="1493" spans="1:5" ht="15" customHeight="1" x14ac:dyDescent="0.3">
      <c r="A1493" s="947" t="s">
        <v>7083</v>
      </c>
      <c r="B1493" s="947" t="s">
        <v>2360</v>
      </c>
      <c r="C1493" s="955">
        <v>2291.29</v>
      </c>
      <c r="D1493" s="945">
        <v>43336</v>
      </c>
      <c r="E1493" s="947" t="s">
        <v>541</v>
      </c>
    </row>
    <row r="1494" spans="1:5" ht="15" customHeight="1" x14ac:dyDescent="0.3">
      <c r="A1494" s="947" t="s">
        <v>7083</v>
      </c>
      <c r="B1494" s="947" t="s">
        <v>2360</v>
      </c>
      <c r="C1494" s="955">
        <v>576.4</v>
      </c>
      <c r="D1494" s="945">
        <v>43336</v>
      </c>
      <c r="E1494" s="947" t="s">
        <v>541</v>
      </c>
    </row>
    <row r="1495" spans="1:5" ht="15" customHeight="1" x14ac:dyDescent="0.3">
      <c r="A1495" s="947" t="s">
        <v>7083</v>
      </c>
      <c r="B1495" s="947" t="s">
        <v>2360</v>
      </c>
      <c r="C1495" s="955">
        <v>8635.98</v>
      </c>
      <c r="D1495" s="945">
        <v>43336</v>
      </c>
      <c r="E1495" s="947" t="s">
        <v>541</v>
      </c>
    </row>
    <row r="1496" spans="1:5" ht="15" customHeight="1" x14ac:dyDescent="0.3">
      <c r="A1496" s="947" t="s">
        <v>7083</v>
      </c>
      <c r="B1496" s="947" t="s">
        <v>2360</v>
      </c>
      <c r="C1496" s="955">
        <v>45.12</v>
      </c>
      <c r="D1496" s="945">
        <v>43368</v>
      </c>
      <c r="E1496" s="947" t="s">
        <v>541</v>
      </c>
    </row>
    <row r="1497" spans="1:5" ht="15" customHeight="1" x14ac:dyDescent="0.3">
      <c r="A1497" s="947" t="s">
        <v>7083</v>
      </c>
      <c r="B1497" s="947" t="s">
        <v>2360</v>
      </c>
      <c r="C1497" s="955">
        <v>8020.06</v>
      </c>
      <c r="D1497" s="945">
        <v>43381</v>
      </c>
      <c r="E1497" s="947" t="s">
        <v>541</v>
      </c>
    </row>
    <row r="1498" spans="1:5" ht="15" customHeight="1" x14ac:dyDescent="0.3">
      <c r="A1498" s="947" t="s">
        <v>7083</v>
      </c>
      <c r="B1498" s="947" t="s">
        <v>2360</v>
      </c>
      <c r="C1498" s="955">
        <v>8781.4</v>
      </c>
      <c r="D1498" s="945">
        <v>43381</v>
      </c>
      <c r="E1498" s="947" t="s">
        <v>541</v>
      </c>
    </row>
    <row r="1499" spans="1:5" ht="15" customHeight="1" x14ac:dyDescent="0.3">
      <c r="A1499" s="947" t="s">
        <v>7083</v>
      </c>
      <c r="B1499" s="947" t="s">
        <v>2360</v>
      </c>
      <c r="C1499" s="955">
        <v>1228.99</v>
      </c>
      <c r="D1499" s="945">
        <v>43381</v>
      </c>
      <c r="E1499" s="947" t="s">
        <v>541</v>
      </c>
    </row>
    <row r="1500" spans="1:5" ht="15" customHeight="1" x14ac:dyDescent="0.3">
      <c r="A1500" s="947" t="s">
        <v>7083</v>
      </c>
      <c r="B1500" s="947" t="s">
        <v>2360</v>
      </c>
      <c r="C1500" s="955">
        <v>180</v>
      </c>
      <c r="D1500" s="945">
        <v>43381</v>
      </c>
      <c r="E1500" s="947" t="s">
        <v>541</v>
      </c>
    </row>
    <row r="1501" spans="1:5" ht="15" customHeight="1" x14ac:dyDescent="0.3">
      <c r="A1501" s="947" t="s">
        <v>7083</v>
      </c>
      <c r="B1501" s="947" t="s">
        <v>2360</v>
      </c>
      <c r="C1501" s="955">
        <v>8167.26</v>
      </c>
      <c r="D1501" s="945">
        <v>43381</v>
      </c>
      <c r="E1501" s="947" t="s">
        <v>541</v>
      </c>
    </row>
    <row r="1502" spans="1:5" ht="15" customHeight="1" x14ac:dyDescent="0.3">
      <c r="A1502" s="947" t="s">
        <v>7083</v>
      </c>
      <c r="B1502" s="947" t="s">
        <v>2360</v>
      </c>
      <c r="C1502" s="955">
        <v>160.31</v>
      </c>
      <c r="D1502" s="945">
        <v>43391</v>
      </c>
      <c r="E1502" s="947" t="s">
        <v>541</v>
      </c>
    </row>
    <row r="1503" spans="1:5" ht="15" customHeight="1" x14ac:dyDescent="0.3">
      <c r="A1503" s="947" t="s">
        <v>7083</v>
      </c>
      <c r="B1503" s="947" t="s">
        <v>2360</v>
      </c>
      <c r="C1503" s="955">
        <v>6318</v>
      </c>
      <c r="D1503" s="945">
        <v>43391</v>
      </c>
      <c r="E1503" s="947" t="s">
        <v>541</v>
      </c>
    </row>
    <row r="1504" spans="1:5" ht="15" customHeight="1" x14ac:dyDescent="0.3">
      <c r="A1504" s="947" t="s">
        <v>7083</v>
      </c>
      <c r="B1504" s="947" t="s">
        <v>2360</v>
      </c>
      <c r="C1504" s="955">
        <v>1764.36</v>
      </c>
      <c r="D1504" s="945">
        <v>43391</v>
      </c>
      <c r="E1504" s="947" t="s">
        <v>541</v>
      </c>
    </row>
    <row r="1505" spans="1:5" ht="15" customHeight="1" x14ac:dyDescent="0.3">
      <c r="A1505" s="947" t="s">
        <v>7083</v>
      </c>
      <c r="B1505" s="947" t="s">
        <v>2360</v>
      </c>
      <c r="C1505" s="955">
        <v>45.12</v>
      </c>
      <c r="D1505" s="945">
        <v>43391</v>
      </c>
      <c r="E1505" s="947" t="s">
        <v>541</v>
      </c>
    </row>
    <row r="1506" spans="1:5" ht="15" customHeight="1" x14ac:dyDescent="0.3">
      <c r="A1506" s="947" t="s">
        <v>7083</v>
      </c>
      <c r="B1506" s="947" t="s">
        <v>2360</v>
      </c>
      <c r="C1506" s="955">
        <v>8166.18</v>
      </c>
      <c r="D1506" s="945">
        <v>43410</v>
      </c>
      <c r="E1506" s="947" t="s">
        <v>541</v>
      </c>
    </row>
    <row r="1507" spans="1:5" ht="15" customHeight="1" x14ac:dyDescent="0.3">
      <c r="A1507" s="947" t="s">
        <v>7083</v>
      </c>
      <c r="B1507" s="947" t="s">
        <v>2360</v>
      </c>
      <c r="C1507" s="955">
        <v>8815.5</v>
      </c>
      <c r="D1507" s="945">
        <v>43438</v>
      </c>
      <c r="E1507" s="947" t="s">
        <v>541</v>
      </c>
    </row>
    <row r="1508" spans="1:5" ht="15" customHeight="1" x14ac:dyDescent="0.3">
      <c r="A1508" s="947" t="s">
        <v>7083</v>
      </c>
      <c r="B1508" s="947" t="s">
        <v>2360</v>
      </c>
      <c r="C1508" s="955">
        <v>135.36000000000001</v>
      </c>
      <c r="D1508" s="945">
        <v>43444</v>
      </c>
      <c r="E1508" s="947" t="s">
        <v>541</v>
      </c>
    </row>
    <row r="1509" spans="1:5" ht="15" customHeight="1" x14ac:dyDescent="0.3">
      <c r="A1509" s="947" t="s">
        <v>7083</v>
      </c>
      <c r="B1509" s="947" t="s">
        <v>2360</v>
      </c>
      <c r="C1509" s="955">
        <v>315.83999999999997</v>
      </c>
      <c r="D1509" s="945">
        <v>43444</v>
      </c>
      <c r="E1509" s="947" t="s">
        <v>541</v>
      </c>
    </row>
    <row r="1510" spans="1:5" ht="15" customHeight="1" x14ac:dyDescent="0.3">
      <c r="A1510" s="947" t="s">
        <v>7083</v>
      </c>
      <c r="B1510" s="947" t="s">
        <v>2360</v>
      </c>
      <c r="C1510" s="955">
        <v>45.12</v>
      </c>
      <c r="D1510" s="945">
        <v>43444</v>
      </c>
      <c r="E1510" s="947" t="s">
        <v>541</v>
      </c>
    </row>
    <row r="1511" spans="1:5" ht="15" customHeight="1" x14ac:dyDescent="0.3">
      <c r="A1511" s="947" t="s">
        <v>7083</v>
      </c>
      <c r="B1511" s="947" t="s">
        <v>2360</v>
      </c>
      <c r="C1511" s="955">
        <v>180.48</v>
      </c>
      <c r="D1511" s="945">
        <v>43444</v>
      </c>
      <c r="E1511" s="947" t="s">
        <v>541</v>
      </c>
    </row>
    <row r="1512" spans="1:5" ht="15" customHeight="1" x14ac:dyDescent="0.3">
      <c r="A1512" s="947" t="s">
        <v>7083</v>
      </c>
      <c r="B1512" s="947" t="s">
        <v>2360</v>
      </c>
      <c r="C1512" s="955">
        <v>60.12</v>
      </c>
      <c r="D1512" s="945">
        <v>43444</v>
      </c>
      <c r="E1512" s="947" t="s">
        <v>541</v>
      </c>
    </row>
    <row r="1513" spans="1:5" ht="15" customHeight="1" x14ac:dyDescent="0.3">
      <c r="A1513" s="947" t="s">
        <v>7083</v>
      </c>
      <c r="B1513" s="947" t="s">
        <v>2360</v>
      </c>
      <c r="C1513" s="955">
        <v>246.28</v>
      </c>
      <c r="D1513" s="945">
        <v>43447</v>
      </c>
      <c r="E1513" s="947" t="s">
        <v>541</v>
      </c>
    </row>
    <row r="1514" spans="1:5" ht="15" customHeight="1" x14ac:dyDescent="0.3">
      <c r="A1514" s="947" t="s">
        <v>7083</v>
      </c>
      <c r="B1514" s="947" t="s">
        <v>2360</v>
      </c>
      <c r="C1514" s="955">
        <v>935.53</v>
      </c>
      <c r="D1514" s="945">
        <v>43447</v>
      </c>
      <c r="E1514" s="947" t="s">
        <v>541</v>
      </c>
    </row>
    <row r="1515" spans="1:5" ht="15" customHeight="1" x14ac:dyDescent="0.3">
      <c r="A1515" s="947" t="s">
        <v>7083</v>
      </c>
      <c r="B1515" s="947" t="s">
        <v>2360</v>
      </c>
      <c r="C1515" s="955">
        <v>495.24</v>
      </c>
      <c r="D1515" s="945">
        <v>43447</v>
      </c>
      <c r="E1515" s="947" t="s">
        <v>541</v>
      </c>
    </row>
    <row r="1516" spans="1:5" ht="15" customHeight="1" x14ac:dyDescent="0.3">
      <c r="A1516" s="947" t="s">
        <v>7083</v>
      </c>
      <c r="B1516" s="947" t="s">
        <v>2360</v>
      </c>
      <c r="C1516" s="955">
        <v>8599.3799999999992</v>
      </c>
      <c r="D1516" s="945">
        <v>43447</v>
      </c>
      <c r="E1516" s="947" t="s">
        <v>541</v>
      </c>
    </row>
    <row r="1517" spans="1:5" ht="15" customHeight="1" x14ac:dyDescent="0.3">
      <c r="A1517" s="947" t="s">
        <v>7083</v>
      </c>
      <c r="B1517" s="947" t="s">
        <v>2360</v>
      </c>
      <c r="C1517" s="955">
        <v>90.24</v>
      </c>
      <c r="D1517" s="945">
        <v>43447</v>
      </c>
      <c r="E1517" s="947" t="s">
        <v>541</v>
      </c>
    </row>
    <row r="1518" spans="1:5" ht="15" customHeight="1" x14ac:dyDescent="0.3">
      <c r="A1518" s="947" t="s">
        <v>7083</v>
      </c>
      <c r="B1518" s="947" t="s">
        <v>2360</v>
      </c>
      <c r="C1518" s="955">
        <v>158.5</v>
      </c>
      <c r="D1518" s="945">
        <v>43447</v>
      </c>
      <c r="E1518" s="947" t="s">
        <v>541</v>
      </c>
    </row>
    <row r="1519" spans="1:5" ht="15" customHeight="1" x14ac:dyDescent="0.3">
      <c r="A1519" s="947" t="s">
        <v>7083</v>
      </c>
      <c r="B1519" s="947" t="s">
        <v>2360</v>
      </c>
      <c r="C1519" s="955">
        <v>660.72</v>
      </c>
      <c r="D1519" s="945">
        <v>43447</v>
      </c>
      <c r="E1519" s="947" t="s">
        <v>541</v>
      </c>
    </row>
    <row r="1520" spans="1:5" ht="15" customHeight="1" x14ac:dyDescent="0.3">
      <c r="A1520" s="947" t="s">
        <v>7083</v>
      </c>
      <c r="B1520" s="947" t="s">
        <v>2360</v>
      </c>
      <c r="C1520" s="955">
        <v>7450.44</v>
      </c>
      <c r="D1520" s="945">
        <v>43447</v>
      </c>
      <c r="E1520" s="947" t="s">
        <v>541</v>
      </c>
    </row>
    <row r="1521" spans="1:5" ht="15" customHeight="1" x14ac:dyDescent="0.3">
      <c r="A1521" s="947" t="s">
        <v>7083</v>
      </c>
      <c r="B1521" s="947" t="s">
        <v>2360</v>
      </c>
      <c r="C1521" s="955">
        <v>65.8</v>
      </c>
      <c r="D1521" s="945">
        <v>43448</v>
      </c>
      <c r="E1521" s="947" t="s">
        <v>541</v>
      </c>
    </row>
    <row r="1522" spans="1:5" ht="15" customHeight="1" x14ac:dyDescent="0.3">
      <c r="A1522" s="947" t="s">
        <v>7083</v>
      </c>
      <c r="B1522" s="947" t="s">
        <v>2360</v>
      </c>
      <c r="C1522" s="955">
        <v>1444.17</v>
      </c>
      <c r="D1522" s="945">
        <v>43451</v>
      </c>
      <c r="E1522" s="947" t="s">
        <v>541</v>
      </c>
    </row>
    <row r="1523" spans="1:5" ht="15" customHeight="1" x14ac:dyDescent="0.3">
      <c r="A1523" s="947" t="s">
        <v>7083</v>
      </c>
      <c r="B1523" s="947" t="s">
        <v>2360</v>
      </c>
      <c r="C1523" s="955">
        <v>410.92</v>
      </c>
      <c r="D1523" s="945">
        <v>43451</v>
      </c>
      <c r="E1523" s="947" t="s">
        <v>541</v>
      </c>
    </row>
    <row r="1524" spans="1:5" ht="15" customHeight="1" x14ac:dyDescent="0.3">
      <c r="A1524" s="947" t="s">
        <v>7083</v>
      </c>
      <c r="B1524" s="947" t="s">
        <v>2360</v>
      </c>
      <c r="C1524" s="955">
        <v>7956.06</v>
      </c>
      <c r="D1524" s="945">
        <v>43451</v>
      </c>
      <c r="E1524" s="947" t="s">
        <v>541</v>
      </c>
    </row>
    <row r="1525" spans="1:5" ht="15" customHeight="1" x14ac:dyDescent="0.3">
      <c r="A1525" s="947" t="s">
        <v>7083</v>
      </c>
      <c r="B1525" s="947" t="s">
        <v>2360</v>
      </c>
      <c r="C1525" s="955">
        <v>330.84</v>
      </c>
      <c r="D1525" s="945">
        <v>43454</v>
      </c>
      <c r="E1525" s="947" t="s">
        <v>541</v>
      </c>
    </row>
    <row r="1526" spans="1:5" ht="15" customHeight="1" x14ac:dyDescent="0.3">
      <c r="A1526" s="947" t="s">
        <v>7083</v>
      </c>
      <c r="B1526" s="947" t="s">
        <v>2360</v>
      </c>
      <c r="C1526" s="955">
        <v>65.8</v>
      </c>
      <c r="D1526" s="945">
        <v>43454</v>
      </c>
      <c r="E1526" s="947" t="s">
        <v>541</v>
      </c>
    </row>
    <row r="1527" spans="1:5" ht="15" customHeight="1" x14ac:dyDescent="0.3">
      <c r="A1527" s="947" t="s">
        <v>7083</v>
      </c>
      <c r="B1527" s="947" t="s">
        <v>2360</v>
      </c>
      <c r="C1527" s="955">
        <v>5255.04</v>
      </c>
      <c r="D1527" s="945">
        <v>43454</v>
      </c>
      <c r="E1527" s="947" t="s">
        <v>541</v>
      </c>
    </row>
    <row r="1528" spans="1:5" ht="15" customHeight="1" x14ac:dyDescent="0.3">
      <c r="A1528" s="947" t="s">
        <v>7083</v>
      </c>
      <c r="B1528" s="947" t="s">
        <v>2360</v>
      </c>
      <c r="C1528" s="955">
        <v>5646.42</v>
      </c>
      <c r="D1528" s="945">
        <v>43454</v>
      </c>
      <c r="E1528" s="947" t="s">
        <v>541</v>
      </c>
    </row>
    <row r="1529" spans="1:5" ht="15" customHeight="1" x14ac:dyDescent="0.3">
      <c r="A1529" s="947" t="s">
        <v>7083</v>
      </c>
      <c r="B1529" s="947" t="s">
        <v>2360</v>
      </c>
      <c r="C1529" s="955">
        <v>6676.02</v>
      </c>
      <c r="D1529" s="945">
        <v>43454</v>
      </c>
      <c r="E1529" s="947" t="s">
        <v>541</v>
      </c>
    </row>
    <row r="1530" spans="1:5" ht="15" customHeight="1" x14ac:dyDescent="0.3">
      <c r="A1530" s="947" t="s">
        <v>7083</v>
      </c>
      <c r="B1530" s="947" t="s">
        <v>2360</v>
      </c>
      <c r="C1530" s="955">
        <v>9109.67</v>
      </c>
      <c r="D1530" s="945">
        <v>43465</v>
      </c>
      <c r="E1530" s="947" t="s">
        <v>541</v>
      </c>
    </row>
    <row r="1531" spans="1:5" ht="15" customHeight="1" x14ac:dyDescent="0.3">
      <c r="A1531" s="947" t="s">
        <v>7083</v>
      </c>
      <c r="B1531" s="947" t="s">
        <v>2360</v>
      </c>
      <c r="C1531" s="955">
        <v>6828.65</v>
      </c>
      <c r="D1531" s="945">
        <v>43241</v>
      </c>
      <c r="E1531" s="947" t="s">
        <v>3767</v>
      </c>
    </row>
    <row r="1532" spans="1:5" ht="15" customHeight="1" x14ac:dyDescent="0.3">
      <c r="A1532" s="947" t="s">
        <v>7083</v>
      </c>
      <c r="B1532" s="947" t="s">
        <v>2360</v>
      </c>
      <c r="C1532" s="955">
        <v>6828.65</v>
      </c>
      <c r="D1532" s="945">
        <v>43311</v>
      </c>
      <c r="E1532" s="947" t="s">
        <v>3767</v>
      </c>
    </row>
    <row r="1533" spans="1:5" ht="15" customHeight="1" x14ac:dyDescent="0.3">
      <c r="A1533" s="947" t="s">
        <v>7083</v>
      </c>
      <c r="B1533" s="947" t="s">
        <v>2360</v>
      </c>
      <c r="C1533" s="955">
        <v>6828.65</v>
      </c>
      <c r="D1533" s="945">
        <v>43462</v>
      </c>
      <c r="E1533" s="947" t="s">
        <v>3767</v>
      </c>
    </row>
  </sheetData>
  <sheetProtection algorithmName="SHA-512" hashValue="RXhJi2PtIIwdDkRKLT0wQMcmJrlq7A27hpCmTYEzMUQjwk8oQzR0Mx0TBOwm6kfZGDdH8VyYkCYYvQUdKhb3Qg==" saltValue="ReUhG9i3g7P2tRoQrfUsNg==" spinCount="100000" sheet="1" formatCells="0" formatColumns="0" formatRows="0" insertColumns="0" insertRows="0" insertHyperlinks="0" deleteColumns="0" deleteRows="0" sort="0" autoFilter="0" pivotTables="0"/>
  <pageMargins left="0.23622000000000001" right="0.23622000000000001" top="0.748031" bottom="0.748031" header="0.31496099999999999" footer="0.31496099999999999"/>
  <pageSetup scale="60" orientation="landscape" r:id="rId1"/>
  <headerFooter>
    <oddFooter>&amp;C&amp;"Helvetica Neue,Regular"&amp;11&amp;K000000&amp;P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G3448"/>
  <sheetViews>
    <sheetView workbookViewId="0">
      <pane ySplit="1" topLeftCell="A23" activePane="bottomLeft" state="frozen"/>
      <selection pane="bottomLeft" activeCell="C45" sqref="C45"/>
    </sheetView>
  </sheetViews>
  <sheetFormatPr defaultColWidth="14.44140625" defaultRowHeight="15" customHeight="1" x14ac:dyDescent="0.3"/>
  <cols>
    <col min="1" max="1" width="34.44140625" customWidth="1"/>
    <col min="2" max="2" width="47.33203125" customWidth="1"/>
    <col min="3" max="4" width="34.44140625" customWidth="1"/>
    <col min="5" max="5" width="56.109375" customWidth="1"/>
    <col min="6" max="7" width="8.6640625" customWidth="1"/>
  </cols>
  <sheetData>
    <row r="1" spans="1:5" ht="14.4" x14ac:dyDescent="0.3">
      <c r="A1" s="985"/>
      <c r="B1" s="986" t="s">
        <v>0</v>
      </c>
      <c r="C1" s="987"/>
      <c r="D1" s="985"/>
      <c r="E1" s="988"/>
    </row>
    <row r="2" spans="1:5" ht="14.4" x14ac:dyDescent="0.3">
      <c r="A2" s="985"/>
      <c r="B2" s="989"/>
      <c r="C2" s="990" t="s">
        <v>7149</v>
      </c>
      <c r="D2" s="985"/>
      <c r="E2" s="988"/>
    </row>
    <row r="3" spans="1:5" ht="14.4" x14ac:dyDescent="0.3">
      <c r="A3" s="991" t="s">
        <v>2</v>
      </c>
      <c r="B3" s="992" t="s">
        <v>3</v>
      </c>
      <c r="C3" s="993" t="s">
        <v>4</v>
      </c>
      <c r="D3" s="994" t="s">
        <v>5</v>
      </c>
      <c r="E3" s="992" t="s">
        <v>6</v>
      </c>
    </row>
    <row r="4" spans="1:5" ht="14.4" x14ac:dyDescent="0.3">
      <c r="A4" s="995" t="s">
        <v>6404</v>
      </c>
      <c r="B4" s="995" t="s">
        <v>6405</v>
      </c>
      <c r="C4" s="987">
        <v>281181.31</v>
      </c>
      <c r="D4" s="996">
        <v>43182</v>
      </c>
      <c r="E4" s="995" t="s">
        <v>6406</v>
      </c>
    </row>
    <row r="5" spans="1:5" ht="14.4" x14ac:dyDescent="0.3">
      <c r="A5" s="995" t="s">
        <v>6404</v>
      </c>
      <c r="B5" s="995" t="s">
        <v>6405</v>
      </c>
      <c r="C5" s="987">
        <v>2021.19</v>
      </c>
      <c r="D5" s="996">
        <v>43185</v>
      </c>
      <c r="E5" s="995" t="s">
        <v>6407</v>
      </c>
    </row>
    <row r="6" spans="1:5" ht="14.4" x14ac:dyDescent="0.3">
      <c r="A6" s="995" t="s">
        <v>6404</v>
      </c>
      <c r="B6" s="995" t="s">
        <v>6405</v>
      </c>
      <c r="C6" s="987">
        <v>128752.5</v>
      </c>
      <c r="D6" s="996">
        <v>43185</v>
      </c>
      <c r="E6" s="995" t="s">
        <v>6408</v>
      </c>
    </row>
    <row r="7" spans="1:5" ht="14.4" x14ac:dyDescent="0.3">
      <c r="A7" s="995" t="s">
        <v>6404</v>
      </c>
      <c r="B7" s="995" t="s">
        <v>6405</v>
      </c>
      <c r="C7" s="987">
        <v>114250</v>
      </c>
      <c r="D7" s="996">
        <v>43242</v>
      </c>
      <c r="E7" s="995" t="s">
        <v>5976</v>
      </c>
    </row>
    <row r="8" spans="1:5" ht="14.4" x14ac:dyDescent="0.3">
      <c r="A8" s="995" t="s">
        <v>6404</v>
      </c>
      <c r="B8" s="995" t="s">
        <v>6405</v>
      </c>
      <c r="C8" s="987">
        <v>52098.3</v>
      </c>
      <c r="D8" s="996">
        <v>43305</v>
      </c>
      <c r="E8" s="995" t="s">
        <v>5977</v>
      </c>
    </row>
    <row r="9" spans="1:5" ht="14.4" x14ac:dyDescent="0.3">
      <c r="A9" s="995" t="s">
        <v>6404</v>
      </c>
      <c r="B9" s="995" t="s">
        <v>6405</v>
      </c>
      <c r="C9" s="987">
        <v>57333.27</v>
      </c>
      <c r="D9" s="996">
        <v>43318</v>
      </c>
      <c r="E9" s="995" t="s">
        <v>5979</v>
      </c>
    </row>
    <row r="10" spans="1:5" ht="14.4" x14ac:dyDescent="0.3">
      <c r="A10" s="995" t="s">
        <v>6404</v>
      </c>
      <c r="B10" s="995" t="s">
        <v>6405</v>
      </c>
      <c r="C10" s="987">
        <v>57588.6</v>
      </c>
      <c r="D10" s="996">
        <v>43319</v>
      </c>
      <c r="E10" s="995" t="s">
        <v>5980</v>
      </c>
    </row>
    <row r="11" spans="1:5" ht="14.4" x14ac:dyDescent="0.3">
      <c r="A11" s="995" t="s">
        <v>6404</v>
      </c>
      <c r="B11" s="995" t="s">
        <v>6405</v>
      </c>
      <c r="C11" s="987">
        <v>118983.98</v>
      </c>
      <c r="D11" s="996">
        <v>43430</v>
      </c>
      <c r="E11" s="995" t="s">
        <v>6409</v>
      </c>
    </row>
    <row r="12" spans="1:5" ht="14.4" x14ac:dyDescent="0.3">
      <c r="A12" s="995" t="s">
        <v>6404</v>
      </c>
      <c r="B12" s="995" t="s">
        <v>6405</v>
      </c>
      <c r="C12" s="987">
        <v>112049.32</v>
      </c>
      <c r="D12" s="996">
        <v>43441</v>
      </c>
      <c r="E12" s="995" t="s">
        <v>6410</v>
      </c>
    </row>
    <row r="13" spans="1:5" ht="14.4" x14ac:dyDescent="0.3">
      <c r="A13" s="995" t="s">
        <v>6404</v>
      </c>
      <c r="B13" s="995" t="s">
        <v>6405</v>
      </c>
      <c r="C13" s="987">
        <v>47787.95</v>
      </c>
      <c r="D13" s="996">
        <v>43458</v>
      </c>
      <c r="E13" s="995" t="s">
        <v>6411</v>
      </c>
    </row>
    <row r="14" spans="1:5" ht="14.4" x14ac:dyDescent="0.3">
      <c r="A14" s="995" t="s">
        <v>6404</v>
      </c>
      <c r="B14" s="995" t="s">
        <v>6405</v>
      </c>
      <c r="C14" s="987">
        <v>1121.3399999999999</v>
      </c>
      <c r="D14" s="996">
        <v>43256</v>
      </c>
      <c r="E14" s="995" t="s">
        <v>6412</v>
      </c>
    </row>
    <row r="15" spans="1:5" ht="14.4" x14ac:dyDescent="0.3">
      <c r="A15" s="995" t="s">
        <v>6404</v>
      </c>
      <c r="B15" s="995" t="s">
        <v>6405</v>
      </c>
      <c r="C15" s="987">
        <v>2302.38</v>
      </c>
      <c r="D15" s="996">
        <v>43256</v>
      </c>
      <c r="E15" s="995" t="s">
        <v>6413</v>
      </c>
    </row>
    <row r="16" spans="1:5" ht="14.4" x14ac:dyDescent="0.3">
      <c r="A16" s="995" t="s">
        <v>6404</v>
      </c>
      <c r="B16" s="995" t="s">
        <v>6405</v>
      </c>
      <c r="C16" s="987">
        <v>1202.76</v>
      </c>
      <c r="D16" s="996">
        <v>43441</v>
      </c>
      <c r="E16" s="995" t="s">
        <v>6414</v>
      </c>
    </row>
    <row r="17" spans="1:5" ht="14.4" x14ac:dyDescent="0.3">
      <c r="A17" s="995" t="s">
        <v>6404</v>
      </c>
      <c r="B17" s="995" t="s">
        <v>477</v>
      </c>
      <c r="C17" s="987">
        <v>855.23</v>
      </c>
      <c r="D17" s="996">
        <v>43403</v>
      </c>
      <c r="E17" s="995" t="s">
        <v>6415</v>
      </c>
    </row>
    <row r="18" spans="1:5" ht="14.4" x14ac:dyDescent="0.3">
      <c r="A18" s="995" t="s">
        <v>6404</v>
      </c>
      <c r="B18" s="995" t="s">
        <v>477</v>
      </c>
      <c r="C18" s="987">
        <v>761.52</v>
      </c>
      <c r="D18" s="996">
        <v>43451</v>
      </c>
      <c r="E18" s="995" t="s">
        <v>6415</v>
      </c>
    </row>
    <row r="19" spans="1:5" ht="14.4" x14ac:dyDescent="0.3">
      <c r="A19" s="995" t="s">
        <v>3085</v>
      </c>
      <c r="B19" s="995" t="s">
        <v>3086</v>
      </c>
      <c r="C19" s="987">
        <v>600</v>
      </c>
      <c r="D19" s="996">
        <v>43129</v>
      </c>
      <c r="E19" s="995" t="s">
        <v>2006</v>
      </c>
    </row>
    <row r="20" spans="1:5" ht="14.4" x14ac:dyDescent="0.3">
      <c r="A20" s="995" t="s">
        <v>3085</v>
      </c>
      <c r="B20" s="995" t="s">
        <v>3087</v>
      </c>
      <c r="C20" s="987">
        <v>1547.9</v>
      </c>
      <c r="D20" s="996">
        <v>43130</v>
      </c>
      <c r="E20" s="995" t="s">
        <v>3088</v>
      </c>
    </row>
    <row r="21" spans="1:5" ht="28.2" x14ac:dyDescent="0.3">
      <c r="A21" s="995" t="s">
        <v>3085</v>
      </c>
      <c r="B21" s="995" t="s">
        <v>3089</v>
      </c>
      <c r="C21" s="987">
        <v>4483.05</v>
      </c>
      <c r="D21" s="996">
        <v>43131</v>
      </c>
      <c r="E21" s="995" t="s">
        <v>3090</v>
      </c>
    </row>
    <row r="22" spans="1:5" ht="28.2" x14ac:dyDescent="0.3">
      <c r="A22" s="995" t="s">
        <v>3085</v>
      </c>
      <c r="B22" s="995" t="s">
        <v>3089</v>
      </c>
      <c r="C22" s="987">
        <v>1886.42</v>
      </c>
      <c r="D22" s="996">
        <v>43131</v>
      </c>
      <c r="E22" s="995" t="s">
        <v>3091</v>
      </c>
    </row>
    <row r="23" spans="1:5" ht="14.4" x14ac:dyDescent="0.3">
      <c r="A23" s="995" t="s">
        <v>3085</v>
      </c>
      <c r="B23" s="995" t="s">
        <v>3092</v>
      </c>
      <c r="C23" s="987">
        <v>1550</v>
      </c>
      <c r="D23" s="996">
        <v>43132</v>
      </c>
      <c r="E23" s="995" t="s">
        <v>3088</v>
      </c>
    </row>
    <row r="24" spans="1:5" ht="14.4" x14ac:dyDescent="0.3">
      <c r="A24" s="995" t="s">
        <v>3085</v>
      </c>
      <c r="B24" s="995" t="s">
        <v>3093</v>
      </c>
      <c r="C24" s="987">
        <v>9996.7999999999993</v>
      </c>
      <c r="D24" s="996">
        <v>43140</v>
      </c>
      <c r="E24" s="995" t="s">
        <v>3088</v>
      </c>
    </row>
    <row r="25" spans="1:5" ht="14.4" x14ac:dyDescent="0.3">
      <c r="A25" s="995" t="s">
        <v>3085</v>
      </c>
      <c r="B25" s="995" t="s">
        <v>3094</v>
      </c>
      <c r="C25" s="987">
        <v>2500</v>
      </c>
      <c r="D25" s="996">
        <v>43144</v>
      </c>
      <c r="E25" s="995" t="s">
        <v>3095</v>
      </c>
    </row>
    <row r="26" spans="1:5" ht="28.2" x14ac:dyDescent="0.3">
      <c r="A26" s="995" t="s">
        <v>3085</v>
      </c>
      <c r="B26" s="995" t="s">
        <v>3089</v>
      </c>
      <c r="C26" s="987">
        <v>6618.98</v>
      </c>
      <c r="D26" s="996">
        <v>43171</v>
      </c>
      <c r="E26" s="995" t="s">
        <v>3096</v>
      </c>
    </row>
    <row r="27" spans="1:5" ht="28.2" x14ac:dyDescent="0.3">
      <c r="A27" s="995" t="s">
        <v>3085</v>
      </c>
      <c r="B27" s="995" t="s">
        <v>3089</v>
      </c>
      <c r="C27" s="987">
        <v>227.28</v>
      </c>
      <c r="D27" s="996">
        <v>43171</v>
      </c>
      <c r="E27" s="995" t="s">
        <v>3097</v>
      </c>
    </row>
    <row r="28" spans="1:5" ht="28.2" x14ac:dyDescent="0.3">
      <c r="A28" s="995" t="s">
        <v>3085</v>
      </c>
      <c r="B28" s="995" t="s">
        <v>3089</v>
      </c>
      <c r="C28" s="987">
        <v>4852.57</v>
      </c>
      <c r="D28" s="996">
        <v>43171</v>
      </c>
      <c r="E28" s="995" t="s">
        <v>3098</v>
      </c>
    </row>
    <row r="29" spans="1:5" ht="14.4" x14ac:dyDescent="0.3">
      <c r="A29" s="995" t="s">
        <v>3085</v>
      </c>
      <c r="B29" s="995" t="s">
        <v>3092</v>
      </c>
      <c r="C29" s="987">
        <v>700</v>
      </c>
      <c r="D29" s="996">
        <v>43178</v>
      </c>
      <c r="E29" s="995" t="s">
        <v>3088</v>
      </c>
    </row>
    <row r="30" spans="1:5" ht="14.4" x14ac:dyDescent="0.3">
      <c r="A30" s="995" t="s">
        <v>3085</v>
      </c>
      <c r="B30" s="995" t="s">
        <v>3099</v>
      </c>
      <c r="C30" s="987">
        <v>4100</v>
      </c>
      <c r="D30" s="996">
        <v>43185</v>
      </c>
      <c r="E30" s="995" t="s">
        <v>3088</v>
      </c>
    </row>
    <row r="31" spans="1:5" ht="14.4" x14ac:dyDescent="0.3">
      <c r="A31" s="995" t="s">
        <v>3085</v>
      </c>
      <c r="B31" s="995" t="s">
        <v>3094</v>
      </c>
      <c r="C31" s="987">
        <v>1550</v>
      </c>
      <c r="D31" s="996">
        <v>43196</v>
      </c>
      <c r="E31" s="995" t="s">
        <v>3088</v>
      </c>
    </row>
    <row r="32" spans="1:5" ht="28.2" x14ac:dyDescent="0.3">
      <c r="A32" s="995" t="s">
        <v>3085</v>
      </c>
      <c r="B32" s="995" t="s">
        <v>3089</v>
      </c>
      <c r="C32" s="987">
        <v>5523.33</v>
      </c>
      <c r="D32" s="996">
        <v>43206</v>
      </c>
      <c r="E32" s="995" t="s">
        <v>3100</v>
      </c>
    </row>
    <row r="33" spans="1:5" ht="28.2" x14ac:dyDescent="0.3">
      <c r="A33" s="995" t="s">
        <v>3085</v>
      </c>
      <c r="B33" s="995" t="s">
        <v>3089</v>
      </c>
      <c r="C33" s="987">
        <v>1409.13</v>
      </c>
      <c r="D33" s="996">
        <v>43206</v>
      </c>
      <c r="E33" s="995" t="s">
        <v>3101</v>
      </c>
    </row>
    <row r="34" spans="1:5" ht="28.2" x14ac:dyDescent="0.3">
      <c r="A34" s="995" t="s">
        <v>3085</v>
      </c>
      <c r="B34" s="995" t="s">
        <v>3089</v>
      </c>
      <c r="C34" s="987">
        <v>46250.3</v>
      </c>
      <c r="D34" s="996">
        <v>43207</v>
      </c>
      <c r="E34" s="995" t="s">
        <v>3102</v>
      </c>
    </row>
    <row r="35" spans="1:5" ht="28.2" x14ac:dyDescent="0.3">
      <c r="A35" s="995" t="s">
        <v>3085</v>
      </c>
      <c r="B35" s="995" t="s">
        <v>3089</v>
      </c>
      <c r="C35" s="987">
        <v>3260.44</v>
      </c>
      <c r="D35" s="996">
        <v>43220</v>
      </c>
      <c r="E35" s="995" t="s">
        <v>3103</v>
      </c>
    </row>
    <row r="36" spans="1:5" ht="15.75" customHeight="1" x14ac:dyDescent="0.3">
      <c r="A36" s="995" t="s">
        <v>3085</v>
      </c>
      <c r="B36" s="995" t="s">
        <v>3104</v>
      </c>
      <c r="C36" s="987">
        <v>350</v>
      </c>
      <c r="D36" s="996">
        <v>43241</v>
      </c>
      <c r="E36" s="995" t="s">
        <v>3105</v>
      </c>
    </row>
    <row r="37" spans="1:5" ht="15.75" customHeight="1" x14ac:dyDescent="0.3">
      <c r="A37" s="995" t="s">
        <v>3085</v>
      </c>
      <c r="B37" s="995" t="s">
        <v>3099</v>
      </c>
      <c r="C37" s="987">
        <v>200</v>
      </c>
      <c r="D37" s="996">
        <v>43244</v>
      </c>
      <c r="E37" s="995" t="s">
        <v>2006</v>
      </c>
    </row>
    <row r="38" spans="1:5" ht="15.75" customHeight="1" x14ac:dyDescent="0.3">
      <c r="A38" s="995" t="s">
        <v>3085</v>
      </c>
      <c r="B38" s="995" t="s">
        <v>3106</v>
      </c>
      <c r="C38" s="987">
        <v>4513.97</v>
      </c>
      <c r="D38" s="996">
        <v>43245</v>
      </c>
      <c r="E38" s="995" t="s">
        <v>3107</v>
      </c>
    </row>
    <row r="39" spans="1:5" ht="15.75" customHeight="1" x14ac:dyDescent="0.3">
      <c r="A39" s="995" t="s">
        <v>3085</v>
      </c>
      <c r="B39" s="995" t="s">
        <v>3106</v>
      </c>
      <c r="C39" s="987">
        <v>750.02</v>
      </c>
      <c r="D39" s="996">
        <v>43245</v>
      </c>
      <c r="E39" s="995" t="s">
        <v>3108</v>
      </c>
    </row>
    <row r="40" spans="1:5" ht="15.75" customHeight="1" x14ac:dyDescent="0.3">
      <c r="A40" s="995" t="s">
        <v>3085</v>
      </c>
      <c r="B40" s="995" t="s">
        <v>3087</v>
      </c>
      <c r="C40" s="987">
        <v>1547.9</v>
      </c>
      <c r="D40" s="996">
        <v>43250</v>
      </c>
      <c r="E40" s="995" t="s">
        <v>3088</v>
      </c>
    </row>
    <row r="41" spans="1:5" ht="15.75" customHeight="1" x14ac:dyDescent="0.3">
      <c r="A41" s="995" t="s">
        <v>3085</v>
      </c>
      <c r="B41" s="995" t="s">
        <v>3104</v>
      </c>
      <c r="C41" s="987">
        <v>41</v>
      </c>
      <c r="D41" s="996">
        <v>43262</v>
      </c>
      <c r="E41" s="995" t="s">
        <v>3109</v>
      </c>
    </row>
    <row r="42" spans="1:5" ht="15.75" customHeight="1" x14ac:dyDescent="0.3">
      <c r="A42" s="995" t="s">
        <v>3085</v>
      </c>
      <c r="B42" s="995" t="s">
        <v>3094</v>
      </c>
      <c r="C42" s="987">
        <v>1550</v>
      </c>
      <c r="D42" s="996">
        <v>43266</v>
      </c>
      <c r="E42" s="995" t="s">
        <v>3088</v>
      </c>
    </row>
    <row r="43" spans="1:5" ht="15.75" customHeight="1" x14ac:dyDescent="0.3">
      <c r="A43" s="995" t="s">
        <v>3085</v>
      </c>
      <c r="B43" s="995" t="s">
        <v>3099</v>
      </c>
      <c r="C43" s="987">
        <v>4100</v>
      </c>
      <c r="D43" s="996">
        <v>43276</v>
      </c>
      <c r="E43" s="995" t="s">
        <v>3088</v>
      </c>
    </row>
    <row r="44" spans="1:5" ht="15.75" customHeight="1" x14ac:dyDescent="0.3">
      <c r="A44" s="995" t="s">
        <v>3085</v>
      </c>
      <c r="B44" s="995" t="s">
        <v>3089</v>
      </c>
      <c r="C44" s="987">
        <v>772.75</v>
      </c>
      <c r="D44" s="996">
        <v>43276</v>
      </c>
      <c r="E44" s="995" t="s">
        <v>3108</v>
      </c>
    </row>
    <row r="45" spans="1:5" ht="15.75" customHeight="1" x14ac:dyDescent="0.3">
      <c r="A45" s="995" t="s">
        <v>3085</v>
      </c>
      <c r="B45" s="995" t="s">
        <v>3089</v>
      </c>
      <c r="C45" s="987">
        <v>4366.3999999999996</v>
      </c>
      <c r="D45" s="996">
        <v>43276</v>
      </c>
      <c r="E45" s="995" t="s">
        <v>3110</v>
      </c>
    </row>
    <row r="46" spans="1:5" ht="15.75" customHeight="1" x14ac:dyDescent="0.3">
      <c r="A46" s="995" t="s">
        <v>3085</v>
      </c>
      <c r="B46" s="995" t="s">
        <v>3092</v>
      </c>
      <c r="C46" s="987">
        <v>850</v>
      </c>
      <c r="D46" s="996">
        <v>43299</v>
      </c>
      <c r="E46" s="995" t="s">
        <v>3088</v>
      </c>
    </row>
    <row r="47" spans="1:5" ht="15.75" customHeight="1" x14ac:dyDescent="0.3">
      <c r="A47" s="995" t="s">
        <v>3085</v>
      </c>
      <c r="B47" s="995" t="s">
        <v>3111</v>
      </c>
      <c r="C47" s="987">
        <v>1500</v>
      </c>
      <c r="D47" s="996">
        <v>43305</v>
      </c>
      <c r="E47" s="995" t="s">
        <v>3088</v>
      </c>
    </row>
    <row r="48" spans="1:5" ht="15.75" customHeight="1" x14ac:dyDescent="0.3">
      <c r="A48" s="995" t="s">
        <v>3085</v>
      </c>
      <c r="B48" s="995" t="s">
        <v>3111</v>
      </c>
      <c r="C48" s="987">
        <v>1500</v>
      </c>
      <c r="D48" s="996">
        <v>43305</v>
      </c>
      <c r="E48" s="995" t="s">
        <v>3088</v>
      </c>
    </row>
    <row r="49" spans="1:5" ht="15.75" customHeight="1" x14ac:dyDescent="0.3">
      <c r="A49" s="995" t="s">
        <v>3085</v>
      </c>
      <c r="B49" s="995" t="s">
        <v>3111</v>
      </c>
      <c r="C49" s="987">
        <v>100</v>
      </c>
      <c r="D49" s="996">
        <v>43305</v>
      </c>
      <c r="E49" s="995" t="s">
        <v>2006</v>
      </c>
    </row>
    <row r="50" spans="1:5" ht="15.75" customHeight="1" x14ac:dyDescent="0.3">
      <c r="A50" s="995" t="s">
        <v>3085</v>
      </c>
      <c r="B50" s="995" t="s">
        <v>3106</v>
      </c>
      <c r="C50" s="987">
        <v>447.29</v>
      </c>
      <c r="D50" s="996">
        <v>43305</v>
      </c>
      <c r="E50" s="995" t="s">
        <v>3112</v>
      </c>
    </row>
    <row r="51" spans="1:5" ht="15.75" customHeight="1" x14ac:dyDescent="0.3">
      <c r="A51" s="995" t="s">
        <v>3085</v>
      </c>
      <c r="B51" s="995" t="s">
        <v>3106</v>
      </c>
      <c r="C51" s="987">
        <v>3428.13</v>
      </c>
      <c r="D51" s="996">
        <v>43305</v>
      </c>
      <c r="E51" s="995" t="s">
        <v>3113</v>
      </c>
    </row>
    <row r="52" spans="1:5" ht="15.75" customHeight="1" x14ac:dyDescent="0.3">
      <c r="A52" s="995" t="s">
        <v>3085</v>
      </c>
      <c r="B52" s="995" t="s">
        <v>3106</v>
      </c>
      <c r="C52" s="987">
        <v>30</v>
      </c>
      <c r="D52" s="996">
        <v>43305</v>
      </c>
      <c r="E52" s="995" t="s">
        <v>3114</v>
      </c>
    </row>
    <row r="53" spans="1:5" ht="15.75" customHeight="1" x14ac:dyDescent="0.3">
      <c r="A53" s="995" t="s">
        <v>3085</v>
      </c>
      <c r="B53" s="995" t="s">
        <v>3115</v>
      </c>
      <c r="C53" s="987">
        <v>490</v>
      </c>
      <c r="D53" s="996">
        <v>43306</v>
      </c>
      <c r="E53" s="995" t="s">
        <v>3105</v>
      </c>
    </row>
    <row r="54" spans="1:5" ht="15.75" customHeight="1" x14ac:dyDescent="0.3">
      <c r="A54" s="995" t="s">
        <v>3085</v>
      </c>
      <c r="B54" s="995" t="s">
        <v>3111</v>
      </c>
      <c r="C54" s="987">
        <v>100</v>
      </c>
      <c r="D54" s="996">
        <v>43312</v>
      </c>
      <c r="E54" s="995" t="s">
        <v>2006</v>
      </c>
    </row>
    <row r="55" spans="1:5" ht="15.75" customHeight="1" x14ac:dyDescent="0.3">
      <c r="A55" s="995" t="s">
        <v>3085</v>
      </c>
      <c r="B55" s="995" t="s">
        <v>3116</v>
      </c>
      <c r="C55" s="987">
        <v>4915.41</v>
      </c>
      <c r="D55" s="996">
        <v>43328</v>
      </c>
      <c r="E55" s="995" t="s">
        <v>3117</v>
      </c>
    </row>
    <row r="56" spans="1:5" ht="15.75" customHeight="1" x14ac:dyDescent="0.3">
      <c r="A56" s="995" t="s">
        <v>3085</v>
      </c>
      <c r="B56" s="995" t="s">
        <v>3093</v>
      </c>
      <c r="C56" s="987">
        <v>97.5</v>
      </c>
      <c r="D56" s="996">
        <v>43332</v>
      </c>
      <c r="E56" s="995" t="s">
        <v>2006</v>
      </c>
    </row>
    <row r="57" spans="1:5" ht="15.75" customHeight="1" x14ac:dyDescent="0.3">
      <c r="A57" s="995" t="s">
        <v>3085</v>
      </c>
      <c r="B57" s="995" t="s">
        <v>3106</v>
      </c>
      <c r="C57" s="987">
        <v>3889.85</v>
      </c>
      <c r="D57" s="996">
        <v>43348</v>
      </c>
      <c r="E57" s="995" t="s">
        <v>3114</v>
      </c>
    </row>
    <row r="58" spans="1:5" ht="15.75" customHeight="1" x14ac:dyDescent="0.3">
      <c r="A58" s="995" t="s">
        <v>3085</v>
      </c>
      <c r="B58" s="995" t="s">
        <v>3106</v>
      </c>
      <c r="C58" s="987">
        <v>1007.3</v>
      </c>
      <c r="D58" s="996">
        <v>43348</v>
      </c>
      <c r="E58" s="995" t="s">
        <v>3118</v>
      </c>
    </row>
    <row r="59" spans="1:5" ht="15.75" customHeight="1" x14ac:dyDescent="0.3">
      <c r="A59" s="995" t="s">
        <v>3085</v>
      </c>
      <c r="B59" s="995" t="s">
        <v>3119</v>
      </c>
      <c r="C59" s="987">
        <v>46250.3</v>
      </c>
      <c r="D59" s="996">
        <v>43349</v>
      </c>
      <c r="E59" s="995" t="s">
        <v>3102</v>
      </c>
    </row>
    <row r="60" spans="1:5" ht="15.75" customHeight="1" x14ac:dyDescent="0.3">
      <c r="A60" s="995" t="s">
        <v>3085</v>
      </c>
      <c r="B60" s="995" t="s">
        <v>3092</v>
      </c>
      <c r="C60" s="987">
        <v>1550</v>
      </c>
      <c r="D60" s="996">
        <v>43362</v>
      </c>
      <c r="E60" s="995" t="s">
        <v>3088</v>
      </c>
    </row>
    <row r="61" spans="1:5" ht="15.75" customHeight="1" x14ac:dyDescent="0.3">
      <c r="A61" s="995" t="s">
        <v>3085</v>
      </c>
      <c r="B61" s="995" t="s">
        <v>3093</v>
      </c>
      <c r="C61" s="987">
        <v>11685.22</v>
      </c>
      <c r="D61" s="996">
        <v>43362</v>
      </c>
      <c r="E61" s="995" t="s">
        <v>3088</v>
      </c>
    </row>
    <row r="62" spans="1:5" ht="15.75" customHeight="1" x14ac:dyDescent="0.3">
      <c r="A62" s="995" t="s">
        <v>3085</v>
      </c>
      <c r="B62" s="995" t="s">
        <v>3099</v>
      </c>
      <c r="C62" s="987">
        <v>4100</v>
      </c>
      <c r="D62" s="996">
        <v>43367</v>
      </c>
      <c r="E62" s="995" t="s">
        <v>3088</v>
      </c>
    </row>
    <row r="63" spans="1:5" ht="15.75" customHeight="1" x14ac:dyDescent="0.3">
      <c r="A63" s="995" t="s">
        <v>3085</v>
      </c>
      <c r="B63" s="995" t="s">
        <v>3087</v>
      </c>
      <c r="C63" s="987">
        <v>1550</v>
      </c>
      <c r="D63" s="996">
        <v>43378</v>
      </c>
      <c r="E63" s="995" t="s">
        <v>3088</v>
      </c>
    </row>
    <row r="64" spans="1:5" ht="15.75" customHeight="1" x14ac:dyDescent="0.3">
      <c r="A64" s="995" t="s">
        <v>3085</v>
      </c>
      <c r="B64" s="995" t="s">
        <v>3106</v>
      </c>
      <c r="C64" s="987">
        <v>3753.55</v>
      </c>
      <c r="D64" s="996">
        <v>43397</v>
      </c>
      <c r="E64" s="995" t="s">
        <v>3120</v>
      </c>
    </row>
    <row r="65" spans="1:5" ht="15.75" customHeight="1" x14ac:dyDescent="0.3">
      <c r="A65" s="995" t="s">
        <v>3085</v>
      </c>
      <c r="B65" s="995" t="s">
        <v>3106</v>
      </c>
      <c r="C65" s="987">
        <v>1636.42</v>
      </c>
      <c r="D65" s="996">
        <v>43397</v>
      </c>
      <c r="E65" s="995" t="s">
        <v>3121</v>
      </c>
    </row>
    <row r="66" spans="1:5" ht="15.75" customHeight="1" x14ac:dyDescent="0.3">
      <c r="A66" s="995" t="s">
        <v>3085</v>
      </c>
      <c r="B66" s="995" t="s">
        <v>1266</v>
      </c>
      <c r="C66" s="987">
        <v>3332.98</v>
      </c>
      <c r="D66" s="996">
        <v>43402</v>
      </c>
      <c r="E66" s="995" t="s">
        <v>3122</v>
      </c>
    </row>
    <row r="67" spans="1:5" ht="15.75" customHeight="1" x14ac:dyDescent="0.3">
      <c r="A67" s="995" t="s">
        <v>3085</v>
      </c>
      <c r="B67" s="995" t="s">
        <v>3104</v>
      </c>
      <c r="C67" s="987">
        <v>120</v>
      </c>
      <c r="D67" s="996">
        <v>43413</v>
      </c>
      <c r="E67" s="995" t="s">
        <v>3123</v>
      </c>
    </row>
    <row r="68" spans="1:5" ht="15.75" customHeight="1" x14ac:dyDescent="0.3">
      <c r="A68" s="995" t="s">
        <v>3085</v>
      </c>
      <c r="B68" s="995" t="s">
        <v>3106</v>
      </c>
      <c r="C68" s="987">
        <v>1505</v>
      </c>
      <c r="D68" s="996">
        <v>43418</v>
      </c>
      <c r="E68" s="995" t="s">
        <v>3124</v>
      </c>
    </row>
    <row r="69" spans="1:5" ht="15.75" customHeight="1" x14ac:dyDescent="0.3">
      <c r="A69" s="995" t="s">
        <v>3085</v>
      </c>
      <c r="B69" s="995" t="s">
        <v>3106</v>
      </c>
      <c r="C69" s="987">
        <v>4420.76</v>
      </c>
      <c r="D69" s="996">
        <v>43418</v>
      </c>
      <c r="E69" s="995" t="s">
        <v>3125</v>
      </c>
    </row>
    <row r="70" spans="1:5" ht="15.75" customHeight="1" x14ac:dyDescent="0.3">
      <c r="A70" s="995" t="s">
        <v>3085</v>
      </c>
      <c r="B70" s="995" t="s">
        <v>3111</v>
      </c>
      <c r="C70" s="987">
        <v>100</v>
      </c>
      <c r="D70" s="996">
        <v>43419</v>
      </c>
      <c r="E70" s="995" t="s">
        <v>2006</v>
      </c>
    </row>
    <row r="71" spans="1:5" ht="15.75" customHeight="1" x14ac:dyDescent="0.3">
      <c r="A71" s="995" t="s">
        <v>3085</v>
      </c>
      <c r="B71" s="995" t="s">
        <v>1266</v>
      </c>
      <c r="C71" s="987">
        <v>601.53</v>
      </c>
      <c r="D71" s="996">
        <v>43430</v>
      </c>
      <c r="E71" s="995" t="s">
        <v>3122</v>
      </c>
    </row>
    <row r="72" spans="1:5" ht="15.75" customHeight="1" x14ac:dyDescent="0.3">
      <c r="A72" s="995" t="s">
        <v>3085</v>
      </c>
      <c r="B72" s="995" t="s">
        <v>3111</v>
      </c>
      <c r="C72" s="987">
        <v>1300</v>
      </c>
      <c r="D72" s="996">
        <v>43441</v>
      </c>
      <c r="E72" s="995" t="s">
        <v>3088</v>
      </c>
    </row>
    <row r="73" spans="1:5" ht="15.75" customHeight="1" x14ac:dyDescent="0.3">
      <c r="A73" s="995" t="s">
        <v>3085</v>
      </c>
      <c r="B73" s="995" t="s">
        <v>3106</v>
      </c>
      <c r="C73" s="987">
        <v>3383.12</v>
      </c>
      <c r="D73" s="996">
        <v>43448</v>
      </c>
      <c r="E73" s="995" t="s">
        <v>3126</v>
      </c>
    </row>
    <row r="74" spans="1:5" ht="15.75" customHeight="1" x14ac:dyDescent="0.3">
      <c r="A74" s="995" t="s">
        <v>3085</v>
      </c>
      <c r="B74" s="995" t="s">
        <v>3106</v>
      </c>
      <c r="C74" s="987">
        <v>750.02</v>
      </c>
      <c r="D74" s="996">
        <v>43448</v>
      </c>
      <c r="E74" s="995" t="s">
        <v>3124</v>
      </c>
    </row>
    <row r="75" spans="1:5" ht="15.75" customHeight="1" x14ac:dyDescent="0.3">
      <c r="A75" s="995" t="s">
        <v>3127</v>
      </c>
      <c r="B75" s="995" t="s">
        <v>3128</v>
      </c>
      <c r="C75" s="987">
        <v>865.15</v>
      </c>
      <c r="D75" s="996">
        <v>43115</v>
      </c>
      <c r="E75" s="995" t="s">
        <v>635</v>
      </c>
    </row>
    <row r="76" spans="1:5" ht="15.75" customHeight="1" x14ac:dyDescent="0.3">
      <c r="A76" s="995" t="s">
        <v>3127</v>
      </c>
      <c r="B76" s="995" t="s">
        <v>3128</v>
      </c>
      <c r="C76" s="987">
        <v>709.91</v>
      </c>
      <c r="D76" s="996">
        <v>43131</v>
      </c>
      <c r="E76" s="995" t="s">
        <v>635</v>
      </c>
    </row>
    <row r="77" spans="1:5" ht="15.75" customHeight="1" x14ac:dyDescent="0.3">
      <c r="A77" s="995" t="s">
        <v>3127</v>
      </c>
      <c r="B77" s="995" t="s">
        <v>3128</v>
      </c>
      <c r="C77" s="987">
        <v>758.23</v>
      </c>
      <c r="D77" s="996">
        <v>43164</v>
      </c>
      <c r="E77" s="995" t="s">
        <v>635</v>
      </c>
    </row>
    <row r="78" spans="1:5" ht="15.75" customHeight="1" x14ac:dyDescent="0.3">
      <c r="A78" s="995" t="s">
        <v>3127</v>
      </c>
      <c r="B78" s="995" t="s">
        <v>3128</v>
      </c>
      <c r="C78" s="987">
        <v>102159</v>
      </c>
      <c r="D78" s="996">
        <v>43198</v>
      </c>
      <c r="E78" s="995" t="s">
        <v>635</v>
      </c>
    </row>
    <row r="79" spans="1:5" ht="15.75" customHeight="1" x14ac:dyDescent="0.3">
      <c r="A79" s="995" t="s">
        <v>3127</v>
      </c>
      <c r="B79" s="995" t="s">
        <v>3128</v>
      </c>
      <c r="C79" s="987">
        <v>768.24</v>
      </c>
      <c r="D79" s="996">
        <v>43198</v>
      </c>
      <c r="E79" s="995" t="s">
        <v>635</v>
      </c>
    </row>
    <row r="80" spans="1:5" ht="15.75" customHeight="1" x14ac:dyDescent="0.3">
      <c r="A80" s="995" t="s">
        <v>3127</v>
      </c>
      <c r="B80" s="995" t="s">
        <v>3128</v>
      </c>
      <c r="C80" s="987">
        <v>739.55</v>
      </c>
      <c r="D80" s="996">
        <v>43238</v>
      </c>
      <c r="E80" s="995" t="s">
        <v>635</v>
      </c>
    </row>
    <row r="81" spans="1:5" ht="15.75" customHeight="1" x14ac:dyDescent="0.3">
      <c r="A81" s="995" t="s">
        <v>3127</v>
      </c>
      <c r="B81" s="995" t="s">
        <v>3128</v>
      </c>
      <c r="C81" s="987">
        <v>624.39</v>
      </c>
      <c r="D81" s="996">
        <v>43252</v>
      </c>
      <c r="E81" s="995" t="s">
        <v>635</v>
      </c>
    </row>
    <row r="82" spans="1:5" ht="15.75" customHeight="1" x14ac:dyDescent="0.3">
      <c r="A82" s="995" t="s">
        <v>3127</v>
      </c>
      <c r="B82" s="995" t="s">
        <v>3128</v>
      </c>
      <c r="C82" s="987">
        <v>626.32000000000005</v>
      </c>
      <c r="D82" s="996">
        <v>43272</v>
      </c>
      <c r="E82" s="995" t="s">
        <v>635</v>
      </c>
    </row>
    <row r="83" spans="1:5" ht="15.75" customHeight="1" x14ac:dyDescent="0.3">
      <c r="A83" s="995" t="s">
        <v>3127</v>
      </c>
      <c r="B83" s="995" t="s">
        <v>3128</v>
      </c>
      <c r="C83" s="987">
        <v>102159</v>
      </c>
      <c r="D83" s="996">
        <v>43300</v>
      </c>
      <c r="E83" s="995" t="s">
        <v>635</v>
      </c>
    </row>
    <row r="84" spans="1:5" ht="15.75" customHeight="1" x14ac:dyDescent="0.3">
      <c r="A84" s="995" t="s">
        <v>3127</v>
      </c>
      <c r="B84" s="995" t="s">
        <v>3128</v>
      </c>
      <c r="C84" s="987">
        <v>958.32</v>
      </c>
      <c r="D84" s="996">
        <v>43300</v>
      </c>
      <c r="E84" s="995" t="s">
        <v>635</v>
      </c>
    </row>
    <row r="85" spans="1:5" ht="15.75" customHeight="1" x14ac:dyDescent="0.3">
      <c r="A85" s="995" t="s">
        <v>3127</v>
      </c>
      <c r="B85" s="995" t="s">
        <v>3128</v>
      </c>
      <c r="C85" s="987">
        <v>170.46</v>
      </c>
      <c r="D85" s="996">
        <v>43314</v>
      </c>
      <c r="E85" s="995" t="s">
        <v>635</v>
      </c>
    </row>
    <row r="86" spans="1:5" ht="15.75" customHeight="1" x14ac:dyDescent="0.3">
      <c r="A86" s="995" t="s">
        <v>3127</v>
      </c>
      <c r="B86" s="995" t="s">
        <v>3128</v>
      </c>
      <c r="C86" s="987">
        <v>862</v>
      </c>
      <c r="D86" s="996">
        <v>43343</v>
      </c>
      <c r="E86" s="995" t="s">
        <v>635</v>
      </c>
    </row>
    <row r="87" spans="1:5" ht="15.75" customHeight="1" x14ac:dyDescent="0.3">
      <c r="A87" s="995" t="s">
        <v>3127</v>
      </c>
      <c r="B87" s="995" t="s">
        <v>3128</v>
      </c>
      <c r="C87" s="987">
        <v>694.66</v>
      </c>
      <c r="D87" s="996">
        <v>43389</v>
      </c>
      <c r="E87" s="995" t="s">
        <v>635</v>
      </c>
    </row>
    <row r="88" spans="1:5" ht="15.75" customHeight="1" x14ac:dyDescent="0.3">
      <c r="A88" s="995" t="s">
        <v>3127</v>
      </c>
      <c r="B88" s="995" t="s">
        <v>3128</v>
      </c>
      <c r="C88" s="987">
        <v>965.69</v>
      </c>
      <c r="D88" s="996">
        <v>43412</v>
      </c>
      <c r="E88" s="995" t="s">
        <v>635</v>
      </c>
    </row>
    <row r="89" spans="1:5" ht="15.75" customHeight="1" x14ac:dyDescent="0.3">
      <c r="A89" s="995" t="s">
        <v>3127</v>
      </c>
      <c r="B89" s="995" t="s">
        <v>3128</v>
      </c>
      <c r="C89" s="987">
        <v>764.85</v>
      </c>
      <c r="D89" s="996">
        <v>43446</v>
      </c>
      <c r="E89" s="995" t="s">
        <v>635</v>
      </c>
    </row>
    <row r="90" spans="1:5" ht="15.75" customHeight="1" x14ac:dyDescent="0.3">
      <c r="A90" s="995" t="s">
        <v>3127</v>
      </c>
      <c r="B90" s="995" t="s">
        <v>3129</v>
      </c>
      <c r="C90" s="987">
        <v>3040.37</v>
      </c>
      <c r="D90" s="996">
        <v>43299</v>
      </c>
      <c r="E90" s="995" t="s">
        <v>650</v>
      </c>
    </row>
    <row r="91" spans="1:5" ht="15.75" customHeight="1" x14ac:dyDescent="0.3">
      <c r="A91" s="995" t="s">
        <v>3127</v>
      </c>
      <c r="B91" s="995" t="s">
        <v>3129</v>
      </c>
      <c r="C91" s="987">
        <v>16940</v>
      </c>
      <c r="D91" s="996">
        <v>43301</v>
      </c>
      <c r="E91" s="995" t="s">
        <v>650</v>
      </c>
    </row>
    <row r="92" spans="1:5" ht="15.75" customHeight="1" x14ac:dyDescent="0.3">
      <c r="A92" s="995" t="s">
        <v>3127</v>
      </c>
      <c r="B92" s="995" t="s">
        <v>385</v>
      </c>
      <c r="C92" s="987">
        <v>3283.26</v>
      </c>
      <c r="D92" s="996">
        <v>43262</v>
      </c>
      <c r="E92" s="995" t="s">
        <v>1342</v>
      </c>
    </row>
    <row r="93" spans="1:5" ht="15.75" customHeight="1" x14ac:dyDescent="0.3">
      <c r="A93" s="995" t="s">
        <v>3127</v>
      </c>
      <c r="B93" s="995" t="s">
        <v>385</v>
      </c>
      <c r="C93" s="987">
        <v>6203.99</v>
      </c>
      <c r="D93" s="996">
        <v>43328</v>
      </c>
      <c r="E93" s="995" t="s">
        <v>1342</v>
      </c>
    </row>
    <row r="94" spans="1:5" ht="15.75" customHeight="1" x14ac:dyDescent="0.3">
      <c r="A94" s="995" t="s">
        <v>3127</v>
      </c>
      <c r="B94" s="995" t="s">
        <v>3130</v>
      </c>
      <c r="C94" s="987">
        <v>5347.37</v>
      </c>
      <c r="D94" s="996">
        <v>43123</v>
      </c>
      <c r="E94" s="995" t="s">
        <v>3131</v>
      </c>
    </row>
    <row r="95" spans="1:5" ht="15.75" customHeight="1" x14ac:dyDescent="0.3">
      <c r="A95" s="995" t="s">
        <v>3127</v>
      </c>
      <c r="B95" s="995" t="s">
        <v>3130</v>
      </c>
      <c r="C95" s="987">
        <v>998</v>
      </c>
      <c r="D95" s="996">
        <v>43123</v>
      </c>
      <c r="E95" s="995" t="s">
        <v>3131</v>
      </c>
    </row>
    <row r="96" spans="1:5" ht="15.75" customHeight="1" x14ac:dyDescent="0.3">
      <c r="A96" s="995" t="s">
        <v>3127</v>
      </c>
      <c r="B96" s="995" t="s">
        <v>3130</v>
      </c>
      <c r="C96" s="987">
        <v>550</v>
      </c>
      <c r="D96" s="996">
        <v>43123</v>
      </c>
      <c r="E96" s="995" t="s">
        <v>3131</v>
      </c>
    </row>
    <row r="97" spans="1:5" ht="15.75" customHeight="1" x14ac:dyDescent="0.3">
      <c r="A97" s="995" t="s">
        <v>3127</v>
      </c>
      <c r="B97" s="995" t="s">
        <v>3130</v>
      </c>
      <c r="C97" s="987">
        <v>5347.37</v>
      </c>
      <c r="D97" s="996">
        <v>43123</v>
      </c>
      <c r="E97" s="995" t="s">
        <v>3131</v>
      </c>
    </row>
    <row r="98" spans="1:5" ht="15.75" customHeight="1" x14ac:dyDescent="0.3">
      <c r="A98" s="995" t="s">
        <v>3127</v>
      </c>
      <c r="B98" s="995" t="s">
        <v>3130</v>
      </c>
      <c r="C98" s="987">
        <v>604</v>
      </c>
      <c r="D98" s="996">
        <v>43178</v>
      </c>
      <c r="E98" s="995" t="s">
        <v>3131</v>
      </c>
    </row>
    <row r="99" spans="1:5" ht="15.75" customHeight="1" x14ac:dyDescent="0.3">
      <c r="A99" s="995" t="s">
        <v>3127</v>
      </c>
      <c r="B99" s="995" t="s">
        <v>3130</v>
      </c>
      <c r="C99" s="987">
        <v>5347.37</v>
      </c>
      <c r="D99" s="996">
        <v>43178</v>
      </c>
      <c r="E99" s="995" t="s">
        <v>3131</v>
      </c>
    </row>
    <row r="100" spans="1:5" ht="15.75" customHeight="1" x14ac:dyDescent="0.3">
      <c r="A100" s="995" t="s">
        <v>3127</v>
      </c>
      <c r="B100" s="995" t="s">
        <v>3130</v>
      </c>
      <c r="C100" s="987">
        <v>1056.5999999999999</v>
      </c>
      <c r="D100" s="996">
        <v>43185</v>
      </c>
      <c r="E100" s="995" t="s">
        <v>3131</v>
      </c>
    </row>
    <row r="101" spans="1:5" ht="15.75" customHeight="1" x14ac:dyDescent="0.3">
      <c r="A101" s="995" t="s">
        <v>3127</v>
      </c>
      <c r="B101" s="995" t="s">
        <v>3130</v>
      </c>
      <c r="C101" s="987">
        <v>5347.37</v>
      </c>
      <c r="D101" s="996">
        <v>43185</v>
      </c>
      <c r="E101" s="995" t="s">
        <v>3131</v>
      </c>
    </row>
    <row r="102" spans="1:5" ht="15.75" customHeight="1" x14ac:dyDescent="0.3">
      <c r="A102" s="995" t="s">
        <v>3127</v>
      </c>
      <c r="B102" s="995" t="s">
        <v>3130</v>
      </c>
      <c r="C102" s="987">
        <v>5347.37</v>
      </c>
      <c r="D102" s="996">
        <v>43250</v>
      </c>
      <c r="E102" s="995" t="s">
        <v>3131</v>
      </c>
    </row>
    <row r="103" spans="1:5" ht="15.75" customHeight="1" x14ac:dyDescent="0.3">
      <c r="A103" s="995" t="s">
        <v>3127</v>
      </c>
      <c r="B103" s="995" t="s">
        <v>3130</v>
      </c>
      <c r="C103" s="987">
        <v>780</v>
      </c>
      <c r="D103" s="996">
        <v>43250</v>
      </c>
      <c r="E103" s="995" t="s">
        <v>3131</v>
      </c>
    </row>
    <row r="104" spans="1:5" ht="15.75" customHeight="1" x14ac:dyDescent="0.3">
      <c r="A104" s="995" t="s">
        <v>3127</v>
      </c>
      <c r="B104" s="995" t="s">
        <v>3130</v>
      </c>
      <c r="C104" s="987">
        <v>982</v>
      </c>
      <c r="D104" s="996">
        <v>43256</v>
      </c>
      <c r="E104" s="995" t="s">
        <v>3131</v>
      </c>
    </row>
    <row r="105" spans="1:5" ht="15.75" customHeight="1" x14ac:dyDescent="0.3">
      <c r="A105" s="995" t="s">
        <v>3127</v>
      </c>
      <c r="B105" s="995" t="s">
        <v>3130</v>
      </c>
      <c r="C105" s="987">
        <v>5347.37</v>
      </c>
      <c r="D105" s="996">
        <v>43256</v>
      </c>
      <c r="E105" s="995" t="s">
        <v>3131</v>
      </c>
    </row>
    <row r="106" spans="1:5" ht="15.75" customHeight="1" x14ac:dyDescent="0.3">
      <c r="A106" s="995" t="s">
        <v>3127</v>
      </c>
      <c r="B106" s="995" t="s">
        <v>3130</v>
      </c>
      <c r="C106" s="987">
        <v>5347.37</v>
      </c>
      <c r="D106" s="996">
        <v>43262</v>
      </c>
      <c r="E106" s="995" t="s">
        <v>3131</v>
      </c>
    </row>
    <row r="107" spans="1:5" ht="15.75" customHeight="1" x14ac:dyDescent="0.3">
      <c r="A107" s="995" t="s">
        <v>3127</v>
      </c>
      <c r="B107" s="995" t="s">
        <v>3130</v>
      </c>
      <c r="C107" s="987">
        <v>1004</v>
      </c>
      <c r="D107" s="996">
        <v>43266</v>
      </c>
      <c r="E107" s="995" t="s">
        <v>3131</v>
      </c>
    </row>
    <row r="108" spans="1:5" ht="15.75" customHeight="1" x14ac:dyDescent="0.3">
      <c r="A108" s="995" t="s">
        <v>3127</v>
      </c>
      <c r="B108" s="995" t="s">
        <v>3130</v>
      </c>
      <c r="C108" s="987">
        <v>1107</v>
      </c>
      <c r="D108" s="996">
        <v>43305</v>
      </c>
      <c r="E108" s="995" t="s">
        <v>3131</v>
      </c>
    </row>
    <row r="109" spans="1:5" ht="15.75" customHeight="1" x14ac:dyDescent="0.3">
      <c r="A109" s="995" t="s">
        <v>3127</v>
      </c>
      <c r="B109" s="995" t="s">
        <v>3130</v>
      </c>
      <c r="C109" s="987">
        <v>5347.37</v>
      </c>
      <c r="D109" s="996">
        <v>43306</v>
      </c>
      <c r="E109" s="995" t="s">
        <v>3131</v>
      </c>
    </row>
    <row r="110" spans="1:5" ht="15.75" customHeight="1" x14ac:dyDescent="0.3">
      <c r="A110" s="995" t="s">
        <v>3127</v>
      </c>
      <c r="B110" s="995" t="s">
        <v>3130</v>
      </c>
      <c r="C110" s="987">
        <v>160</v>
      </c>
      <c r="D110" s="996">
        <v>43319</v>
      </c>
      <c r="E110" s="995" t="s">
        <v>3131</v>
      </c>
    </row>
    <row r="111" spans="1:5" ht="15.75" customHeight="1" x14ac:dyDescent="0.3">
      <c r="A111" s="995" t="s">
        <v>3127</v>
      </c>
      <c r="B111" s="995" t="s">
        <v>3130</v>
      </c>
      <c r="C111" s="987">
        <v>160</v>
      </c>
      <c r="D111" s="996">
        <v>43336</v>
      </c>
      <c r="E111" s="995" t="s">
        <v>3131</v>
      </c>
    </row>
    <row r="112" spans="1:5" ht="15.75" customHeight="1" x14ac:dyDescent="0.3">
      <c r="A112" s="995" t="s">
        <v>3127</v>
      </c>
      <c r="B112" s="995" t="s">
        <v>3130</v>
      </c>
      <c r="C112" s="987">
        <v>1187.5999999999999</v>
      </c>
      <c r="D112" s="996">
        <v>43350</v>
      </c>
      <c r="E112" s="995" t="s">
        <v>3131</v>
      </c>
    </row>
    <row r="113" spans="1:5" ht="15.75" customHeight="1" x14ac:dyDescent="0.3">
      <c r="A113" s="995" t="s">
        <v>3127</v>
      </c>
      <c r="B113" s="995" t="s">
        <v>3130</v>
      </c>
      <c r="C113" s="987">
        <v>4825</v>
      </c>
      <c r="D113" s="996">
        <v>43350</v>
      </c>
      <c r="E113" s="995" t="s">
        <v>3131</v>
      </c>
    </row>
    <row r="114" spans="1:5" ht="15.75" customHeight="1" x14ac:dyDescent="0.3">
      <c r="A114" s="995" t="s">
        <v>3127</v>
      </c>
      <c r="B114" s="995" t="s">
        <v>3130</v>
      </c>
      <c r="C114" s="987">
        <v>1166.4000000000001</v>
      </c>
      <c r="D114" s="996">
        <v>43364</v>
      </c>
      <c r="E114" s="995" t="s">
        <v>3131</v>
      </c>
    </row>
    <row r="115" spans="1:5" ht="15.75" customHeight="1" x14ac:dyDescent="0.3">
      <c r="A115" s="995" t="s">
        <v>3127</v>
      </c>
      <c r="B115" s="995" t="s">
        <v>3130</v>
      </c>
      <c r="C115" s="987">
        <v>4825</v>
      </c>
      <c r="D115" s="996">
        <v>43364</v>
      </c>
      <c r="E115" s="995" t="s">
        <v>3131</v>
      </c>
    </row>
    <row r="116" spans="1:5" ht="15.75" customHeight="1" x14ac:dyDescent="0.3">
      <c r="A116" s="995" t="s">
        <v>3127</v>
      </c>
      <c r="B116" s="995" t="s">
        <v>3130</v>
      </c>
      <c r="C116" s="987">
        <v>4825</v>
      </c>
      <c r="D116" s="996">
        <v>43389</v>
      </c>
      <c r="E116" s="995" t="s">
        <v>3131</v>
      </c>
    </row>
    <row r="117" spans="1:5" ht="15.75" customHeight="1" x14ac:dyDescent="0.3">
      <c r="A117" s="995" t="s">
        <v>3127</v>
      </c>
      <c r="B117" s="995" t="s">
        <v>3130</v>
      </c>
      <c r="C117" s="987">
        <v>727</v>
      </c>
      <c r="D117" s="996">
        <v>43389</v>
      </c>
      <c r="E117" s="995" t="s">
        <v>3131</v>
      </c>
    </row>
    <row r="118" spans="1:5" ht="15.75" customHeight="1" x14ac:dyDescent="0.3">
      <c r="A118" s="995" t="s">
        <v>3127</v>
      </c>
      <c r="B118" s="995" t="s">
        <v>3130</v>
      </c>
      <c r="C118" s="987">
        <v>1081.6099999999999</v>
      </c>
      <c r="D118" s="996">
        <v>43424</v>
      </c>
      <c r="E118" s="995" t="s">
        <v>3131</v>
      </c>
    </row>
    <row r="119" spans="1:5" ht="15.75" customHeight="1" x14ac:dyDescent="0.3">
      <c r="A119" s="995" t="s">
        <v>3127</v>
      </c>
      <c r="B119" s="995" t="s">
        <v>3132</v>
      </c>
      <c r="C119" s="987">
        <v>109</v>
      </c>
      <c r="D119" s="996">
        <v>43141</v>
      </c>
      <c r="E119" s="995" t="s">
        <v>3133</v>
      </c>
    </row>
    <row r="120" spans="1:5" ht="15.75" customHeight="1" x14ac:dyDescent="0.3">
      <c r="A120" s="995" t="s">
        <v>3127</v>
      </c>
      <c r="B120" s="995" t="s">
        <v>3132</v>
      </c>
      <c r="C120" s="987">
        <v>95</v>
      </c>
      <c r="D120" s="996">
        <v>43149</v>
      </c>
      <c r="E120" s="995" t="s">
        <v>3133</v>
      </c>
    </row>
    <row r="121" spans="1:5" ht="15.75" customHeight="1" x14ac:dyDescent="0.3">
      <c r="A121" s="995" t="s">
        <v>3127</v>
      </c>
      <c r="B121" s="995" t="s">
        <v>3132</v>
      </c>
      <c r="C121" s="987">
        <v>85</v>
      </c>
      <c r="D121" s="996">
        <v>43209</v>
      </c>
      <c r="E121" s="995" t="s">
        <v>3133</v>
      </c>
    </row>
    <row r="122" spans="1:5" ht="15.75" customHeight="1" x14ac:dyDescent="0.3">
      <c r="A122" s="995" t="s">
        <v>3127</v>
      </c>
      <c r="B122" s="995" t="s">
        <v>3132</v>
      </c>
      <c r="C122" s="987">
        <v>286.60000000000002</v>
      </c>
      <c r="D122" s="996">
        <v>43271</v>
      </c>
      <c r="E122" s="995" t="s">
        <v>3133</v>
      </c>
    </row>
    <row r="123" spans="1:5" ht="15.75" customHeight="1" x14ac:dyDescent="0.3">
      <c r="A123" s="995" t="s">
        <v>3127</v>
      </c>
      <c r="B123" s="995" t="s">
        <v>3132</v>
      </c>
      <c r="C123" s="987">
        <v>61</v>
      </c>
      <c r="D123" s="996">
        <v>43299</v>
      </c>
      <c r="E123" s="995" t="s">
        <v>3133</v>
      </c>
    </row>
    <row r="124" spans="1:5" ht="15.75" customHeight="1" x14ac:dyDescent="0.3">
      <c r="A124" s="995" t="s">
        <v>3127</v>
      </c>
      <c r="B124" s="995" t="s">
        <v>3132</v>
      </c>
      <c r="C124" s="987">
        <v>139</v>
      </c>
      <c r="D124" s="996">
        <v>43312</v>
      </c>
      <c r="E124" s="995" t="s">
        <v>3133</v>
      </c>
    </row>
    <row r="125" spans="1:5" ht="15.75" customHeight="1" x14ac:dyDescent="0.3">
      <c r="A125" s="995" t="s">
        <v>3127</v>
      </c>
      <c r="B125" s="995" t="s">
        <v>3132</v>
      </c>
      <c r="C125" s="987">
        <v>81.400000000000006</v>
      </c>
      <c r="D125" s="996">
        <v>43360</v>
      </c>
      <c r="E125" s="995" t="s">
        <v>3133</v>
      </c>
    </row>
    <row r="126" spans="1:5" ht="15.75" customHeight="1" x14ac:dyDescent="0.3">
      <c r="A126" s="995" t="s">
        <v>3127</v>
      </c>
      <c r="B126" s="995" t="s">
        <v>3132</v>
      </c>
      <c r="C126" s="987">
        <v>40</v>
      </c>
      <c r="D126" s="996">
        <v>43402</v>
      </c>
      <c r="E126" s="995" t="s">
        <v>3133</v>
      </c>
    </row>
    <row r="127" spans="1:5" ht="15.75" customHeight="1" x14ac:dyDescent="0.3">
      <c r="A127" s="995" t="s">
        <v>3127</v>
      </c>
      <c r="B127" s="995" t="s">
        <v>3134</v>
      </c>
      <c r="C127" s="987">
        <v>160</v>
      </c>
      <c r="D127" s="996">
        <v>43264</v>
      </c>
      <c r="E127" s="995" t="s">
        <v>3135</v>
      </c>
    </row>
    <row r="128" spans="1:5" ht="15.75" customHeight="1" x14ac:dyDescent="0.3">
      <c r="A128" s="995" t="s">
        <v>3127</v>
      </c>
      <c r="B128" s="995" t="s">
        <v>3134</v>
      </c>
      <c r="C128" s="987">
        <v>160</v>
      </c>
      <c r="D128" s="996">
        <v>43264</v>
      </c>
      <c r="E128" s="995" t="s">
        <v>3135</v>
      </c>
    </row>
    <row r="129" spans="1:5" ht="15.75" customHeight="1" x14ac:dyDescent="0.3">
      <c r="A129" s="995" t="s">
        <v>3127</v>
      </c>
      <c r="B129" s="995" t="s">
        <v>3136</v>
      </c>
      <c r="C129" s="987">
        <v>650</v>
      </c>
      <c r="D129" s="996">
        <v>43201</v>
      </c>
      <c r="E129" s="995" t="s">
        <v>3137</v>
      </c>
    </row>
    <row r="130" spans="1:5" ht="15.75" customHeight="1" x14ac:dyDescent="0.3">
      <c r="A130" s="995" t="s">
        <v>3127</v>
      </c>
      <c r="B130" s="995" t="s">
        <v>3136</v>
      </c>
      <c r="C130" s="987">
        <v>700</v>
      </c>
      <c r="D130" s="996">
        <v>43201</v>
      </c>
      <c r="E130" s="995" t="s">
        <v>3137</v>
      </c>
    </row>
    <row r="131" spans="1:5" ht="15.75" customHeight="1" x14ac:dyDescent="0.3">
      <c r="A131" s="995" t="s">
        <v>3127</v>
      </c>
      <c r="B131" s="995" t="s">
        <v>3136</v>
      </c>
      <c r="C131" s="987">
        <v>680</v>
      </c>
      <c r="D131" s="996">
        <v>43201</v>
      </c>
      <c r="E131" s="995" t="s">
        <v>3137</v>
      </c>
    </row>
    <row r="132" spans="1:5" ht="15.75" customHeight="1" x14ac:dyDescent="0.3">
      <c r="A132" s="995" t="s">
        <v>3127</v>
      </c>
      <c r="B132" s="995" t="s">
        <v>3136</v>
      </c>
      <c r="C132" s="987">
        <v>900</v>
      </c>
      <c r="D132" s="996">
        <v>43229</v>
      </c>
      <c r="E132" s="995" t="s">
        <v>3137</v>
      </c>
    </row>
    <row r="133" spans="1:5" ht="15.75" customHeight="1" x14ac:dyDescent="0.3">
      <c r="A133" s="995" t="s">
        <v>3127</v>
      </c>
      <c r="B133" s="995" t="s">
        <v>3136</v>
      </c>
      <c r="C133" s="987">
        <v>650</v>
      </c>
      <c r="D133" s="996">
        <v>43257</v>
      </c>
      <c r="E133" s="995" t="s">
        <v>3137</v>
      </c>
    </row>
    <row r="134" spans="1:5" ht="15.75" customHeight="1" x14ac:dyDescent="0.3">
      <c r="A134" s="995" t="s">
        <v>3127</v>
      </c>
      <c r="B134" s="995" t="s">
        <v>3136</v>
      </c>
      <c r="C134" s="987">
        <v>600</v>
      </c>
      <c r="D134" s="996">
        <v>43291</v>
      </c>
      <c r="E134" s="995" t="s">
        <v>3137</v>
      </c>
    </row>
    <row r="135" spans="1:5" ht="15.75" customHeight="1" x14ac:dyDescent="0.3">
      <c r="A135" s="995" t="s">
        <v>3127</v>
      </c>
      <c r="B135" s="995" t="s">
        <v>3136</v>
      </c>
      <c r="C135" s="987">
        <v>800</v>
      </c>
      <c r="D135" s="996">
        <v>43322</v>
      </c>
      <c r="E135" s="995" t="s">
        <v>3137</v>
      </c>
    </row>
    <row r="136" spans="1:5" ht="15.75" customHeight="1" x14ac:dyDescent="0.3">
      <c r="A136" s="995" t="s">
        <v>3127</v>
      </c>
      <c r="B136" s="995" t="s">
        <v>3136</v>
      </c>
      <c r="C136" s="987">
        <v>550</v>
      </c>
      <c r="D136" s="996">
        <v>43343</v>
      </c>
      <c r="E136" s="995" t="s">
        <v>3137</v>
      </c>
    </row>
    <row r="137" spans="1:5" ht="15.75" customHeight="1" x14ac:dyDescent="0.3">
      <c r="A137" s="995" t="s">
        <v>3127</v>
      </c>
      <c r="B137" s="995" t="s">
        <v>3136</v>
      </c>
      <c r="C137" s="987">
        <v>800</v>
      </c>
      <c r="D137" s="996">
        <v>43386</v>
      </c>
      <c r="E137" s="995" t="s">
        <v>3137</v>
      </c>
    </row>
    <row r="138" spans="1:5" ht="15.75" customHeight="1" x14ac:dyDescent="0.3">
      <c r="A138" s="995" t="s">
        <v>3127</v>
      </c>
      <c r="B138" s="995" t="s">
        <v>3136</v>
      </c>
      <c r="C138" s="987">
        <v>650</v>
      </c>
      <c r="D138" s="996">
        <v>43430</v>
      </c>
      <c r="E138" s="995" t="s">
        <v>3137</v>
      </c>
    </row>
    <row r="139" spans="1:5" ht="15.75" customHeight="1" x14ac:dyDescent="0.3">
      <c r="A139" s="995" t="s">
        <v>3127</v>
      </c>
      <c r="B139" s="995" t="s">
        <v>3136</v>
      </c>
      <c r="C139" s="987">
        <v>600</v>
      </c>
      <c r="D139" s="996">
        <v>43441</v>
      </c>
      <c r="E139" s="995" t="s">
        <v>3137</v>
      </c>
    </row>
    <row r="140" spans="1:5" ht="15.75" customHeight="1" x14ac:dyDescent="0.3">
      <c r="A140" s="995" t="s">
        <v>3138</v>
      </c>
      <c r="B140" s="995" t="s">
        <v>3139</v>
      </c>
      <c r="C140" s="987">
        <v>1066</v>
      </c>
      <c r="D140" s="996">
        <v>43122</v>
      </c>
      <c r="E140" s="995" t="s">
        <v>3140</v>
      </c>
    </row>
    <row r="141" spans="1:5" ht="15.75" customHeight="1" x14ac:dyDescent="0.3">
      <c r="A141" s="995" t="s">
        <v>3138</v>
      </c>
      <c r="B141" s="995" t="s">
        <v>3139</v>
      </c>
      <c r="C141" s="987">
        <v>1066</v>
      </c>
      <c r="D141" s="996">
        <v>43154</v>
      </c>
      <c r="E141" s="995" t="s">
        <v>3141</v>
      </c>
    </row>
    <row r="142" spans="1:5" ht="15.75" customHeight="1" x14ac:dyDescent="0.3">
      <c r="A142" s="995" t="s">
        <v>3138</v>
      </c>
      <c r="B142" s="995" t="s">
        <v>3139</v>
      </c>
      <c r="C142" s="987">
        <v>1090</v>
      </c>
      <c r="D142" s="996">
        <v>43175</v>
      </c>
      <c r="E142" s="995" t="s">
        <v>3142</v>
      </c>
    </row>
    <row r="143" spans="1:5" ht="15.75" customHeight="1" x14ac:dyDescent="0.3">
      <c r="A143" s="995" t="s">
        <v>3138</v>
      </c>
      <c r="B143" s="995" t="s">
        <v>3139</v>
      </c>
      <c r="C143" s="987">
        <v>1066</v>
      </c>
      <c r="D143" s="996" t="s">
        <v>3143</v>
      </c>
      <c r="E143" s="995" t="s">
        <v>3144</v>
      </c>
    </row>
    <row r="144" spans="1:5" ht="15.75" customHeight="1" x14ac:dyDescent="0.3">
      <c r="A144" s="995" t="s">
        <v>3138</v>
      </c>
      <c r="B144" s="995" t="s">
        <v>3139</v>
      </c>
      <c r="C144" s="987">
        <v>690</v>
      </c>
      <c r="D144" s="996">
        <v>43227</v>
      </c>
      <c r="E144" s="995" t="s">
        <v>3145</v>
      </c>
    </row>
    <row r="145" spans="1:5" ht="15.75" customHeight="1" x14ac:dyDescent="0.3">
      <c r="A145" s="995" t="s">
        <v>3138</v>
      </c>
      <c r="B145" s="995" t="s">
        <v>3139</v>
      </c>
      <c r="C145" s="987">
        <v>1124</v>
      </c>
      <c r="D145" s="996">
        <v>43245</v>
      </c>
      <c r="E145" s="995" t="s">
        <v>3146</v>
      </c>
    </row>
    <row r="146" spans="1:5" ht="15.75" customHeight="1" x14ac:dyDescent="0.3">
      <c r="A146" s="995" t="s">
        <v>3138</v>
      </c>
      <c r="B146" s="995" t="s">
        <v>3139</v>
      </c>
      <c r="C146" s="987">
        <v>991</v>
      </c>
      <c r="D146" s="996">
        <v>43277</v>
      </c>
      <c r="E146" s="995" t="s">
        <v>3147</v>
      </c>
    </row>
    <row r="147" spans="1:5" ht="15.75" customHeight="1" x14ac:dyDescent="0.3">
      <c r="A147" s="995" t="s">
        <v>3138</v>
      </c>
      <c r="B147" s="995" t="s">
        <v>3139</v>
      </c>
      <c r="C147" s="987">
        <v>1172</v>
      </c>
      <c r="D147" s="996" t="s">
        <v>3148</v>
      </c>
      <c r="E147" s="995" t="s">
        <v>3149</v>
      </c>
    </row>
    <row r="148" spans="1:5" ht="15.75" customHeight="1" x14ac:dyDescent="0.3">
      <c r="A148" s="995" t="s">
        <v>3138</v>
      </c>
      <c r="B148" s="995" t="s">
        <v>3139</v>
      </c>
      <c r="C148" s="987">
        <v>971</v>
      </c>
      <c r="D148" s="996">
        <v>43362</v>
      </c>
      <c r="E148" s="995" t="s">
        <v>3150</v>
      </c>
    </row>
    <row r="149" spans="1:5" ht="15.75" customHeight="1" x14ac:dyDescent="0.3">
      <c r="A149" s="995" t="s">
        <v>3138</v>
      </c>
      <c r="B149" s="995" t="s">
        <v>3139</v>
      </c>
      <c r="C149" s="987">
        <v>888</v>
      </c>
      <c r="D149" s="996" t="s">
        <v>3151</v>
      </c>
      <c r="E149" s="995" t="s">
        <v>3152</v>
      </c>
    </row>
    <row r="150" spans="1:5" ht="15.75" customHeight="1" x14ac:dyDescent="0.3">
      <c r="A150" s="995" t="s">
        <v>3138</v>
      </c>
      <c r="B150" s="995" t="s">
        <v>3139</v>
      </c>
      <c r="C150" s="987">
        <v>696</v>
      </c>
      <c r="D150" s="996">
        <v>43434</v>
      </c>
      <c r="E150" s="995" t="s">
        <v>3153</v>
      </c>
    </row>
    <row r="151" spans="1:5" ht="15.75" customHeight="1" x14ac:dyDescent="0.3">
      <c r="A151" s="995" t="s">
        <v>3138</v>
      </c>
      <c r="B151" s="995" t="s">
        <v>3139</v>
      </c>
      <c r="C151" s="987">
        <v>588</v>
      </c>
      <c r="D151" s="996">
        <v>43453</v>
      </c>
      <c r="E151" s="995" t="s">
        <v>3154</v>
      </c>
    </row>
    <row r="152" spans="1:5" ht="15.75" customHeight="1" x14ac:dyDescent="0.3">
      <c r="A152" s="995" t="s">
        <v>3138</v>
      </c>
      <c r="B152" s="995" t="s">
        <v>3155</v>
      </c>
      <c r="C152" s="987">
        <v>380</v>
      </c>
      <c r="D152" s="996">
        <v>43285</v>
      </c>
      <c r="E152" s="995" t="s">
        <v>3156</v>
      </c>
    </row>
    <row r="153" spans="1:5" ht="15.75" customHeight="1" x14ac:dyDescent="0.3">
      <c r="A153" s="995" t="s">
        <v>3138</v>
      </c>
      <c r="B153" s="995" t="s">
        <v>3157</v>
      </c>
      <c r="C153" s="987">
        <v>380</v>
      </c>
      <c r="D153" s="996">
        <v>43300</v>
      </c>
      <c r="E153" s="995" t="s">
        <v>3156</v>
      </c>
    </row>
    <row r="154" spans="1:5" ht="15.75" customHeight="1" x14ac:dyDescent="0.3">
      <c r="A154" s="995" t="s">
        <v>3138</v>
      </c>
      <c r="B154" s="995" t="s">
        <v>3157</v>
      </c>
      <c r="C154" s="987">
        <v>200</v>
      </c>
      <c r="D154" s="996">
        <v>43412</v>
      </c>
      <c r="E154" s="995" t="s">
        <v>3156</v>
      </c>
    </row>
    <row r="155" spans="1:5" ht="15.75" customHeight="1" x14ac:dyDescent="0.3">
      <c r="A155" s="995" t="s">
        <v>3138</v>
      </c>
      <c r="B155" s="995" t="s">
        <v>3158</v>
      </c>
      <c r="C155" s="987">
        <v>190</v>
      </c>
      <c r="D155" s="996">
        <v>43315</v>
      </c>
      <c r="E155" s="995" t="s">
        <v>3156</v>
      </c>
    </row>
    <row r="156" spans="1:5" ht="15.75" customHeight="1" x14ac:dyDescent="0.3">
      <c r="A156" s="995" t="s">
        <v>3138</v>
      </c>
      <c r="B156" s="995" t="s">
        <v>3159</v>
      </c>
      <c r="C156" s="987">
        <v>100</v>
      </c>
      <c r="D156" s="996">
        <v>43185</v>
      </c>
      <c r="E156" s="995" t="s">
        <v>3160</v>
      </c>
    </row>
    <row r="157" spans="1:5" ht="15.75" customHeight="1" x14ac:dyDescent="0.3">
      <c r="A157" s="995" t="s">
        <v>3138</v>
      </c>
      <c r="B157" s="995" t="s">
        <v>3159</v>
      </c>
      <c r="C157" s="987">
        <v>100</v>
      </c>
      <c r="D157" s="996">
        <v>43214</v>
      </c>
      <c r="E157" s="995" t="s">
        <v>3161</v>
      </c>
    </row>
    <row r="158" spans="1:5" ht="15.75" customHeight="1" x14ac:dyDescent="0.3">
      <c r="A158" s="995" t="s">
        <v>3138</v>
      </c>
      <c r="B158" s="995" t="s">
        <v>3162</v>
      </c>
      <c r="C158" s="987">
        <v>3720</v>
      </c>
      <c r="D158" s="996">
        <v>43291</v>
      </c>
      <c r="E158" s="995" t="s">
        <v>3163</v>
      </c>
    </row>
    <row r="159" spans="1:5" ht="15.75" customHeight="1" x14ac:dyDescent="0.3">
      <c r="A159" s="995" t="s">
        <v>3138</v>
      </c>
      <c r="B159" s="995" t="s">
        <v>3162</v>
      </c>
      <c r="C159" s="987">
        <v>700</v>
      </c>
      <c r="D159" s="996">
        <v>43444</v>
      </c>
      <c r="E159" s="995" t="s">
        <v>3164</v>
      </c>
    </row>
    <row r="160" spans="1:5" ht="15.75" customHeight="1" x14ac:dyDescent="0.3">
      <c r="A160" s="995" t="s">
        <v>3165</v>
      </c>
      <c r="B160" s="995" t="s">
        <v>3166</v>
      </c>
      <c r="C160" s="987">
        <v>216162.9</v>
      </c>
      <c r="D160" s="996">
        <v>43131</v>
      </c>
      <c r="E160" s="995" t="s">
        <v>3167</v>
      </c>
    </row>
    <row r="161" spans="1:5" ht="15.75" customHeight="1" x14ac:dyDescent="0.3">
      <c r="A161" s="995" t="s">
        <v>3165</v>
      </c>
      <c r="B161" s="995" t="s">
        <v>3166</v>
      </c>
      <c r="C161" s="987">
        <v>216162.9</v>
      </c>
      <c r="D161" s="996">
        <v>43179</v>
      </c>
      <c r="E161" s="995" t="s">
        <v>3167</v>
      </c>
    </row>
    <row r="162" spans="1:5" ht="15.75" customHeight="1" x14ac:dyDescent="0.3">
      <c r="A162" s="995" t="s">
        <v>3165</v>
      </c>
      <c r="B162" s="995" t="s">
        <v>3166</v>
      </c>
      <c r="C162" s="987">
        <v>216162.9</v>
      </c>
      <c r="D162" s="996">
        <v>43281</v>
      </c>
      <c r="E162" s="995" t="s">
        <v>3167</v>
      </c>
    </row>
    <row r="163" spans="1:5" ht="15.75" customHeight="1" x14ac:dyDescent="0.3">
      <c r="A163" s="995" t="s">
        <v>3165</v>
      </c>
      <c r="B163" s="995" t="s">
        <v>3166</v>
      </c>
      <c r="C163" s="987">
        <v>28857.51</v>
      </c>
      <c r="D163" s="996">
        <v>43175</v>
      </c>
      <c r="E163" s="995" t="s">
        <v>3168</v>
      </c>
    </row>
    <row r="164" spans="1:5" ht="15.75" customHeight="1" x14ac:dyDescent="0.3">
      <c r="A164" s="995" t="s">
        <v>3165</v>
      </c>
      <c r="B164" s="995" t="s">
        <v>3166</v>
      </c>
      <c r="C164" s="987">
        <v>29622.68</v>
      </c>
      <c r="D164" s="996">
        <v>43371</v>
      </c>
      <c r="E164" s="995" t="s">
        <v>3168</v>
      </c>
    </row>
    <row r="165" spans="1:5" ht="15.75" customHeight="1" x14ac:dyDescent="0.3">
      <c r="A165" s="995" t="s">
        <v>3165</v>
      </c>
      <c r="B165" s="995" t="s">
        <v>3166</v>
      </c>
      <c r="C165" s="987">
        <v>170.4</v>
      </c>
      <c r="D165" s="996">
        <v>43137</v>
      </c>
      <c r="E165" s="995" t="s">
        <v>3169</v>
      </c>
    </row>
    <row r="166" spans="1:5" ht="15.75" customHeight="1" x14ac:dyDescent="0.3">
      <c r="A166" s="995" t="s">
        <v>3165</v>
      </c>
      <c r="B166" s="995" t="s">
        <v>3166</v>
      </c>
      <c r="C166" s="987">
        <v>340.92</v>
      </c>
      <c r="D166" s="996">
        <v>43234</v>
      </c>
      <c r="E166" s="995" t="s">
        <v>3170</v>
      </c>
    </row>
    <row r="167" spans="1:5" ht="15.75" customHeight="1" x14ac:dyDescent="0.3">
      <c r="A167" s="995" t="s">
        <v>3165</v>
      </c>
      <c r="B167" s="995" t="s">
        <v>3171</v>
      </c>
      <c r="C167" s="987">
        <v>65</v>
      </c>
      <c r="D167" s="996">
        <v>43140</v>
      </c>
      <c r="E167" s="995" t="s">
        <v>3172</v>
      </c>
    </row>
    <row r="168" spans="1:5" ht="15.75" customHeight="1" x14ac:dyDescent="0.3">
      <c r="A168" s="995" t="s">
        <v>3165</v>
      </c>
      <c r="B168" s="995" t="s">
        <v>3171</v>
      </c>
      <c r="C168" s="987">
        <v>65</v>
      </c>
      <c r="D168" s="996">
        <v>43207</v>
      </c>
      <c r="E168" s="995" t="s">
        <v>3173</v>
      </c>
    </row>
    <row r="169" spans="1:5" ht="15.75" customHeight="1" x14ac:dyDescent="0.3">
      <c r="A169" s="995" t="s">
        <v>3165</v>
      </c>
      <c r="B169" s="995" t="s">
        <v>3171</v>
      </c>
      <c r="C169" s="987">
        <v>65</v>
      </c>
      <c r="D169" s="996">
        <v>43269</v>
      </c>
      <c r="E169" s="995" t="s">
        <v>3174</v>
      </c>
    </row>
    <row r="170" spans="1:5" ht="15.75" customHeight="1" x14ac:dyDescent="0.3">
      <c r="A170" s="995" t="s">
        <v>3165</v>
      </c>
      <c r="B170" s="995" t="s">
        <v>3175</v>
      </c>
      <c r="C170" s="987">
        <v>367.5</v>
      </c>
      <c r="D170" s="996">
        <v>43187</v>
      </c>
      <c r="E170" s="995" t="s">
        <v>3176</v>
      </c>
    </row>
    <row r="171" spans="1:5" ht="15.75" customHeight="1" x14ac:dyDescent="0.3">
      <c r="A171" s="995" t="s">
        <v>3165</v>
      </c>
      <c r="B171" s="995" t="s">
        <v>3177</v>
      </c>
      <c r="C171" s="987">
        <v>230</v>
      </c>
      <c r="D171" s="996">
        <v>43182</v>
      </c>
      <c r="E171" s="995" t="s">
        <v>3178</v>
      </c>
    </row>
    <row r="172" spans="1:5" ht="15.75" customHeight="1" x14ac:dyDescent="0.3">
      <c r="A172" s="995" t="s">
        <v>3165</v>
      </c>
      <c r="B172" s="995" t="s">
        <v>3177</v>
      </c>
      <c r="C172" s="987">
        <v>140</v>
      </c>
      <c r="D172" s="996">
        <v>43262</v>
      </c>
      <c r="E172" s="995" t="s">
        <v>3179</v>
      </c>
    </row>
    <row r="173" spans="1:5" ht="15.75" customHeight="1" x14ac:dyDescent="0.3">
      <c r="A173" s="995" t="s">
        <v>3165</v>
      </c>
      <c r="B173" s="995" t="s">
        <v>3180</v>
      </c>
      <c r="C173" s="987">
        <v>180</v>
      </c>
      <c r="D173" s="996">
        <v>43217</v>
      </c>
      <c r="E173" s="995" t="s">
        <v>3181</v>
      </c>
    </row>
    <row r="174" spans="1:5" ht="15.75" customHeight="1" x14ac:dyDescent="0.3">
      <c r="A174" s="995" t="s">
        <v>3165</v>
      </c>
      <c r="B174" s="995" t="s">
        <v>3180</v>
      </c>
      <c r="C174" s="987">
        <v>90</v>
      </c>
      <c r="D174" s="996">
        <v>43258</v>
      </c>
      <c r="E174" s="995" t="s">
        <v>3182</v>
      </c>
    </row>
    <row r="175" spans="1:5" ht="15.75" customHeight="1" x14ac:dyDescent="0.3">
      <c r="A175" s="995" t="s">
        <v>3165</v>
      </c>
      <c r="B175" s="995" t="s">
        <v>3180</v>
      </c>
      <c r="C175" s="987">
        <v>80</v>
      </c>
      <c r="D175" s="996">
        <v>43433</v>
      </c>
      <c r="E175" s="995" t="s">
        <v>3183</v>
      </c>
    </row>
    <row r="176" spans="1:5" ht="15.75" customHeight="1" x14ac:dyDescent="0.3">
      <c r="A176" s="995" t="s">
        <v>3165</v>
      </c>
      <c r="B176" s="995" t="s">
        <v>3184</v>
      </c>
      <c r="C176" s="987">
        <v>100</v>
      </c>
      <c r="D176" s="996">
        <v>43207</v>
      </c>
      <c r="E176" s="995" t="s">
        <v>3185</v>
      </c>
    </row>
    <row r="177" spans="1:5" ht="15.75" customHeight="1" x14ac:dyDescent="0.3">
      <c r="A177" s="995" t="s">
        <v>3165</v>
      </c>
      <c r="B177" s="995" t="s">
        <v>3186</v>
      </c>
      <c r="C177" s="987">
        <v>90</v>
      </c>
      <c r="D177" s="996">
        <v>43249</v>
      </c>
      <c r="E177" s="995" t="s">
        <v>3187</v>
      </c>
    </row>
    <row r="178" spans="1:5" ht="15.75" customHeight="1" x14ac:dyDescent="0.3">
      <c r="A178" s="995" t="s">
        <v>3165</v>
      </c>
      <c r="B178" s="995" t="s">
        <v>3186</v>
      </c>
      <c r="C178" s="987">
        <v>80</v>
      </c>
      <c r="D178" s="996">
        <v>43453</v>
      </c>
      <c r="E178" s="995" t="s">
        <v>3188</v>
      </c>
    </row>
    <row r="179" spans="1:5" ht="15.75" customHeight="1" x14ac:dyDescent="0.3">
      <c r="A179" s="995" t="s">
        <v>3165</v>
      </c>
      <c r="B179" s="995" t="s">
        <v>3189</v>
      </c>
      <c r="C179" s="987">
        <v>200</v>
      </c>
      <c r="D179" s="996">
        <v>43217</v>
      </c>
      <c r="E179" s="995" t="s">
        <v>3190</v>
      </c>
    </row>
    <row r="180" spans="1:5" ht="15.75" customHeight="1" x14ac:dyDescent="0.3">
      <c r="A180" s="995" t="s">
        <v>3165</v>
      </c>
      <c r="B180" s="995" t="s">
        <v>3189</v>
      </c>
      <c r="C180" s="987">
        <v>180</v>
      </c>
      <c r="D180" s="996">
        <v>43291</v>
      </c>
      <c r="E180" s="995" t="s">
        <v>3191</v>
      </c>
    </row>
    <row r="181" spans="1:5" ht="15.75" customHeight="1" x14ac:dyDescent="0.3">
      <c r="A181" s="995" t="s">
        <v>3165</v>
      </c>
      <c r="B181" s="995" t="s">
        <v>3189</v>
      </c>
      <c r="C181" s="987">
        <v>270</v>
      </c>
      <c r="D181" s="996">
        <v>43395</v>
      </c>
      <c r="E181" s="995" t="s">
        <v>3192</v>
      </c>
    </row>
    <row r="182" spans="1:5" ht="15.75" customHeight="1" x14ac:dyDescent="0.3">
      <c r="A182" s="995" t="s">
        <v>3165</v>
      </c>
      <c r="B182" s="995" t="s">
        <v>3193</v>
      </c>
      <c r="C182" s="987">
        <v>120</v>
      </c>
      <c r="D182" s="996">
        <v>43231</v>
      </c>
      <c r="E182" s="995" t="s">
        <v>3194</v>
      </c>
    </row>
    <row r="183" spans="1:5" ht="15.75" customHeight="1" x14ac:dyDescent="0.3">
      <c r="A183" s="995" t="s">
        <v>3165</v>
      </c>
      <c r="B183" s="995" t="s">
        <v>3195</v>
      </c>
      <c r="C183" s="987">
        <v>120</v>
      </c>
      <c r="D183" s="996">
        <v>43244</v>
      </c>
      <c r="E183" s="995" t="s">
        <v>3196</v>
      </c>
    </row>
    <row r="184" spans="1:5" ht="15.75" customHeight="1" x14ac:dyDescent="0.3">
      <c r="A184" s="995" t="s">
        <v>3165</v>
      </c>
      <c r="B184" s="995" t="s">
        <v>3195</v>
      </c>
      <c r="C184" s="987">
        <v>90</v>
      </c>
      <c r="D184" s="996">
        <v>43259</v>
      </c>
      <c r="E184" s="995" t="s">
        <v>3197</v>
      </c>
    </row>
    <row r="185" spans="1:5" ht="15.75" customHeight="1" x14ac:dyDescent="0.3">
      <c r="A185" s="995" t="s">
        <v>3165</v>
      </c>
      <c r="B185" s="995" t="s">
        <v>3195</v>
      </c>
      <c r="C185" s="987">
        <v>90</v>
      </c>
      <c r="D185" s="996">
        <v>43276</v>
      </c>
      <c r="E185" s="995" t="s">
        <v>3198</v>
      </c>
    </row>
    <row r="186" spans="1:5" ht="15.75" customHeight="1" x14ac:dyDescent="0.3">
      <c r="A186" s="995" t="s">
        <v>3165</v>
      </c>
      <c r="B186" s="995" t="s">
        <v>3199</v>
      </c>
      <c r="C186" s="987">
        <v>250</v>
      </c>
      <c r="D186" s="996">
        <v>43251</v>
      </c>
      <c r="E186" s="995" t="s">
        <v>3200</v>
      </c>
    </row>
    <row r="187" spans="1:5" ht="15.75" customHeight="1" x14ac:dyDescent="0.3">
      <c r="A187" s="995" t="s">
        <v>3165</v>
      </c>
      <c r="B187" s="995" t="s">
        <v>3199</v>
      </c>
      <c r="C187" s="987">
        <v>350</v>
      </c>
      <c r="D187" s="996">
        <v>43371</v>
      </c>
      <c r="E187" s="995" t="s">
        <v>3201</v>
      </c>
    </row>
    <row r="188" spans="1:5" ht="15.75" customHeight="1" x14ac:dyDescent="0.3">
      <c r="A188" s="995" t="s">
        <v>3165</v>
      </c>
      <c r="B188" s="995" t="s">
        <v>3202</v>
      </c>
      <c r="C188" s="987">
        <v>120</v>
      </c>
      <c r="D188" s="996">
        <v>43248</v>
      </c>
      <c r="E188" s="995" t="s">
        <v>3203</v>
      </c>
    </row>
    <row r="189" spans="1:5" ht="15.75" customHeight="1" x14ac:dyDescent="0.3">
      <c r="A189" s="995" t="s">
        <v>3165</v>
      </c>
      <c r="B189" s="995" t="s">
        <v>3202</v>
      </c>
      <c r="C189" s="987">
        <v>150</v>
      </c>
      <c r="D189" s="996">
        <v>43455</v>
      </c>
      <c r="E189" s="995" t="s">
        <v>3204</v>
      </c>
    </row>
    <row r="190" spans="1:5" ht="15.75" customHeight="1" x14ac:dyDescent="0.3">
      <c r="A190" s="995" t="s">
        <v>3165</v>
      </c>
      <c r="B190" s="995" t="s">
        <v>3205</v>
      </c>
      <c r="C190" s="987">
        <v>130</v>
      </c>
      <c r="D190" s="996">
        <v>43280</v>
      </c>
      <c r="E190" s="995" t="s">
        <v>3206</v>
      </c>
    </row>
    <row r="191" spans="1:5" ht="15.75" customHeight="1" x14ac:dyDescent="0.3">
      <c r="A191" s="995" t="s">
        <v>3165</v>
      </c>
      <c r="B191" s="995" t="s">
        <v>3205</v>
      </c>
      <c r="C191" s="987">
        <v>80</v>
      </c>
      <c r="D191" s="996">
        <v>43280</v>
      </c>
      <c r="E191" s="995" t="s">
        <v>3207</v>
      </c>
    </row>
    <row r="192" spans="1:5" ht="15.75" customHeight="1" x14ac:dyDescent="0.3">
      <c r="A192" s="995" t="s">
        <v>3165</v>
      </c>
      <c r="B192" s="995" t="s">
        <v>3205</v>
      </c>
      <c r="C192" s="987">
        <v>130</v>
      </c>
      <c r="D192" s="996">
        <v>43280</v>
      </c>
      <c r="E192" s="995" t="s">
        <v>3208</v>
      </c>
    </row>
    <row r="193" spans="1:5" ht="15.75" customHeight="1" x14ac:dyDescent="0.3">
      <c r="A193" s="995" t="s">
        <v>3165</v>
      </c>
      <c r="B193" s="995" t="s">
        <v>3205</v>
      </c>
      <c r="C193" s="987">
        <v>150</v>
      </c>
      <c r="D193" s="996">
        <v>43444</v>
      </c>
      <c r="E193" s="995" t="s">
        <v>3209</v>
      </c>
    </row>
    <row r="194" spans="1:5" ht="15.75" customHeight="1" x14ac:dyDescent="0.3">
      <c r="A194" s="995" t="s">
        <v>3165</v>
      </c>
      <c r="B194" s="995" t="s">
        <v>3210</v>
      </c>
      <c r="C194" s="987">
        <v>120</v>
      </c>
      <c r="D194" s="996">
        <v>43273</v>
      </c>
      <c r="E194" s="995" t="s">
        <v>3211</v>
      </c>
    </row>
    <row r="195" spans="1:5" ht="15.75" customHeight="1" x14ac:dyDescent="0.3">
      <c r="A195" s="995" t="s">
        <v>3165</v>
      </c>
      <c r="B195" s="995" t="s">
        <v>3210</v>
      </c>
      <c r="C195" s="987">
        <v>90</v>
      </c>
      <c r="D195" s="996">
        <v>43178</v>
      </c>
      <c r="E195" s="995" t="s">
        <v>3212</v>
      </c>
    </row>
    <row r="196" spans="1:5" ht="15.75" customHeight="1" x14ac:dyDescent="0.3">
      <c r="A196" s="995" t="s">
        <v>3165</v>
      </c>
      <c r="B196" s="995" t="s">
        <v>3210</v>
      </c>
      <c r="C196" s="987">
        <v>80</v>
      </c>
      <c r="D196" s="996">
        <v>43178</v>
      </c>
      <c r="E196" s="995" t="s">
        <v>3213</v>
      </c>
    </row>
    <row r="197" spans="1:5" ht="15.75" customHeight="1" x14ac:dyDescent="0.3">
      <c r="A197" s="995" t="s">
        <v>3165</v>
      </c>
      <c r="B197" s="995" t="s">
        <v>3214</v>
      </c>
      <c r="C197" s="987">
        <v>80</v>
      </c>
      <c r="D197" s="996">
        <v>43388</v>
      </c>
      <c r="E197" s="995" t="s">
        <v>3215</v>
      </c>
    </row>
    <row r="198" spans="1:5" ht="15.75" customHeight="1" x14ac:dyDescent="0.3">
      <c r="A198" s="995" t="s">
        <v>3165</v>
      </c>
      <c r="B198" s="995" t="s">
        <v>3214</v>
      </c>
      <c r="C198" s="987">
        <v>50</v>
      </c>
      <c r="D198" s="996">
        <v>43445</v>
      </c>
      <c r="E198" s="995" t="s">
        <v>3216</v>
      </c>
    </row>
    <row r="199" spans="1:5" ht="15.75" customHeight="1" x14ac:dyDescent="0.3">
      <c r="A199" s="995" t="s">
        <v>3165</v>
      </c>
      <c r="B199" s="995" t="s">
        <v>3217</v>
      </c>
      <c r="C199" s="987">
        <v>40</v>
      </c>
      <c r="D199" s="996">
        <v>43399</v>
      </c>
      <c r="E199" s="995" t="s">
        <v>3218</v>
      </c>
    </row>
    <row r="200" spans="1:5" ht="15.75" customHeight="1" x14ac:dyDescent="0.3">
      <c r="A200" s="995" t="s">
        <v>3165</v>
      </c>
      <c r="B200" s="995" t="s">
        <v>3219</v>
      </c>
      <c r="C200" s="987">
        <v>90</v>
      </c>
      <c r="D200" s="996">
        <v>43440</v>
      </c>
      <c r="E200" s="995" t="s">
        <v>3220</v>
      </c>
    </row>
    <row r="201" spans="1:5" ht="15.75" customHeight="1" x14ac:dyDescent="0.3">
      <c r="A201" s="995" t="s">
        <v>3165</v>
      </c>
      <c r="B201" s="995" t="s">
        <v>3221</v>
      </c>
      <c r="C201" s="987">
        <v>100</v>
      </c>
      <c r="D201" s="996">
        <v>43419</v>
      </c>
      <c r="E201" s="995" t="s">
        <v>3222</v>
      </c>
    </row>
    <row r="202" spans="1:5" ht="15.75" customHeight="1" x14ac:dyDescent="0.3">
      <c r="A202" s="995" t="s">
        <v>3165</v>
      </c>
      <c r="B202" s="995" t="s">
        <v>3223</v>
      </c>
      <c r="C202" s="987">
        <v>60</v>
      </c>
      <c r="D202" s="996">
        <v>43423</v>
      </c>
      <c r="E202" s="995" t="s">
        <v>3224</v>
      </c>
    </row>
    <row r="203" spans="1:5" ht="15.75" customHeight="1" x14ac:dyDescent="0.3">
      <c r="A203" s="995" t="s">
        <v>3165</v>
      </c>
      <c r="B203" s="995" t="s">
        <v>3225</v>
      </c>
      <c r="C203" s="987">
        <v>100</v>
      </c>
      <c r="D203" s="996">
        <v>43445</v>
      </c>
      <c r="E203" s="995" t="s">
        <v>3183</v>
      </c>
    </row>
    <row r="204" spans="1:5" ht="15.75" customHeight="1" x14ac:dyDescent="0.3">
      <c r="A204" s="995" t="s">
        <v>3165</v>
      </c>
      <c r="B204" s="995" t="s">
        <v>385</v>
      </c>
      <c r="C204" s="987">
        <v>17378.86</v>
      </c>
      <c r="D204" s="996">
        <v>43315</v>
      </c>
      <c r="E204" s="995" t="s">
        <v>3226</v>
      </c>
    </row>
    <row r="205" spans="1:5" ht="15.75" customHeight="1" x14ac:dyDescent="0.3">
      <c r="A205" s="995" t="s">
        <v>3165</v>
      </c>
      <c r="B205" s="995" t="s">
        <v>385</v>
      </c>
      <c r="C205" s="987">
        <v>17928.86</v>
      </c>
      <c r="D205" s="996">
        <v>43448</v>
      </c>
      <c r="E205" s="995" t="s">
        <v>3226</v>
      </c>
    </row>
    <row r="206" spans="1:5" ht="15.75" customHeight="1" x14ac:dyDescent="0.3">
      <c r="A206" s="995" t="s">
        <v>3227</v>
      </c>
      <c r="B206" s="995" t="s">
        <v>3166</v>
      </c>
      <c r="C206" s="987">
        <v>820590.9</v>
      </c>
      <c r="D206" s="996">
        <v>43440</v>
      </c>
      <c r="E206" s="995" t="s">
        <v>3228</v>
      </c>
    </row>
    <row r="207" spans="1:5" ht="15.75" customHeight="1" x14ac:dyDescent="0.3">
      <c r="A207" s="995" t="s">
        <v>3227</v>
      </c>
      <c r="B207" s="995" t="s">
        <v>3166</v>
      </c>
      <c r="C207" s="987">
        <v>836931.15</v>
      </c>
      <c r="D207" s="996">
        <v>43172</v>
      </c>
      <c r="E207" s="995" t="s">
        <v>3228</v>
      </c>
    </row>
    <row r="208" spans="1:5" ht="15.75" customHeight="1" x14ac:dyDescent="0.3">
      <c r="A208" s="995" t="s">
        <v>3227</v>
      </c>
      <c r="B208" s="995" t="s">
        <v>3166</v>
      </c>
      <c r="C208" s="987">
        <v>28935</v>
      </c>
      <c r="D208" s="996">
        <v>43364</v>
      </c>
      <c r="E208" s="995" t="s">
        <v>3228</v>
      </c>
    </row>
    <row r="209" spans="1:5" ht="15.75" customHeight="1" x14ac:dyDescent="0.3">
      <c r="A209" s="995" t="s">
        <v>3227</v>
      </c>
      <c r="B209" s="995" t="s">
        <v>3166</v>
      </c>
      <c r="C209" s="987">
        <v>14371.03</v>
      </c>
      <c r="D209" s="996">
        <v>43124</v>
      </c>
      <c r="E209" s="995" t="s">
        <v>3228</v>
      </c>
    </row>
    <row r="210" spans="1:5" ht="15.75" customHeight="1" x14ac:dyDescent="0.3">
      <c r="A210" s="995" t="s">
        <v>3227</v>
      </c>
      <c r="B210" s="995" t="s">
        <v>3166</v>
      </c>
      <c r="C210" s="987">
        <v>18959.939999999999</v>
      </c>
      <c r="D210" s="996">
        <v>43186</v>
      </c>
      <c r="E210" s="995" t="s">
        <v>3228</v>
      </c>
    </row>
    <row r="211" spans="1:5" ht="15.75" customHeight="1" x14ac:dyDescent="0.3">
      <c r="A211" s="995" t="s">
        <v>3227</v>
      </c>
      <c r="B211" s="995" t="s">
        <v>3166</v>
      </c>
      <c r="C211" s="987">
        <v>7258.98</v>
      </c>
      <c r="D211" s="996">
        <v>43203</v>
      </c>
      <c r="E211" s="995" t="s">
        <v>3228</v>
      </c>
    </row>
    <row r="212" spans="1:5" ht="15.75" customHeight="1" x14ac:dyDescent="0.3">
      <c r="A212" s="995" t="s">
        <v>3227</v>
      </c>
      <c r="B212" s="995" t="s">
        <v>3166</v>
      </c>
      <c r="C212" s="987">
        <v>27220.99</v>
      </c>
      <c r="D212" s="996">
        <v>43364</v>
      </c>
      <c r="E212" s="995" t="s">
        <v>3228</v>
      </c>
    </row>
    <row r="213" spans="1:5" ht="15.75" customHeight="1" x14ac:dyDescent="0.3">
      <c r="A213" s="995" t="s">
        <v>3227</v>
      </c>
      <c r="B213" s="995" t="s">
        <v>3166</v>
      </c>
      <c r="C213" s="987">
        <v>15757.84</v>
      </c>
      <c r="D213" s="996">
        <v>43440</v>
      </c>
      <c r="E213" s="995" t="s">
        <v>3229</v>
      </c>
    </row>
    <row r="214" spans="1:5" ht="15.75" customHeight="1" x14ac:dyDescent="0.3">
      <c r="A214" s="995" t="s">
        <v>3227</v>
      </c>
      <c r="B214" s="995" t="s">
        <v>3166</v>
      </c>
      <c r="C214" s="987">
        <v>18021.07</v>
      </c>
      <c r="D214" s="996">
        <v>43188</v>
      </c>
      <c r="E214" s="995" t="s">
        <v>3230</v>
      </c>
    </row>
    <row r="215" spans="1:5" ht="15.75" customHeight="1" x14ac:dyDescent="0.3">
      <c r="A215" s="995" t="s">
        <v>3227</v>
      </c>
      <c r="B215" s="995" t="s">
        <v>3166</v>
      </c>
      <c r="C215" s="987">
        <v>14196.88</v>
      </c>
      <c r="D215" s="996">
        <v>43213</v>
      </c>
      <c r="E215" s="995" t="s">
        <v>3230</v>
      </c>
    </row>
    <row r="216" spans="1:5" ht="15.75" customHeight="1" x14ac:dyDescent="0.3">
      <c r="A216" s="995" t="s">
        <v>3227</v>
      </c>
      <c r="B216" s="995" t="s">
        <v>3166</v>
      </c>
      <c r="C216" s="987">
        <v>17185.95</v>
      </c>
      <c r="D216" s="996">
        <v>43361</v>
      </c>
      <c r="E216" s="995" t="s">
        <v>3231</v>
      </c>
    </row>
    <row r="217" spans="1:5" ht="15.75" customHeight="1" x14ac:dyDescent="0.3">
      <c r="A217" s="995" t="s">
        <v>3227</v>
      </c>
      <c r="B217" s="995" t="s">
        <v>385</v>
      </c>
      <c r="C217" s="987">
        <v>43896.82</v>
      </c>
      <c r="D217" s="996">
        <v>43259</v>
      </c>
      <c r="E217" s="995" t="s">
        <v>3232</v>
      </c>
    </row>
    <row r="218" spans="1:5" ht="15.75" customHeight="1" x14ac:dyDescent="0.3">
      <c r="A218" s="995" t="s">
        <v>3227</v>
      </c>
      <c r="B218" s="995" t="s">
        <v>385</v>
      </c>
      <c r="C218" s="987">
        <v>3771.01</v>
      </c>
      <c r="D218" s="996">
        <v>43292</v>
      </c>
      <c r="E218" s="995" t="s">
        <v>3233</v>
      </c>
    </row>
    <row r="219" spans="1:5" ht="15.75" customHeight="1" x14ac:dyDescent="0.3">
      <c r="A219" s="995" t="s">
        <v>3227</v>
      </c>
      <c r="B219" s="995" t="s">
        <v>385</v>
      </c>
      <c r="C219" s="987">
        <v>775.79</v>
      </c>
      <c r="D219" s="996">
        <v>43262</v>
      </c>
      <c r="E219" s="995" t="s">
        <v>1429</v>
      </c>
    </row>
    <row r="220" spans="1:5" ht="15.75" customHeight="1" x14ac:dyDescent="0.3">
      <c r="A220" s="995" t="s">
        <v>3227</v>
      </c>
      <c r="B220" s="995" t="s">
        <v>385</v>
      </c>
      <c r="C220" s="987">
        <v>5229.33</v>
      </c>
      <c r="D220" s="996" t="s">
        <v>3234</v>
      </c>
      <c r="E220" s="995" t="s">
        <v>1429</v>
      </c>
    </row>
    <row r="221" spans="1:5" ht="15.75" customHeight="1" x14ac:dyDescent="0.3">
      <c r="A221" s="995" t="s">
        <v>3227</v>
      </c>
      <c r="B221" s="995" t="s">
        <v>3235</v>
      </c>
      <c r="C221" s="987">
        <v>90</v>
      </c>
      <c r="D221" s="996">
        <v>43104</v>
      </c>
      <c r="E221" s="995" t="s">
        <v>628</v>
      </c>
    </row>
    <row r="222" spans="1:5" ht="15.75" customHeight="1" x14ac:dyDescent="0.3">
      <c r="A222" s="995" t="s">
        <v>3227</v>
      </c>
      <c r="B222" s="995" t="s">
        <v>3236</v>
      </c>
      <c r="C222" s="987">
        <v>3369</v>
      </c>
      <c r="D222" s="996">
        <v>43116</v>
      </c>
      <c r="E222" s="995" t="s">
        <v>348</v>
      </c>
    </row>
    <row r="223" spans="1:5" ht="15.75" customHeight="1" x14ac:dyDescent="0.3">
      <c r="A223" s="995" t="s">
        <v>3227</v>
      </c>
      <c r="B223" s="995" t="s">
        <v>3237</v>
      </c>
      <c r="C223" s="987">
        <v>187.5</v>
      </c>
      <c r="D223" s="996">
        <v>43116</v>
      </c>
      <c r="E223" s="995" t="s">
        <v>628</v>
      </c>
    </row>
    <row r="224" spans="1:5" ht="15.75" customHeight="1" x14ac:dyDescent="0.3">
      <c r="A224" s="995" t="s">
        <v>3227</v>
      </c>
      <c r="B224" s="995" t="s">
        <v>3238</v>
      </c>
      <c r="C224" s="987">
        <v>90</v>
      </c>
      <c r="D224" s="996">
        <v>43116</v>
      </c>
      <c r="E224" s="995" t="s">
        <v>628</v>
      </c>
    </row>
    <row r="225" spans="1:5" ht="15.75" customHeight="1" x14ac:dyDescent="0.3">
      <c r="A225" s="995" t="s">
        <v>3227</v>
      </c>
      <c r="B225" s="995" t="s">
        <v>3239</v>
      </c>
      <c r="C225" s="987">
        <v>150</v>
      </c>
      <c r="D225" s="996">
        <v>43119</v>
      </c>
      <c r="E225" s="995" t="s">
        <v>628</v>
      </c>
    </row>
    <row r="226" spans="1:5" ht="15.75" customHeight="1" x14ac:dyDescent="0.3">
      <c r="A226" s="995" t="s">
        <v>3227</v>
      </c>
      <c r="B226" s="995" t="s">
        <v>3240</v>
      </c>
      <c r="C226" s="987">
        <v>90</v>
      </c>
      <c r="D226" s="996">
        <v>43122</v>
      </c>
      <c r="E226" s="995" t="s">
        <v>628</v>
      </c>
    </row>
    <row r="227" spans="1:5" ht="15.75" customHeight="1" x14ac:dyDescent="0.3">
      <c r="A227" s="995" t="s">
        <v>3227</v>
      </c>
      <c r="B227" s="995" t="s">
        <v>3241</v>
      </c>
      <c r="C227" s="987">
        <v>80</v>
      </c>
      <c r="D227" s="996">
        <v>43123</v>
      </c>
      <c r="E227" s="995" t="s">
        <v>628</v>
      </c>
    </row>
    <row r="228" spans="1:5" ht="15.75" customHeight="1" x14ac:dyDescent="0.3">
      <c r="A228" s="995" t="s">
        <v>3227</v>
      </c>
      <c r="B228" s="995" t="s">
        <v>3242</v>
      </c>
      <c r="C228" s="987">
        <v>120</v>
      </c>
      <c r="D228" s="996">
        <v>43123</v>
      </c>
      <c r="E228" s="995" t="s">
        <v>628</v>
      </c>
    </row>
    <row r="229" spans="1:5" ht="15.75" customHeight="1" x14ac:dyDescent="0.3">
      <c r="A229" s="995" t="s">
        <v>3227</v>
      </c>
      <c r="B229" s="995" t="s">
        <v>3243</v>
      </c>
      <c r="C229" s="987">
        <v>110</v>
      </c>
      <c r="D229" s="996">
        <v>43123</v>
      </c>
      <c r="E229" s="995" t="s">
        <v>628</v>
      </c>
    </row>
    <row r="230" spans="1:5" ht="15.75" customHeight="1" x14ac:dyDescent="0.3">
      <c r="A230" s="995" t="s">
        <v>3227</v>
      </c>
      <c r="B230" s="995" t="s">
        <v>3166</v>
      </c>
      <c r="C230" s="987">
        <v>8817.76</v>
      </c>
      <c r="D230" s="996">
        <v>43124</v>
      </c>
      <c r="E230" s="995" t="s">
        <v>628</v>
      </c>
    </row>
    <row r="231" spans="1:5" ht="15.75" customHeight="1" x14ac:dyDescent="0.3">
      <c r="A231" s="995" t="s">
        <v>3227</v>
      </c>
      <c r="B231" s="995" t="s">
        <v>3244</v>
      </c>
      <c r="C231" s="987">
        <v>60</v>
      </c>
      <c r="D231" s="996">
        <v>43125</v>
      </c>
      <c r="E231" s="995" t="s">
        <v>628</v>
      </c>
    </row>
    <row r="232" spans="1:5" ht="15.75" customHeight="1" x14ac:dyDescent="0.3">
      <c r="A232" s="995" t="s">
        <v>3227</v>
      </c>
      <c r="B232" s="995" t="s">
        <v>3244</v>
      </c>
      <c r="C232" s="987">
        <v>60</v>
      </c>
      <c r="D232" s="996">
        <v>43125</v>
      </c>
      <c r="E232" s="995" t="s">
        <v>628</v>
      </c>
    </row>
    <row r="233" spans="1:5" ht="15.75" customHeight="1" x14ac:dyDescent="0.3">
      <c r="A233" s="995" t="s">
        <v>3227</v>
      </c>
      <c r="B233" s="995" t="s">
        <v>3245</v>
      </c>
      <c r="C233" s="987">
        <v>225</v>
      </c>
      <c r="D233" s="996">
        <v>43126</v>
      </c>
      <c r="E233" s="995" t="s">
        <v>628</v>
      </c>
    </row>
    <row r="234" spans="1:5" ht="15.75" customHeight="1" x14ac:dyDescent="0.3">
      <c r="A234" s="995" t="s">
        <v>3227</v>
      </c>
      <c r="B234" s="995" t="s">
        <v>3246</v>
      </c>
      <c r="C234" s="987">
        <v>95</v>
      </c>
      <c r="D234" s="996">
        <v>43130</v>
      </c>
      <c r="E234" s="995" t="s">
        <v>628</v>
      </c>
    </row>
    <row r="235" spans="1:5" ht="15.75" customHeight="1" x14ac:dyDescent="0.3">
      <c r="A235" s="995" t="s">
        <v>3227</v>
      </c>
      <c r="B235" s="995" t="s">
        <v>3247</v>
      </c>
      <c r="C235" s="987">
        <v>90</v>
      </c>
      <c r="D235" s="996">
        <v>43136</v>
      </c>
      <c r="E235" s="995" t="s">
        <v>628</v>
      </c>
    </row>
    <row r="236" spans="1:5" ht="15.75" customHeight="1" x14ac:dyDescent="0.3">
      <c r="A236" s="995" t="s">
        <v>3227</v>
      </c>
      <c r="B236" s="995" t="s">
        <v>3248</v>
      </c>
      <c r="C236" s="987">
        <v>95</v>
      </c>
      <c r="D236" s="996">
        <v>43136</v>
      </c>
      <c r="E236" s="995" t="s">
        <v>628</v>
      </c>
    </row>
    <row r="237" spans="1:5" ht="15.75" customHeight="1" x14ac:dyDescent="0.3">
      <c r="A237" s="995" t="s">
        <v>3227</v>
      </c>
      <c r="B237" s="995" t="s">
        <v>3249</v>
      </c>
      <c r="C237" s="987">
        <v>192.5</v>
      </c>
      <c r="D237" s="996">
        <v>43137</v>
      </c>
      <c r="E237" s="995" t="s">
        <v>628</v>
      </c>
    </row>
    <row r="238" spans="1:5" ht="15.75" customHeight="1" x14ac:dyDescent="0.3">
      <c r="A238" s="995" t="s">
        <v>3227</v>
      </c>
      <c r="B238" s="995" t="s">
        <v>3250</v>
      </c>
      <c r="C238" s="987">
        <v>348</v>
      </c>
      <c r="D238" s="996">
        <v>43138</v>
      </c>
      <c r="E238" s="995" t="s">
        <v>628</v>
      </c>
    </row>
    <row r="239" spans="1:5" ht="15.75" customHeight="1" x14ac:dyDescent="0.3">
      <c r="A239" s="995" t="s">
        <v>3227</v>
      </c>
      <c r="B239" s="995" t="s">
        <v>3251</v>
      </c>
      <c r="C239" s="987">
        <v>45</v>
      </c>
      <c r="D239" s="996">
        <v>43140</v>
      </c>
      <c r="E239" s="995" t="s">
        <v>628</v>
      </c>
    </row>
    <row r="240" spans="1:5" ht="15.75" customHeight="1" x14ac:dyDescent="0.3">
      <c r="A240" s="995" t="s">
        <v>3227</v>
      </c>
      <c r="B240" s="995" t="s">
        <v>3251</v>
      </c>
      <c r="C240" s="987">
        <v>45</v>
      </c>
      <c r="D240" s="996">
        <v>43140</v>
      </c>
      <c r="E240" s="995" t="s">
        <v>628</v>
      </c>
    </row>
    <row r="241" spans="1:5" ht="15.75" customHeight="1" x14ac:dyDescent="0.3">
      <c r="A241" s="995" t="s">
        <v>3227</v>
      </c>
      <c r="B241" s="995" t="s">
        <v>3252</v>
      </c>
      <c r="C241" s="987">
        <v>150</v>
      </c>
      <c r="D241" s="996">
        <v>43143</v>
      </c>
      <c r="E241" s="995" t="s">
        <v>628</v>
      </c>
    </row>
    <row r="242" spans="1:5" ht="15.75" customHeight="1" x14ac:dyDescent="0.3">
      <c r="A242" s="995" t="s">
        <v>3227</v>
      </c>
      <c r="B242" s="995" t="s">
        <v>3253</v>
      </c>
      <c r="C242" s="987">
        <v>70</v>
      </c>
      <c r="D242" s="996">
        <v>43144</v>
      </c>
      <c r="E242" s="995" t="s">
        <v>628</v>
      </c>
    </row>
    <row r="243" spans="1:5" ht="15.75" customHeight="1" x14ac:dyDescent="0.3">
      <c r="A243" s="995" t="s">
        <v>3227</v>
      </c>
      <c r="B243" s="995" t="s">
        <v>3254</v>
      </c>
      <c r="C243" s="987">
        <v>200</v>
      </c>
      <c r="D243" s="996">
        <v>43144</v>
      </c>
      <c r="E243" s="995" t="s">
        <v>628</v>
      </c>
    </row>
    <row r="244" spans="1:5" ht="15.75" customHeight="1" x14ac:dyDescent="0.3">
      <c r="A244" s="995" t="s">
        <v>3227</v>
      </c>
      <c r="B244" s="995" t="s">
        <v>3255</v>
      </c>
      <c r="C244" s="987">
        <v>211.2</v>
      </c>
      <c r="D244" s="996">
        <v>43145</v>
      </c>
      <c r="E244" s="995" t="s">
        <v>3256</v>
      </c>
    </row>
    <row r="245" spans="1:5" ht="15.75" customHeight="1" x14ac:dyDescent="0.3">
      <c r="A245" s="995" t="s">
        <v>3227</v>
      </c>
      <c r="B245" s="995" t="s">
        <v>3257</v>
      </c>
      <c r="C245" s="987">
        <v>600</v>
      </c>
      <c r="D245" s="996">
        <v>43147</v>
      </c>
      <c r="E245" s="995" t="s">
        <v>628</v>
      </c>
    </row>
    <row r="246" spans="1:5" ht="15.75" customHeight="1" x14ac:dyDescent="0.3">
      <c r="A246" s="995" t="s">
        <v>3227</v>
      </c>
      <c r="B246" s="995" t="s">
        <v>3258</v>
      </c>
      <c r="C246" s="987">
        <v>100</v>
      </c>
      <c r="D246" s="996">
        <v>43152</v>
      </c>
      <c r="E246" s="995" t="s">
        <v>628</v>
      </c>
    </row>
    <row r="247" spans="1:5" ht="15.75" customHeight="1" x14ac:dyDescent="0.3">
      <c r="A247" s="995" t="s">
        <v>3227</v>
      </c>
      <c r="B247" s="995" t="s">
        <v>3259</v>
      </c>
      <c r="C247" s="987">
        <v>50</v>
      </c>
      <c r="D247" s="996">
        <v>43152</v>
      </c>
      <c r="E247" s="995" t="s">
        <v>628</v>
      </c>
    </row>
    <row r="248" spans="1:5" ht="15.75" customHeight="1" x14ac:dyDescent="0.3">
      <c r="A248" s="995" t="s">
        <v>3227</v>
      </c>
      <c r="B248" s="995" t="s">
        <v>3249</v>
      </c>
      <c r="C248" s="987">
        <v>85</v>
      </c>
      <c r="D248" s="996">
        <v>43152</v>
      </c>
      <c r="E248" s="995" t="s">
        <v>628</v>
      </c>
    </row>
    <row r="249" spans="1:5" ht="15.75" customHeight="1" x14ac:dyDescent="0.3">
      <c r="A249" s="995" t="s">
        <v>3227</v>
      </c>
      <c r="B249" s="995" t="s">
        <v>3260</v>
      </c>
      <c r="C249" s="987">
        <v>110</v>
      </c>
      <c r="D249" s="996">
        <v>43161</v>
      </c>
      <c r="E249" s="995" t="s">
        <v>628</v>
      </c>
    </row>
    <row r="250" spans="1:5" ht="15.75" customHeight="1" x14ac:dyDescent="0.3">
      <c r="A250" s="995" t="s">
        <v>3227</v>
      </c>
      <c r="B250" s="995" t="s">
        <v>3261</v>
      </c>
      <c r="C250" s="987">
        <v>165</v>
      </c>
      <c r="D250" s="996">
        <v>43167</v>
      </c>
      <c r="E250" s="995" t="s">
        <v>628</v>
      </c>
    </row>
    <row r="251" spans="1:5" ht="15.75" customHeight="1" x14ac:dyDescent="0.3">
      <c r="A251" s="995" t="s">
        <v>3227</v>
      </c>
      <c r="B251" s="995" t="s">
        <v>3262</v>
      </c>
      <c r="C251" s="987">
        <v>442</v>
      </c>
      <c r="D251" s="996">
        <v>43174</v>
      </c>
      <c r="E251" s="995" t="s">
        <v>3263</v>
      </c>
    </row>
    <row r="252" spans="1:5" ht="15.75" customHeight="1" x14ac:dyDescent="0.3">
      <c r="A252" s="995" t="s">
        <v>3227</v>
      </c>
      <c r="B252" s="995" t="s">
        <v>3264</v>
      </c>
      <c r="C252" s="987">
        <v>100</v>
      </c>
      <c r="D252" s="996">
        <v>43178</v>
      </c>
      <c r="E252" s="995" t="s">
        <v>628</v>
      </c>
    </row>
    <row r="253" spans="1:5" ht="15.75" customHeight="1" x14ac:dyDescent="0.3">
      <c r="A253" s="995" t="s">
        <v>3227</v>
      </c>
      <c r="B253" s="995" t="s">
        <v>3265</v>
      </c>
      <c r="C253" s="987">
        <v>455</v>
      </c>
      <c r="D253" s="996">
        <v>43179</v>
      </c>
      <c r="E253" s="995" t="s">
        <v>3266</v>
      </c>
    </row>
    <row r="254" spans="1:5" ht="15.75" customHeight="1" x14ac:dyDescent="0.3">
      <c r="A254" s="995" t="s">
        <v>3227</v>
      </c>
      <c r="B254" s="995" t="s">
        <v>3267</v>
      </c>
      <c r="C254" s="987">
        <v>475</v>
      </c>
      <c r="D254" s="996">
        <v>43181</v>
      </c>
      <c r="E254" s="995" t="s">
        <v>3266</v>
      </c>
    </row>
    <row r="255" spans="1:5" ht="15.75" customHeight="1" x14ac:dyDescent="0.3">
      <c r="A255" s="995" t="s">
        <v>3227</v>
      </c>
      <c r="B255" s="995" t="s">
        <v>3268</v>
      </c>
      <c r="C255" s="987">
        <v>210</v>
      </c>
      <c r="D255" s="996">
        <v>43188</v>
      </c>
      <c r="E255" s="995" t="s">
        <v>3266</v>
      </c>
    </row>
    <row r="256" spans="1:5" ht="15.75" customHeight="1" x14ac:dyDescent="0.3">
      <c r="A256" s="995" t="s">
        <v>3227</v>
      </c>
      <c r="B256" s="995" t="s">
        <v>3269</v>
      </c>
      <c r="C256" s="987">
        <v>150</v>
      </c>
      <c r="D256" s="996">
        <v>43195</v>
      </c>
      <c r="E256" s="995" t="s">
        <v>628</v>
      </c>
    </row>
    <row r="257" spans="1:5" ht="15.75" customHeight="1" x14ac:dyDescent="0.3">
      <c r="A257" s="995" t="s">
        <v>3227</v>
      </c>
      <c r="B257" s="995" t="s">
        <v>3270</v>
      </c>
      <c r="C257" s="987">
        <v>450</v>
      </c>
      <c r="D257" s="996">
        <v>43196</v>
      </c>
      <c r="E257" s="995" t="s">
        <v>3266</v>
      </c>
    </row>
    <row r="258" spans="1:5" ht="15.75" customHeight="1" x14ac:dyDescent="0.3">
      <c r="A258" s="995" t="s">
        <v>3227</v>
      </c>
      <c r="B258" s="995" t="s">
        <v>3271</v>
      </c>
      <c r="C258" s="987">
        <v>90</v>
      </c>
      <c r="D258" s="996">
        <v>43217</v>
      </c>
      <c r="E258" s="995" t="s">
        <v>628</v>
      </c>
    </row>
    <row r="259" spans="1:5" ht="15.75" customHeight="1" x14ac:dyDescent="0.3">
      <c r="A259" s="995" t="s">
        <v>3227</v>
      </c>
      <c r="B259" s="995" t="s">
        <v>3272</v>
      </c>
      <c r="C259" s="987">
        <v>60</v>
      </c>
      <c r="D259" s="996">
        <v>43220</v>
      </c>
      <c r="E259" s="995" t="s">
        <v>628</v>
      </c>
    </row>
    <row r="260" spans="1:5" ht="15.75" customHeight="1" x14ac:dyDescent="0.3">
      <c r="A260" s="995" t="s">
        <v>3227</v>
      </c>
      <c r="B260" s="995" t="s">
        <v>3273</v>
      </c>
      <c r="C260" s="987">
        <v>280</v>
      </c>
      <c r="D260" s="996">
        <v>43228</v>
      </c>
      <c r="E260" s="995" t="s">
        <v>628</v>
      </c>
    </row>
    <row r="261" spans="1:5" ht="15.75" customHeight="1" x14ac:dyDescent="0.3">
      <c r="A261" s="995" t="s">
        <v>3227</v>
      </c>
      <c r="B261" s="995" t="s">
        <v>3250</v>
      </c>
      <c r="C261" s="987">
        <v>98</v>
      </c>
      <c r="D261" s="996">
        <v>43229</v>
      </c>
      <c r="E261" s="995" t="s">
        <v>628</v>
      </c>
    </row>
    <row r="262" spans="1:5" ht="15.75" customHeight="1" x14ac:dyDescent="0.3">
      <c r="A262" s="995" t="s">
        <v>3227</v>
      </c>
      <c r="B262" s="995" t="s">
        <v>3239</v>
      </c>
      <c r="C262" s="987">
        <v>150</v>
      </c>
      <c r="D262" s="996">
        <v>43234</v>
      </c>
      <c r="E262" s="995" t="s">
        <v>628</v>
      </c>
    </row>
    <row r="263" spans="1:5" ht="15.75" customHeight="1" x14ac:dyDescent="0.3">
      <c r="A263" s="995" t="s">
        <v>3227</v>
      </c>
      <c r="B263" s="995" t="s">
        <v>3274</v>
      </c>
      <c r="C263" s="987">
        <v>200</v>
      </c>
      <c r="D263" s="996">
        <v>43241</v>
      </c>
      <c r="E263" s="995" t="s">
        <v>628</v>
      </c>
    </row>
    <row r="264" spans="1:5" ht="15.75" customHeight="1" x14ac:dyDescent="0.3">
      <c r="A264" s="995" t="s">
        <v>3227</v>
      </c>
      <c r="B264" s="995" t="s">
        <v>3275</v>
      </c>
      <c r="C264" s="987">
        <v>3000</v>
      </c>
      <c r="D264" s="996">
        <v>43245</v>
      </c>
      <c r="E264" s="995" t="s">
        <v>3276</v>
      </c>
    </row>
    <row r="265" spans="1:5" ht="15.75" customHeight="1" x14ac:dyDescent="0.3">
      <c r="A265" s="995" t="s">
        <v>3227</v>
      </c>
      <c r="B265" s="995" t="s">
        <v>3277</v>
      </c>
      <c r="C265" s="987">
        <v>440</v>
      </c>
      <c r="D265" s="996">
        <v>43245</v>
      </c>
      <c r="E265" s="995" t="s">
        <v>3266</v>
      </c>
    </row>
    <row r="266" spans="1:5" ht="15.75" customHeight="1" x14ac:dyDescent="0.3">
      <c r="A266" s="995" t="s">
        <v>3227</v>
      </c>
      <c r="B266" s="995" t="s">
        <v>3278</v>
      </c>
      <c r="C266" s="987">
        <v>2281.25</v>
      </c>
      <c r="D266" s="996">
        <v>43250</v>
      </c>
      <c r="E266" s="995" t="s">
        <v>3279</v>
      </c>
    </row>
    <row r="267" spans="1:5" ht="15.75" customHeight="1" x14ac:dyDescent="0.3">
      <c r="A267" s="995" t="s">
        <v>3227</v>
      </c>
      <c r="B267" s="995" t="s">
        <v>3255</v>
      </c>
      <c r="C267" s="987">
        <v>163.4</v>
      </c>
      <c r="D267" s="996">
        <v>43251</v>
      </c>
      <c r="E267" s="995" t="s">
        <v>3256</v>
      </c>
    </row>
    <row r="268" spans="1:5" ht="15.75" customHeight="1" x14ac:dyDescent="0.3">
      <c r="A268" s="995" t="s">
        <v>3227</v>
      </c>
      <c r="B268" s="995" t="s">
        <v>3280</v>
      </c>
      <c r="C268" s="987">
        <v>353.5</v>
      </c>
      <c r="D268" s="996">
        <v>43269</v>
      </c>
      <c r="E268" s="995" t="s">
        <v>348</v>
      </c>
    </row>
    <row r="269" spans="1:5" ht="15.75" customHeight="1" x14ac:dyDescent="0.3">
      <c r="A269" s="995" t="s">
        <v>3227</v>
      </c>
      <c r="B269" s="995" t="s">
        <v>3281</v>
      </c>
      <c r="C269" s="987">
        <v>300</v>
      </c>
      <c r="D269" s="996">
        <v>43286</v>
      </c>
      <c r="E269" s="995" t="s">
        <v>348</v>
      </c>
    </row>
    <row r="270" spans="1:5" ht="15.75" customHeight="1" x14ac:dyDescent="0.3">
      <c r="A270" s="995" t="s">
        <v>3227</v>
      </c>
      <c r="B270" s="995" t="s">
        <v>3259</v>
      </c>
      <c r="C270" s="987">
        <v>50</v>
      </c>
      <c r="D270" s="996">
        <v>43343</v>
      </c>
      <c r="E270" s="995" t="s">
        <v>628</v>
      </c>
    </row>
    <row r="271" spans="1:5" ht="15.75" customHeight="1" x14ac:dyDescent="0.3">
      <c r="A271" s="995" t="s">
        <v>3227</v>
      </c>
      <c r="B271" s="995" t="s">
        <v>3282</v>
      </c>
      <c r="C271" s="987">
        <v>120</v>
      </c>
      <c r="D271" s="996">
        <v>43355</v>
      </c>
      <c r="E271" s="995" t="s">
        <v>628</v>
      </c>
    </row>
    <row r="272" spans="1:5" ht="15.75" customHeight="1" x14ac:dyDescent="0.3">
      <c r="A272" s="995" t="s">
        <v>3227</v>
      </c>
      <c r="B272" s="995" t="s">
        <v>3283</v>
      </c>
      <c r="C272" s="987">
        <v>2155</v>
      </c>
      <c r="D272" s="996">
        <v>43377</v>
      </c>
      <c r="E272" s="995" t="s">
        <v>3266</v>
      </c>
    </row>
    <row r="273" spans="1:5" ht="15.75" customHeight="1" x14ac:dyDescent="0.3">
      <c r="A273" s="995" t="s">
        <v>3227</v>
      </c>
      <c r="B273" s="995" t="s">
        <v>3247</v>
      </c>
      <c r="C273" s="987">
        <v>60</v>
      </c>
      <c r="D273" s="996">
        <v>43382</v>
      </c>
      <c r="E273" s="995" t="s">
        <v>628</v>
      </c>
    </row>
    <row r="274" spans="1:5" ht="15.75" customHeight="1" x14ac:dyDescent="0.3">
      <c r="A274" s="995" t="s">
        <v>3227</v>
      </c>
      <c r="B274" s="995" t="s">
        <v>3282</v>
      </c>
      <c r="C274" s="987">
        <v>3200</v>
      </c>
      <c r="D274" s="996">
        <v>43390</v>
      </c>
      <c r="E274" s="995" t="s">
        <v>348</v>
      </c>
    </row>
    <row r="275" spans="1:5" ht="15.75" customHeight="1" x14ac:dyDescent="0.3">
      <c r="A275" s="995" t="s">
        <v>3227</v>
      </c>
      <c r="B275" s="995" t="s">
        <v>3284</v>
      </c>
      <c r="C275" s="987">
        <v>300</v>
      </c>
      <c r="D275" s="996">
        <v>43402</v>
      </c>
      <c r="E275" s="995" t="s">
        <v>348</v>
      </c>
    </row>
    <row r="276" spans="1:5" ht="15.75" customHeight="1" x14ac:dyDescent="0.3">
      <c r="A276" s="995" t="s">
        <v>3227</v>
      </c>
      <c r="B276" s="995" t="s">
        <v>3247</v>
      </c>
      <c r="C276" s="987">
        <v>50</v>
      </c>
      <c r="D276" s="996">
        <v>43410</v>
      </c>
      <c r="E276" s="995" t="s">
        <v>628</v>
      </c>
    </row>
    <row r="277" spans="1:5" ht="15.75" customHeight="1" x14ac:dyDescent="0.3">
      <c r="A277" s="995" t="s">
        <v>3227</v>
      </c>
      <c r="B277" s="995" t="s">
        <v>3285</v>
      </c>
      <c r="C277" s="987">
        <v>200</v>
      </c>
      <c r="D277" s="996">
        <v>43412</v>
      </c>
      <c r="E277" s="995" t="s">
        <v>628</v>
      </c>
    </row>
    <row r="278" spans="1:5" ht="15.75" customHeight="1" x14ac:dyDescent="0.3">
      <c r="A278" s="995" t="s">
        <v>3227</v>
      </c>
      <c r="B278" s="995" t="s">
        <v>3282</v>
      </c>
      <c r="C278" s="987">
        <v>600</v>
      </c>
      <c r="D278" s="996">
        <v>43413</v>
      </c>
      <c r="E278" s="995" t="s">
        <v>348</v>
      </c>
    </row>
    <row r="279" spans="1:5" ht="15.75" customHeight="1" x14ac:dyDescent="0.3">
      <c r="A279" s="995" t="s">
        <v>3227</v>
      </c>
      <c r="B279" s="995" t="s">
        <v>3282</v>
      </c>
      <c r="C279" s="987">
        <v>300</v>
      </c>
      <c r="D279" s="996">
        <v>43413</v>
      </c>
      <c r="E279" s="995" t="s">
        <v>348</v>
      </c>
    </row>
    <row r="280" spans="1:5" ht="15.75" customHeight="1" x14ac:dyDescent="0.3">
      <c r="A280" s="995" t="s">
        <v>3227</v>
      </c>
      <c r="B280" s="995" t="s">
        <v>3286</v>
      </c>
      <c r="C280" s="987">
        <v>125</v>
      </c>
      <c r="D280" s="996">
        <v>43413</v>
      </c>
      <c r="E280" s="995" t="s">
        <v>628</v>
      </c>
    </row>
    <row r="281" spans="1:5" ht="15.75" customHeight="1" x14ac:dyDescent="0.3">
      <c r="A281" s="995" t="s">
        <v>3227</v>
      </c>
      <c r="B281" s="995" t="s">
        <v>3287</v>
      </c>
      <c r="C281" s="987">
        <v>100</v>
      </c>
      <c r="D281" s="996">
        <v>43416</v>
      </c>
      <c r="E281" s="995" t="s">
        <v>628</v>
      </c>
    </row>
    <row r="282" spans="1:5" ht="15.75" customHeight="1" x14ac:dyDescent="0.3">
      <c r="A282" s="995" t="s">
        <v>3227</v>
      </c>
      <c r="B282" s="995" t="s">
        <v>3288</v>
      </c>
      <c r="C282" s="987">
        <v>10850</v>
      </c>
      <c r="D282" s="996">
        <v>43416</v>
      </c>
      <c r="E282" s="995" t="s">
        <v>628</v>
      </c>
    </row>
    <row r="283" spans="1:5" ht="15.75" customHeight="1" x14ac:dyDescent="0.3">
      <c r="A283" s="995" t="s">
        <v>3227</v>
      </c>
      <c r="B283" s="995" t="s">
        <v>3289</v>
      </c>
      <c r="C283" s="987">
        <v>90</v>
      </c>
      <c r="D283" s="996">
        <v>43416</v>
      </c>
      <c r="E283" s="995" t="s">
        <v>628</v>
      </c>
    </row>
    <row r="284" spans="1:5" ht="15.75" customHeight="1" x14ac:dyDescent="0.3">
      <c r="A284" s="995" t="s">
        <v>3227</v>
      </c>
      <c r="B284" s="995" t="s">
        <v>3289</v>
      </c>
      <c r="C284" s="987">
        <v>90</v>
      </c>
      <c r="D284" s="996">
        <v>43416</v>
      </c>
      <c r="E284" s="995" t="s">
        <v>628</v>
      </c>
    </row>
    <row r="285" spans="1:5" ht="15.75" customHeight="1" x14ac:dyDescent="0.3">
      <c r="A285" s="995" t="s">
        <v>3227</v>
      </c>
      <c r="B285" s="995" t="s">
        <v>3290</v>
      </c>
      <c r="C285" s="987">
        <v>500</v>
      </c>
      <c r="D285" s="996">
        <v>43417</v>
      </c>
      <c r="E285" s="995" t="s">
        <v>348</v>
      </c>
    </row>
    <row r="286" spans="1:5" ht="15.75" customHeight="1" x14ac:dyDescent="0.3">
      <c r="A286" s="995" t="s">
        <v>3227</v>
      </c>
      <c r="B286" s="995" t="s">
        <v>477</v>
      </c>
      <c r="C286" s="987">
        <v>1865.79</v>
      </c>
      <c r="D286" s="996">
        <v>43417</v>
      </c>
      <c r="E286" s="995" t="s">
        <v>3291</v>
      </c>
    </row>
    <row r="287" spans="1:5" ht="15.75" customHeight="1" x14ac:dyDescent="0.3">
      <c r="A287" s="995" t="s">
        <v>3227</v>
      </c>
      <c r="B287" s="995" t="s">
        <v>3292</v>
      </c>
      <c r="C287" s="987">
        <v>175</v>
      </c>
      <c r="D287" s="996">
        <v>43417</v>
      </c>
      <c r="E287" s="995" t="s">
        <v>628</v>
      </c>
    </row>
    <row r="288" spans="1:5" ht="15.75" customHeight="1" x14ac:dyDescent="0.3">
      <c r="A288" s="995" t="s">
        <v>3227</v>
      </c>
      <c r="B288" s="995" t="s">
        <v>3293</v>
      </c>
      <c r="C288" s="987">
        <v>93.75</v>
      </c>
      <c r="D288" s="996">
        <v>43418</v>
      </c>
      <c r="E288" s="995" t="s">
        <v>628</v>
      </c>
    </row>
    <row r="289" spans="1:5" ht="15.75" customHeight="1" x14ac:dyDescent="0.3">
      <c r="A289" s="995" t="s">
        <v>3227</v>
      </c>
      <c r="B289" s="995" t="s">
        <v>3294</v>
      </c>
      <c r="C289" s="987">
        <v>75</v>
      </c>
      <c r="D289" s="996">
        <v>43418</v>
      </c>
      <c r="E289" s="995" t="s">
        <v>628</v>
      </c>
    </row>
    <row r="290" spans="1:5" ht="15.75" customHeight="1" x14ac:dyDescent="0.3">
      <c r="A290" s="995" t="s">
        <v>3227</v>
      </c>
      <c r="B290" s="995" t="s">
        <v>3295</v>
      </c>
      <c r="C290" s="987">
        <v>50</v>
      </c>
      <c r="D290" s="996">
        <v>43418</v>
      </c>
      <c r="E290" s="995" t="s">
        <v>628</v>
      </c>
    </row>
    <row r="291" spans="1:5" ht="15.75" customHeight="1" x14ac:dyDescent="0.3">
      <c r="A291" s="995" t="s">
        <v>3227</v>
      </c>
      <c r="B291" s="995" t="s">
        <v>3261</v>
      </c>
      <c r="C291" s="987">
        <v>90</v>
      </c>
      <c r="D291" s="996">
        <v>43420</v>
      </c>
      <c r="E291" s="995" t="s">
        <v>628</v>
      </c>
    </row>
    <row r="292" spans="1:5" ht="15.75" customHeight="1" x14ac:dyDescent="0.3">
      <c r="A292" s="995" t="s">
        <v>3227</v>
      </c>
      <c r="B292" s="995" t="s">
        <v>3261</v>
      </c>
      <c r="C292" s="987">
        <v>195</v>
      </c>
      <c r="D292" s="996">
        <v>43420</v>
      </c>
      <c r="E292" s="995" t="s">
        <v>628</v>
      </c>
    </row>
    <row r="293" spans="1:5" ht="15.75" customHeight="1" x14ac:dyDescent="0.3">
      <c r="A293" s="995" t="s">
        <v>3227</v>
      </c>
      <c r="B293" s="995" t="s">
        <v>3296</v>
      </c>
      <c r="C293" s="987">
        <v>100</v>
      </c>
      <c r="D293" s="996">
        <v>43423</v>
      </c>
      <c r="E293" s="995" t="s">
        <v>628</v>
      </c>
    </row>
    <row r="294" spans="1:5" ht="15.75" customHeight="1" x14ac:dyDescent="0.3">
      <c r="A294" s="995" t="s">
        <v>3227</v>
      </c>
      <c r="B294" s="995" t="s">
        <v>3297</v>
      </c>
      <c r="C294" s="987">
        <v>310</v>
      </c>
      <c r="D294" s="996">
        <v>43425</v>
      </c>
      <c r="E294" s="995" t="s">
        <v>628</v>
      </c>
    </row>
    <row r="295" spans="1:5" ht="15.75" customHeight="1" x14ac:dyDescent="0.3">
      <c r="A295" s="995" t="s">
        <v>3227</v>
      </c>
      <c r="B295" s="995" t="s">
        <v>3298</v>
      </c>
      <c r="C295" s="987">
        <v>150</v>
      </c>
      <c r="D295" s="996">
        <v>43425</v>
      </c>
      <c r="E295" s="995" t="s">
        <v>628</v>
      </c>
    </row>
    <row r="296" spans="1:5" ht="15.75" customHeight="1" x14ac:dyDescent="0.3">
      <c r="A296" s="995" t="s">
        <v>3227</v>
      </c>
      <c r="B296" s="995" t="s">
        <v>3299</v>
      </c>
      <c r="C296" s="987">
        <v>150</v>
      </c>
      <c r="D296" s="996">
        <v>43426</v>
      </c>
      <c r="E296" s="995" t="s">
        <v>628</v>
      </c>
    </row>
    <row r="297" spans="1:5" ht="15.75" customHeight="1" x14ac:dyDescent="0.3">
      <c r="A297" s="995" t="s">
        <v>3227</v>
      </c>
      <c r="B297" s="995" t="s">
        <v>3300</v>
      </c>
      <c r="C297" s="987">
        <v>425</v>
      </c>
      <c r="D297" s="996">
        <v>43426</v>
      </c>
      <c r="E297" s="995" t="s">
        <v>628</v>
      </c>
    </row>
    <row r="298" spans="1:5" ht="15.75" customHeight="1" x14ac:dyDescent="0.3">
      <c r="A298" s="995" t="s">
        <v>3227</v>
      </c>
      <c r="B298" s="995" t="s">
        <v>3299</v>
      </c>
      <c r="C298" s="987">
        <v>90</v>
      </c>
      <c r="D298" s="996">
        <v>43427</v>
      </c>
      <c r="E298" s="995" t="s">
        <v>628</v>
      </c>
    </row>
    <row r="299" spans="1:5" ht="15.75" customHeight="1" x14ac:dyDescent="0.3">
      <c r="A299" s="995" t="s">
        <v>3227</v>
      </c>
      <c r="B299" s="995" t="s">
        <v>3301</v>
      </c>
      <c r="C299" s="987">
        <v>120</v>
      </c>
      <c r="D299" s="996">
        <v>43427</v>
      </c>
      <c r="E299" s="995" t="s">
        <v>628</v>
      </c>
    </row>
    <row r="300" spans="1:5" ht="15.75" customHeight="1" x14ac:dyDescent="0.3">
      <c r="A300" s="995" t="s">
        <v>3227</v>
      </c>
      <c r="B300" s="995" t="s">
        <v>3301</v>
      </c>
      <c r="C300" s="987">
        <v>160</v>
      </c>
      <c r="D300" s="996">
        <v>43427</v>
      </c>
      <c r="E300" s="995" t="s">
        <v>628</v>
      </c>
    </row>
    <row r="301" spans="1:5" ht="15.75" customHeight="1" x14ac:dyDescent="0.3">
      <c r="A301" s="995" t="s">
        <v>3227</v>
      </c>
      <c r="B301" s="995" t="s">
        <v>3301</v>
      </c>
      <c r="C301" s="987">
        <v>90</v>
      </c>
      <c r="D301" s="996">
        <v>43427</v>
      </c>
      <c r="E301" s="995" t="s">
        <v>628</v>
      </c>
    </row>
    <row r="302" spans="1:5" ht="15.75" customHeight="1" x14ac:dyDescent="0.3">
      <c r="A302" s="995" t="s">
        <v>3227</v>
      </c>
      <c r="B302" s="995" t="s">
        <v>3302</v>
      </c>
      <c r="C302" s="987">
        <v>75</v>
      </c>
      <c r="D302" s="996">
        <v>43431</v>
      </c>
      <c r="E302" s="995" t="s">
        <v>628</v>
      </c>
    </row>
    <row r="303" spans="1:5" ht="15.75" customHeight="1" x14ac:dyDescent="0.3">
      <c r="A303" s="995" t="s">
        <v>3227</v>
      </c>
      <c r="B303" s="995" t="s">
        <v>3303</v>
      </c>
      <c r="C303" s="987">
        <v>270</v>
      </c>
      <c r="D303" s="996">
        <v>43431</v>
      </c>
      <c r="E303" s="995" t="s">
        <v>628</v>
      </c>
    </row>
    <row r="304" spans="1:5" ht="15.75" customHeight="1" x14ac:dyDescent="0.3">
      <c r="A304" s="995" t="s">
        <v>3227</v>
      </c>
      <c r="B304" s="995" t="s">
        <v>3295</v>
      </c>
      <c r="C304" s="987">
        <v>200</v>
      </c>
      <c r="D304" s="996">
        <v>43432</v>
      </c>
      <c r="E304" s="995" t="s">
        <v>628</v>
      </c>
    </row>
    <row r="305" spans="1:5" ht="15.75" customHeight="1" x14ac:dyDescent="0.3">
      <c r="A305" s="995" t="s">
        <v>3227</v>
      </c>
      <c r="B305" s="995" t="s">
        <v>3304</v>
      </c>
      <c r="C305" s="987">
        <v>150</v>
      </c>
      <c r="D305" s="996">
        <v>43432</v>
      </c>
      <c r="E305" s="995" t="s">
        <v>628</v>
      </c>
    </row>
    <row r="306" spans="1:5" ht="15.75" customHeight="1" x14ac:dyDescent="0.3">
      <c r="A306" s="995" t="s">
        <v>3227</v>
      </c>
      <c r="B306" s="995" t="s">
        <v>3305</v>
      </c>
      <c r="C306" s="987">
        <v>200</v>
      </c>
      <c r="D306" s="996">
        <v>43432</v>
      </c>
      <c r="E306" s="995" t="s">
        <v>628</v>
      </c>
    </row>
    <row r="307" spans="1:5" ht="15.75" customHeight="1" x14ac:dyDescent="0.3">
      <c r="A307" s="995" t="s">
        <v>3227</v>
      </c>
      <c r="B307" s="995" t="s">
        <v>3306</v>
      </c>
      <c r="C307" s="987">
        <v>165</v>
      </c>
      <c r="D307" s="996">
        <v>43432</v>
      </c>
      <c r="E307" s="995" t="s">
        <v>628</v>
      </c>
    </row>
    <row r="308" spans="1:5" ht="15.75" customHeight="1" x14ac:dyDescent="0.3">
      <c r="A308" s="995" t="s">
        <v>3227</v>
      </c>
      <c r="B308" s="995" t="s">
        <v>3307</v>
      </c>
      <c r="C308" s="987">
        <v>290</v>
      </c>
      <c r="D308" s="996">
        <v>43432</v>
      </c>
      <c r="E308" s="995" t="s">
        <v>628</v>
      </c>
    </row>
    <row r="309" spans="1:5" ht="15.75" customHeight="1" x14ac:dyDescent="0.3">
      <c r="A309" s="995" t="s">
        <v>3227</v>
      </c>
      <c r="B309" s="995" t="s">
        <v>3308</v>
      </c>
      <c r="C309" s="987">
        <v>75</v>
      </c>
      <c r="D309" s="996">
        <v>43433</v>
      </c>
      <c r="E309" s="995" t="s">
        <v>628</v>
      </c>
    </row>
    <row r="310" spans="1:5" ht="15.75" customHeight="1" x14ac:dyDescent="0.3">
      <c r="A310" s="995" t="s">
        <v>3227</v>
      </c>
      <c r="B310" s="995" t="s">
        <v>3309</v>
      </c>
      <c r="C310" s="987">
        <v>500</v>
      </c>
      <c r="D310" s="996">
        <v>43433</v>
      </c>
      <c r="E310" s="995" t="s">
        <v>348</v>
      </c>
    </row>
    <row r="311" spans="1:5" ht="15.75" customHeight="1" x14ac:dyDescent="0.3">
      <c r="A311" s="995" t="s">
        <v>3227</v>
      </c>
      <c r="B311" s="995" t="s">
        <v>3310</v>
      </c>
      <c r="C311" s="987">
        <v>150</v>
      </c>
      <c r="D311" s="996">
        <v>43433</v>
      </c>
      <c r="E311" s="995" t="s">
        <v>628</v>
      </c>
    </row>
    <row r="312" spans="1:5" ht="15.75" customHeight="1" x14ac:dyDescent="0.3">
      <c r="A312" s="995" t="s">
        <v>3227</v>
      </c>
      <c r="B312" s="995" t="s">
        <v>3311</v>
      </c>
      <c r="C312" s="987">
        <v>81.569999999999993</v>
      </c>
      <c r="D312" s="996">
        <v>43434</v>
      </c>
      <c r="E312" s="995" t="s">
        <v>3312</v>
      </c>
    </row>
    <row r="313" spans="1:5" ht="15.75" customHeight="1" x14ac:dyDescent="0.3">
      <c r="A313" s="995" t="s">
        <v>3227</v>
      </c>
      <c r="B313" s="995" t="s">
        <v>3261</v>
      </c>
      <c r="C313" s="987">
        <v>90</v>
      </c>
      <c r="D313" s="996">
        <v>43434</v>
      </c>
      <c r="E313" s="995" t="s">
        <v>628</v>
      </c>
    </row>
    <row r="314" spans="1:5" ht="15.75" customHeight="1" x14ac:dyDescent="0.3">
      <c r="A314" s="995" t="s">
        <v>3227</v>
      </c>
      <c r="B314" s="995" t="s">
        <v>3313</v>
      </c>
      <c r="C314" s="987">
        <v>87.5</v>
      </c>
      <c r="D314" s="996">
        <v>43434</v>
      </c>
      <c r="E314" s="995" t="s">
        <v>628</v>
      </c>
    </row>
    <row r="315" spans="1:5" ht="15.75" customHeight="1" x14ac:dyDescent="0.3">
      <c r="A315" s="995" t="s">
        <v>3227</v>
      </c>
      <c r="B315" s="995" t="s">
        <v>3313</v>
      </c>
      <c r="C315" s="987">
        <v>125</v>
      </c>
      <c r="D315" s="996">
        <v>43434</v>
      </c>
      <c r="E315" s="995" t="s">
        <v>628</v>
      </c>
    </row>
    <row r="316" spans="1:5" ht="15.75" customHeight="1" x14ac:dyDescent="0.3">
      <c r="A316" s="995" t="s">
        <v>3227</v>
      </c>
      <c r="B316" s="995" t="s">
        <v>3272</v>
      </c>
      <c r="C316" s="987">
        <v>80</v>
      </c>
      <c r="D316" s="996">
        <v>43437</v>
      </c>
      <c r="E316" s="995" t="s">
        <v>628</v>
      </c>
    </row>
    <row r="317" spans="1:5" ht="15.75" customHeight="1" x14ac:dyDescent="0.3">
      <c r="A317" s="995" t="s">
        <v>3227</v>
      </c>
      <c r="B317" s="995" t="s">
        <v>3314</v>
      </c>
      <c r="C317" s="987">
        <v>150</v>
      </c>
      <c r="D317" s="996">
        <v>43437</v>
      </c>
      <c r="E317" s="995" t="s">
        <v>628</v>
      </c>
    </row>
    <row r="318" spans="1:5" ht="15.75" customHeight="1" x14ac:dyDescent="0.3">
      <c r="A318" s="995" t="s">
        <v>3227</v>
      </c>
      <c r="B318" s="995" t="s">
        <v>3315</v>
      </c>
      <c r="C318" s="987">
        <v>120</v>
      </c>
      <c r="D318" s="996">
        <v>43437</v>
      </c>
      <c r="E318" s="995" t="s">
        <v>628</v>
      </c>
    </row>
    <row r="319" spans="1:5" ht="15.75" customHeight="1" x14ac:dyDescent="0.3">
      <c r="A319" s="995" t="s">
        <v>3227</v>
      </c>
      <c r="B319" s="995" t="s">
        <v>3250</v>
      </c>
      <c r="C319" s="987">
        <v>298</v>
      </c>
      <c r="D319" s="996">
        <v>43439</v>
      </c>
      <c r="E319" s="995" t="s">
        <v>628</v>
      </c>
    </row>
    <row r="320" spans="1:5" ht="15.75" customHeight="1" x14ac:dyDescent="0.3">
      <c r="A320" s="995" t="s">
        <v>3227</v>
      </c>
      <c r="B320" s="995" t="s">
        <v>3307</v>
      </c>
      <c r="C320" s="987">
        <v>240</v>
      </c>
      <c r="D320" s="996">
        <v>43439</v>
      </c>
      <c r="E320" s="995" t="s">
        <v>628</v>
      </c>
    </row>
    <row r="321" spans="1:5" ht="15.75" customHeight="1" x14ac:dyDescent="0.3">
      <c r="A321" s="995" t="s">
        <v>3227</v>
      </c>
      <c r="B321" s="995" t="s">
        <v>3249</v>
      </c>
      <c r="C321" s="987">
        <v>95</v>
      </c>
      <c r="D321" s="996">
        <v>43440</v>
      </c>
      <c r="E321" s="995" t="s">
        <v>628</v>
      </c>
    </row>
    <row r="322" spans="1:5" ht="15.75" customHeight="1" x14ac:dyDescent="0.3">
      <c r="A322" s="995" t="s">
        <v>3227</v>
      </c>
      <c r="B322" s="995" t="s">
        <v>3316</v>
      </c>
      <c r="C322" s="987">
        <v>100</v>
      </c>
      <c r="D322" s="996">
        <v>43440</v>
      </c>
      <c r="E322" s="995" t="s">
        <v>628</v>
      </c>
    </row>
    <row r="323" spans="1:5" ht="15.75" customHeight="1" x14ac:dyDescent="0.3">
      <c r="A323" s="995" t="s">
        <v>3227</v>
      </c>
      <c r="B323" s="995" t="s">
        <v>3300</v>
      </c>
      <c r="C323" s="987">
        <v>250</v>
      </c>
      <c r="D323" s="996">
        <v>43440</v>
      </c>
      <c r="E323" s="995" t="s">
        <v>628</v>
      </c>
    </row>
    <row r="324" spans="1:5" ht="15.75" customHeight="1" x14ac:dyDescent="0.3">
      <c r="A324" s="995" t="s">
        <v>3227</v>
      </c>
      <c r="B324" s="995" t="s">
        <v>3317</v>
      </c>
      <c r="C324" s="987">
        <v>240</v>
      </c>
      <c r="D324" s="996">
        <v>43446</v>
      </c>
      <c r="E324" s="995" t="s">
        <v>628</v>
      </c>
    </row>
    <row r="325" spans="1:5" ht="15.75" customHeight="1" x14ac:dyDescent="0.3">
      <c r="A325" s="995" t="s">
        <v>3227</v>
      </c>
      <c r="B325" s="995" t="s">
        <v>3318</v>
      </c>
      <c r="C325" s="987">
        <v>6000</v>
      </c>
      <c r="D325" s="996">
        <v>43446</v>
      </c>
      <c r="E325" s="995" t="s">
        <v>628</v>
      </c>
    </row>
    <row r="326" spans="1:5" ht="15.75" customHeight="1" x14ac:dyDescent="0.3">
      <c r="A326" s="995" t="s">
        <v>3227</v>
      </c>
      <c r="B326" s="995" t="s">
        <v>3249</v>
      </c>
      <c r="C326" s="987">
        <v>92.5</v>
      </c>
      <c r="D326" s="996">
        <v>43446</v>
      </c>
      <c r="E326" s="995" t="s">
        <v>628</v>
      </c>
    </row>
    <row r="327" spans="1:5" ht="15.75" customHeight="1" x14ac:dyDescent="0.3">
      <c r="A327" s="995" t="s">
        <v>3227</v>
      </c>
      <c r="B327" s="995" t="s">
        <v>3319</v>
      </c>
      <c r="C327" s="987">
        <v>90</v>
      </c>
      <c r="D327" s="996">
        <v>43446</v>
      </c>
      <c r="E327" s="995" t="s">
        <v>628</v>
      </c>
    </row>
    <row r="328" spans="1:5" ht="15.75" customHeight="1" x14ac:dyDescent="0.3">
      <c r="A328" s="995" t="s">
        <v>3227</v>
      </c>
      <c r="B328" s="995" t="s">
        <v>3320</v>
      </c>
      <c r="C328" s="987">
        <v>180</v>
      </c>
      <c r="D328" s="996">
        <v>43447</v>
      </c>
      <c r="E328" s="995" t="s">
        <v>628</v>
      </c>
    </row>
    <row r="329" spans="1:5" ht="15.75" customHeight="1" x14ac:dyDescent="0.3">
      <c r="A329" s="995" t="s">
        <v>3227</v>
      </c>
      <c r="B329" s="995" t="s">
        <v>3249</v>
      </c>
      <c r="C329" s="987">
        <v>200</v>
      </c>
      <c r="D329" s="996">
        <v>43447</v>
      </c>
      <c r="E329" s="995" t="s">
        <v>628</v>
      </c>
    </row>
    <row r="330" spans="1:5" ht="15.75" customHeight="1" x14ac:dyDescent="0.3">
      <c r="A330" s="995" t="s">
        <v>3227</v>
      </c>
      <c r="B330" s="995" t="s">
        <v>3273</v>
      </c>
      <c r="C330" s="987">
        <v>150</v>
      </c>
      <c r="D330" s="996">
        <v>43447</v>
      </c>
      <c r="E330" s="995" t="s">
        <v>628</v>
      </c>
    </row>
    <row r="331" spans="1:5" ht="15.75" customHeight="1" x14ac:dyDescent="0.3">
      <c r="A331" s="995" t="s">
        <v>3227</v>
      </c>
      <c r="B331" s="995" t="s">
        <v>3321</v>
      </c>
      <c r="C331" s="987">
        <v>1800</v>
      </c>
      <c r="D331" s="996">
        <v>43447</v>
      </c>
      <c r="E331" s="995" t="s">
        <v>1422</v>
      </c>
    </row>
    <row r="332" spans="1:5" ht="15.75" customHeight="1" x14ac:dyDescent="0.3">
      <c r="A332" s="995" t="s">
        <v>3227</v>
      </c>
      <c r="B332" s="995" t="s">
        <v>3322</v>
      </c>
      <c r="C332" s="987">
        <v>350</v>
      </c>
      <c r="D332" s="996">
        <v>43418</v>
      </c>
      <c r="E332" s="995" t="s">
        <v>628</v>
      </c>
    </row>
    <row r="333" spans="1:5" ht="15.75" customHeight="1" x14ac:dyDescent="0.3">
      <c r="A333" s="995" t="s">
        <v>3227</v>
      </c>
      <c r="B333" s="995" t="s">
        <v>3323</v>
      </c>
      <c r="C333" s="987">
        <v>90</v>
      </c>
      <c r="D333" s="996">
        <v>43451</v>
      </c>
      <c r="E333" s="995" t="s">
        <v>628</v>
      </c>
    </row>
    <row r="334" spans="1:5" ht="15.75" customHeight="1" x14ac:dyDescent="0.3">
      <c r="A334" s="995" t="s">
        <v>3227</v>
      </c>
      <c r="B334" s="995" t="s">
        <v>3324</v>
      </c>
      <c r="C334" s="987">
        <v>160</v>
      </c>
      <c r="D334" s="996">
        <v>43452</v>
      </c>
      <c r="E334" s="995" t="s">
        <v>628</v>
      </c>
    </row>
    <row r="335" spans="1:5" ht="15.75" customHeight="1" x14ac:dyDescent="0.3">
      <c r="A335" s="995" t="s">
        <v>3227</v>
      </c>
      <c r="B335" s="995" t="s">
        <v>3273</v>
      </c>
      <c r="C335" s="987">
        <v>250</v>
      </c>
      <c r="D335" s="996">
        <v>43453</v>
      </c>
      <c r="E335" s="995" t="s">
        <v>628</v>
      </c>
    </row>
    <row r="336" spans="1:5" ht="15.75" customHeight="1" x14ac:dyDescent="0.3">
      <c r="A336" s="995" t="s">
        <v>3227</v>
      </c>
      <c r="B336" s="995" t="s">
        <v>3248</v>
      </c>
      <c r="C336" s="987">
        <v>87.5</v>
      </c>
      <c r="D336" s="996">
        <v>43458</v>
      </c>
      <c r="E336" s="995" t="s">
        <v>628</v>
      </c>
    </row>
    <row r="337" spans="1:5" ht="15.75" customHeight="1" x14ac:dyDescent="0.3">
      <c r="A337" s="995" t="s">
        <v>3227</v>
      </c>
      <c r="B337" s="995" t="s">
        <v>3325</v>
      </c>
      <c r="C337" s="987">
        <v>100</v>
      </c>
      <c r="D337" s="996">
        <v>43458</v>
      </c>
      <c r="E337" s="995" t="s">
        <v>1422</v>
      </c>
    </row>
    <row r="338" spans="1:5" ht="15.75" customHeight="1" x14ac:dyDescent="0.3">
      <c r="A338" s="995" t="s">
        <v>3227</v>
      </c>
      <c r="B338" s="995" t="s">
        <v>3290</v>
      </c>
      <c r="C338" s="987">
        <v>105</v>
      </c>
      <c r="D338" s="996">
        <v>43458</v>
      </c>
      <c r="E338" s="995" t="s">
        <v>628</v>
      </c>
    </row>
    <row r="339" spans="1:5" ht="15.75" customHeight="1" x14ac:dyDescent="0.3">
      <c r="A339" s="995" t="s">
        <v>3227</v>
      </c>
      <c r="B339" s="995" t="s">
        <v>3326</v>
      </c>
      <c r="C339" s="987">
        <v>1650</v>
      </c>
      <c r="D339" s="996">
        <v>43458</v>
      </c>
      <c r="E339" s="995" t="s">
        <v>1422</v>
      </c>
    </row>
    <row r="340" spans="1:5" ht="15.75" customHeight="1" x14ac:dyDescent="0.3">
      <c r="A340" s="995" t="s">
        <v>3227</v>
      </c>
      <c r="B340" s="995" t="s">
        <v>3255</v>
      </c>
      <c r="C340" s="987">
        <v>143.4</v>
      </c>
      <c r="D340" s="996">
        <v>43458</v>
      </c>
      <c r="E340" s="995" t="s">
        <v>3256</v>
      </c>
    </row>
    <row r="341" spans="1:5" ht="15.75" customHeight="1" x14ac:dyDescent="0.3">
      <c r="A341" s="995" t="s">
        <v>3227</v>
      </c>
      <c r="B341" s="995" t="s">
        <v>477</v>
      </c>
      <c r="C341" s="987">
        <v>1393.58</v>
      </c>
      <c r="D341" s="996">
        <v>43461</v>
      </c>
      <c r="E341" s="995" t="s">
        <v>3291</v>
      </c>
    </row>
    <row r="342" spans="1:5" ht="15.75" customHeight="1" x14ac:dyDescent="0.3">
      <c r="A342" s="995" t="s">
        <v>3227</v>
      </c>
      <c r="B342" s="995" t="s">
        <v>3327</v>
      </c>
      <c r="C342" s="987">
        <v>140</v>
      </c>
      <c r="D342" s="996">
        <v>43465</v>
      </c>
      <c r="E342" s="995" t="s">
        <v>628</v>
      </c>
    </row>
    <row r="343" spans="1:5" ht="15.75" customHeight="1" x14ac:dyDescent="0.3">
      <c r="A343" s="995" t="s">
        <v>3227</v>
      </c>
      <c r="B343" s="995" t="s">
        <v>3328</v>
      </c>
      <c r="C343" s="987">
        <v>14631.14</v>
      </c>
      <c r="D343" s="996">
        <v>43168</v>
      </c>
      <c r="E343" s="995" t="s">
        <v>3329</v>
      </c>
    </row>
    <row r="344" spans="1:5" ht="15.75" customHeight="1" x14ac:dyDescent="0.3">
      <c r="A344" s="995" t="s">
        <v>3227</v>
      </c>
      <c r="B344" s="995" t="s">
        <v>3328</v>
      </c>
      <c r="C344" s="987">
        <v>7700</v>
      </c>
      <c r="D344" s="996">
        <v>43179</v>
      </c>
      <c r="E344" s="995" t="s">
        <v>3329</v>
      </c>
    </row>
    <row r="345" spans="1:5" ht="15.75" customHeight="1" x14ac:dyDescent="0.3">
      <c r="A345" s="995" t="s">
        <v>3227</v>
      </c>
      <c r="B345" s="995" t="s">
        <v>3328</v>
      </c>
      <c r="C345" s="987">
        <v>16500</v>
      </c>
      <c r="D345" s="996">
        <v>43217</v>
      </c>
      <c r="E345" s="995" t="s">
        <v>3329</v>
      </c>
    </row>
    <row r="346" spans="1:5" ht="15.75" customHeight="1" x14ac:dyDescent="0.3">
      <c r="A346" s="995" t="s">
        <v>3227</v>
      </c>
      <c r="B346" s="995" t="s">
        <v>3328</v>
      </c>
      <c r="C346" s="987">
        <v>13719.2</v>
      </c>
      <c r="D346" s="996">
        <v>43426</v>
      </c>
      <c r="E346" s="995" t="s">
        <v>3329</v>
      </c>
    </row>
    <row r="347" spans="1:5" ht="15.75" customHeight="1" x14ac:dyDescent="0.3">
      <c r="A347" s="995" t="s">
        <v>3227</v>
      </c>
      <c r="B347" s="995" t="s">
        <v>3328</v>
      </c>
      <c r="C347" s="987">
        <v>13486</v>
      </c>
      <c r="D347" s="996">
        <v>43426</v>
      </c>
      <c r="E347" s="995" t="s">
        <v>3329</v>
      </c>
    </row>
    <row r="348" spans="1:5" ht="15.75" customHeight="1" x14ac:dyDescent="0.3">
      <c r="A348" s="995" t="s">
        <v>3227</v>
      </c>
      <c r="B348" s="995" t="s">
        <v>3328</v>
      </c>
      <c r="C348" s="987">
        <v>13893</v>
      </c>
      <c r="D348" s="996">
        <v>43426</v>
      </c>
      <c r="E348" s="995" t="s">
        <v>3329</v>
      </c>
    </row>
    <row r="349" spans="1:5" ht="15.75" customHeight="1" x14ac:dyDescent="0.3">
      <c r="A349" s="995" t="s">
        <v>3227</v>
      </c>
      <c r="B349" s="995" t="s">
        <v>3328</v>
      </c>
      <c r="C349" s="987">
        <v>2520.9</v>
      </c>
      <c r="D349" s="996">
        <v>43426</v>
      </c>
      <c r="E349" s="995" t="s">
        <v>3329</v>
      </c>
    </row>
    <row r="350" spans="1:5" ht="15.75" customHeight="1" x14ac:dyDescent="0.3">
      <c r="A350" s="995" t="s">
        <v>3227</v>
      </c>
      <c r="B350" s="995" t="s">
        <v>3328</v>
      </c>
      <c r="C350" s="987">
        <v>1261.4000000000001</v>
      </c>
      <c r="D350" s="996">
        <v>43431</v>
      </c>
      <c r="E350" s="995" t="s">
        <v>3329</v>
      </c>
    </row>
    <row r="351" spans="1:5" ht="15.75" customHeight="1" x14ac:dyDescent="0.3">
      <c r="A351" s="995" t="s">
        <v>3227</v>
      </c>
      <c r="B351" s="995" t="s">
        <v>3328</v>
      </c>
      <c r="C351" s="987">
        <v>14201</v>
      </c>
      <c r="D351" s="996">
        <v>43444</v>
      </c>
      <c r="E351" s="995" t="s">
        <v>3329</v>
      </c>
    </row>
    <row r="352" spans="1:5" ht="15.75" customHeight="1" x14ac:dyDescent="0.3">
      <c r="A352" s="995" t="s">
        <v>3227</v>
      </c>
      <c r="B352" s="995" t="s">
        <v>3328</v>
      </c>
      <c r="C352" s="987">
        <v>14390.2</v>
      </c>
      <c r="D352" s="996">
        <v>43445</v>
      </c>
      <c r="E352" s="995" t="s">
        <v>3329</v>
      </c>
    </row>
    <row r="353" spans="1:5" ht="15.75" customHeight="1" x14ac:dyDescent="0.3">
      <c r="A353" s="995" t="s">
        <v>3227</v>
      </c>
      <c r="B353" s="995" t="s">
        <v>3330</v>
      </c>
      <c r="C353" s="987">
        <v>7272</v>
      </c>
      <c r="D353" s="996">
        <v>43465</v>
      </c>
      <c r="E353" s="995" t="s">
        <v>3331</v>
      </c>
    </row>
    <row r="354" spans="1:5" ht="15.75" customHeight="1" x14ac:dyDescent="0.3">
      <c r="A354" s="995" t="s">
        <v>3227</v>
      </c>
      <c r="B354" s="995" t="s">
        <v>3249</v>
      </c>
      <c r="C354" s="987">
        <v>10516</v>
      </c>
      <c r="D354" s="996">
        <v>43465</v>
      </c>
      <c r="E354" s="995" t="s">
        <v>3331</v>
      </c>
    </row>
    <row r="355" spans="1:5" ht="15.75" customHeight="1" x14ac:dyDescent="0.3">
      <c r="A355" s="995" t="s">
        <v>3227</v>
      </c>
      <c r="B355" s="995" t="s">
        <v>3280</v>
      </c>
      <c r="C355" s="987">
        <v>11190</v>
      </c>
      <c r="D355" s="996">
        <v>43465</v>
      </c>
      <c r="E355" s="995" t="s">
        <v>3331</v>
      </c>
    </row>
    <row r="356" spans="1:5" ht="15.75" customHeight="1" x14ac:dyDescent="0.3">
      <c r="A356" s="995" t="s">
        <v>3227</v>
      </c>
      <c r="B356" s="995" t="s">
        <v>3332</v>
      </c>
      <c r="C356" s="987">
        <v>2205</v>
      </c>
      <c r="D356" s="996">
        <v>43465</v>
      </c>
      <c r="E356" s="995" t="s">
        <v>3331</v>
      </c>
    </row>
    <row r="357" spans="1:5" ht="15.75" customHeight="1" x14ac:dyDescent="0.3">
      <c r="A357" s="995" t="s">
        <v>3227</v>
      </c>
      <c r="B357" s="995" t="s">
        <v>3333</v>
      </c>
      <c r="C357" s="987">
        <v>2100</v>
      </c>
      <c r="D357" s="996">
        <v>43465</v>
      </c>
      <c r="E357" s="995" t="s">
        <v>3331</v>
      </c>
    </row>
    <row r="358" spans="1:5" ht="15.75" customHeight="1" x14ac:dyDescent="0.3">
      <c r="A358" s="995" t="s">
        <v>3227</v>
      </c>
      <c r="B358" s="995" t="s">
        <v>3334</v>
      </c>
      <c r="C358" s="987">
        <v>8232</v>
      </c>
      <c r="D358" s="996">
        <v>43465</v>
      </c>
      <c r="E358" s="995" t="s">
        <v>3331</v>
      </c>
    </row>
    <row r="359" spans="1:5" ht="15.75" customHeight="1" x14ac:dyDescent="0.3">
      <c r="A359" s="995" t="s">
        <v>3227</v>
      </c>
      <c r="B359" s="995" t="s">
        <v>3335</v>
      </c>
      <c r="C359" s="987">
        <v>15161</v>
      </c>
      <c r="D359" s="996">
        <v>43465</v>
      </c>
      <c r="E359" s="995" t="s">
        <v>3331</v>
      </c>
    </row>
    <row r="360" spans="1:5" ht="15.75" customHeight="1" x14ac:dyDescent="0.3">
      <c r="A360" s="995" t="s">
        <v>3227</v>
      </c>
      <c r="B360" s="995" t="s">
        <v>3336</v>
      </c>
      <c r="C360" s="987">
        <v>3792</v>
      </c>
      <c r="D360" s="996">
        <v>43465</v>
      </c>
      <c r="E360" s="995" t="s">
        <v>3331</v>
      </c>
    </row>
    <row r="361" spans="1:5" ht="15.75" customHeight="1" x14ac:dyDescent="0.3">
      <c r="A361" s="995" t="s">
        <v>3227</v>
      </c>
      <c r="B361" s="995" t="s">
        <v>3337</v>
      </c>
      <c r="C361" s="987">
        <v>4944</v>
      </c>
      <c r="D361" s="996">
        <v>43465</v>
      </c>
      <c r="E361" s="995" t="s">
        <v>3331</v>
      </c>
    </row>
    <row r="362" spans="1:5" ht="15.75" customHeight="1" x14ac:dyDescent="0.3">
      <c r="A362" s="995" t="s">
        <v>3227</v>
      </c>
      <c r="B362" s="995" t="s">
        <v>3338</v>
      </c>
      <c r="C362" s="987">
        <v>4200</v>
      </c>
      <c r="D362" s="996">
        <v>43465</v>
      </c>
      <c r="E362" s="995" t="s">
        <v>3331</v>
      </c>
    </row>
    <row r="363" spans="1:5" ht="15.75" customHeight="1" x14ac:dyDescent="0.3">
      <c r="A363" s="995" t="s">
        <v>3227</v>
      </c>
      <c r="B363" s="995" t="s">
        <v>3339</v>
      </c>
      <c r="C363" s="987">
        <v>7728</v>
      </c>
      <c r="D363" s="996">
        <v>43465</v>
      </c>
      <c r="E363" s="995" t="s">
        <v>3331</v>
      </c>
    </row>
    <row r="364" spans="1:5" ht="15.75" customHeight="1" x14ac:dyDescent="0.3">
      <c r="A364" s="995" t="s">
        <v>3227</v>
      </c>
      <c r="B364" s="995" t="s">
        <v>3340</v>
      </c>
      <c r="C364" s="987">
        <v>2400</v>
      </c>
      <c r="D364" s="996">
        <v>43465</v>
      </c>
      <c r="E364" s="995" t="s">
        <v>3331</v>
      </c>
    </row>
    <row r="365" spans="1:5" ht="15.75" customHeight="1" x14ac:dyDescent="0.3">
      <c r="A365" s="995" t="s">
        <v>3341</v>
      </c>
      <c r="B365" s="995" t="s">
        <v>3342</v>
      </c>
      <c r="C365" s="987">
        <v>87660</v>
      </c>
      <c r="D365" s="996">
        <v>43179</v>
      </c>
      <c r="E365" s="995" t="s">
        <v>3343</v>
      </c>
    </row>
    <row r="366" spans="1:5" ht="15.75" customHeight="1" x14ac:dyDescent="0.3">
      <c r="A366" s="995" t="s">
        <v>3341</v>
      </c>
      <c r="B366" s="995" t="s">
        <v>3342</v>
      </c>
      <c r="C366" s="987">
        <v>87660</v>
      </c>
      <c r="D366" s="996">
        <v>43369</v>
      </c>
      <c r="E366" s="995" t="s">
        <v>3343</v>
      </c>
    </row>
    <row r="367" spans="1:5" ht="15.75" customHeight="1" x14ac:dyDescent="0.3">
      <c r="A367" s="995" t="s">
        <v>3341</v>
      </c>
      <c r="B367" s="995" t="s">
        <v>3342</v>
      </c>
      <c r="C367" s="987">
        <v>14674</v>
      </c>
      <c r="D367" s="996">
        <v>43371</v>
      </c>
      <c r="E367" s="995" t="s">
        <v>3344</v>
      </c>
    </row>
    <row r="368" spans="1:5" ht="15.75" customHeight="1" x14ac:dyDescent="0.3">
      <c r="A368" s="995" t="s">
        <v>3341</v>
      </c>
      <c r="B368" s="995" t="s">
        <v>3342</v>
      </c>
      <c r="C368" s="987">
        <v>14134.25</v>
      </c>
      <c r="D368" s="996">
        <v>43175</v>
      </c>
      <c r="E368" s="995" t="s">
        <v>3345</v>
      </c>
    </row>
    <row r="369" spans="1:5" ht="15.75" customHeight="1" x14ac:dyDescent="0.3">
      <c r="A369" s="995" t="s">
        <v>3341</v>
      </c>
      <c r="B369" s="995" t="s">
        <v>3346</v>
      </c>
      <c r="C369" s="987">
        <v>28000</v>
      </c>
      <c r="D369" s="996">
        <v>43465</v>
      </c>
      <c r="E369" s="995" t="s">
        <v>3347</v>
      </c>
    </row>
    <row r="370" spans="1:5" ht="15.75" customHeight="1" x14ac:dyDescent="0.3">
      <c r="A370" s="995" t="s">
        <v>3341</v>
      </c>
      <c r="B370" s="995" t="s">
        <v>3348</v>
      </c>
      <c r="C370" s="987">
        <v>20000</v>
      </c>
      <c r="D370" s="996">
        <v>43301</v>
      </c>
      <c r="E370" s="995" t="s">
        <v>3349</v>
      </c>
    </row>
    <row r="371" spans="1:5" ht="15.75" customHeight="1" x14ac:dyDescent="0.3">
      <c r="A371" s="995" t="s">
        <v>3341</v>
      </c>
      <c r="B371" s="995" t="s">
        <v>3350</v>
      </c>
      <c r="C371" s="987">
        <v>16500</v>
      </c>
      <c r="D371" s="996">
        <v>43465</v>
      </c>
      <c r="E371" s="995" t="s">
        <v>3351</v>
      </c>
    </row>
    <row r="372" spans="1:5" ht="15.75" customHeight="1" x14ac:dyDescent="0.3">
      <c r="A372" s="995" t="s">
        <v>3341</v>
      </c>
      <c r="B372" s="995" t="s">
        <v>3352</v>
      </c>
      <c r="C372" s="987">
        <v>16058.86</v>
      </c>
      <c r="D372" s="996">
        <v>43234</v>
      </c>
      <c r="E372" s="995" t="s">
        <v>3353</v>
      </c>
    </row>
    <row r="373" spans="1:5" ht="15.75" customHeight="1" x14ac:dyDescent="0.3">
      <c r="A373" s="995" t="s">
        <v>3341</v>
      </c>
      <c r="B373" s="995" t="s">
        <v>3348</v>
      </c>
      <c r="C373" s="987">
        <v>8000</v>
      </c>
      <c r="D373" s="996">
        <v>43465</v>
      </c>
      <c r="E373" s="995" t="s">
        <v>3354</v>
      </c>
    </row>
    <row r="374" spans="1:5" ht="15.75" customHeight="1" x14ac:dyDescent="0.3">
      <c r="A374" s="995" t="s">
        <v>3341</v>
      </c>
      <c r="B374" s="995" t="s">
        <v>3355</v>
      </c>
      <c r="C374" s="987">
        <v>3000</v>
      </c>
      <c r="D374" s="996">
        <v>43465</v>
      </c>
      <c r="E374" s="995" t="s">
        <v>3356</v>
      </c>
    </row>
    <row r="375" spans="1:5" ht="15.75" customHeight="1" x14ac:dyDescent="0.3">
      <c r="A375" s="995" t="s">
        <v>3341</v>
      </c>
      <c r="B375" s="995" t="s">
        <v>3352</v>
      </c>
      <c r="C375" s="987">
        <v>2388.8000000000002</v>
      </c>
      <c r="D375" s="996">
        <v>43328</v>
      </c>
      <c r="E375" s="995" t="s">
        <v>3357</v>
      </c>
    </row>
    <row r="376" spans="1:5" ht="15.75" customHeight="1" x14ac:dyDescent="0.3">
      <c r="A376" s="995" t="s">
        <v>3341</v>
      </c>
      <c r="B376" s="995" t="s">
        <v>3352</v>
      </c>
      <c r="C376" s="987">
        <v>1917.92</v>
      </c>
      <c r="D376" s="996">
        <v>43262</v>
      </c>
      <c r="E376" s="995" t="s">
        <v>3358</v>
      </c>
    </row>
    <row r="377" spans="1:5" ht="15.75" customHeight="1" x14ac:dyDescent="0.3">
      <c r="A377" s="995" t="s">
        <v>3341</v>
      </c>
      <c r="B377" s="995" t="s">
        <v>3359</v>
      </c>
      <c r="C377" s="987">
        <v>1232</v>
      </c>
      <c r="D377" s="996">
        <v>43318</v>
      </c>
      <c r="E377" s="995" t="s">
        <v>3360</v>
      </c>
    </row>
    <row r="378" spans="1:5" ht="15.75" customHeight="1" x14ac:dyDescent="0.3">
      <c r="A378" s="995" t="s">
        <v>3341</v>
      </c>
      <c r="B378" s="995" t="s">
        <v>3361</v>
      </c>
      <c r="C378" s="987">
        <v>920</v>
      </c>
      <c r="D378" s="996">
        <v>43462</v>
      </c>
      <c r="E378" s="995" t="s">
        <v>3360</v>
      </c>
    </row>
    <row r="379" spans="1:5" ht="15.75" customHeight="1" x14ac:dyDescent="0.3">
      <c r="A379" s="995" t="s">
        <v>3341</v>
      </c>
      <c r="B379" s="995" t="s">
        <v>3362</v>
      </c>
      <c r="C379" s="987">
        <v>810</v>
      </c>
      <c r="D379" s="996">
        <v>43453</v>
      </c>
      <c r="E379" s="995" t="s">
        <v>3360</v>
      </c>
    </row>
    <row r="380" spans="1:5" ht="15.75" customHeight="1" x14ac:dyDescent="0.3">
      <c r="A380" s="995" t="s">
        <v>3341</v>
      </c>
      <c r="B380" s="995" t="s">
        <v>3363</v>
      </c>
      <c r="C380" s="987">
        <v>732</v>
      </c>
      <c r="D380" s="996">
        <v>43174</v>
      </c>
      <c r="E380" s="995" t="s">
        <v>3360</v>
      </c>
    </row>
    <row r="381" spans="1:5" ht="15.75" customHeight="1" x14ac:dyDescent="0.3">
      <c r="A381" s="995" t="s">
        <v>3341</v>
      </c>
      <c r="B381" s="995" t="s">
        <v>3364</v>
      </c>
      <c r="C381" s="987">
        <v>600</v>
      </c>
      <c r="D381" s="996">
        <v>43465</v>
      </c>
      <c r="E381" s="995" t="s">
        <v>3365</v>
      </c>
    </row>
    <row r="382" spans="1:5" ht="15.75" customHeight="1" x14ac:dyDescent="0.3">
      <c r="A382" s="995" t="s">
        <v>3341</v>
      </c>
      <c r="B382" s="995" t="s">
        <v>3366</v>
      </c>
      <c r="C382" s="987">
        <v>587</v>
      </c>
      <c r="D382" s="996">
        <v>43167</v>
      </c>
      <c r="E382" s="995" t="s">
        <v>3367</v>
      </c>
    </row>
    <row r="383" spans="1:5" ht="15.75" customHeight="1" x14ac:dyDescent="0.3">
      <c r="A383" s="995" t="s">
        <v>3341</v>
      </c>
      <c r="B383" s="995" t="s">
        <v>3368</v>
      </c>
      <c r="C383" s="987">
        <v>300</v>
      </c>
      <c r="D383" s="996">
        <v>43228</v>
      </c>
      <c r="E383" s="995" t="s">
        <v>3369</v>
      </c>
    </row>
    <row r="384" spans="1:5" ht="15.75" customHeight="1" x14ac:dyDescent="0.3">
      <c r="A384" s="995" t="s">
        <v>3341</v>
      </c>
      <c r="B384" s="995" t="s">
        <v>3370</v>
      </c>
      <c r="C384" s="987">
        <v>300</v>
      </c>
      <c r="D384" s="996">
        <v>43175</v>
      </c>
      <c r="E384" s="995" t="s">
        <v>3369</v>
      </c>
    </row>
    <row r="385" spans="1:5" ht="15.75" customHeight="1" x14ac:dyDescent="0.3">
      <c r="A385" s="995" t="s">
        <v>3341</v>
      </c>
      <c r="B385" s="995" t="s">
        <v>3371</v>
      </c>
      <c r="C385" s="987">
        <v>300</v>
      </c>
      <c r="D385" s="996">
        <v>43402</v>
      </c>
      <c r="E385" s="995" t="s">
        <v>3372</v>
      </c>
    </row>
    <row r="386" spans="1:5" ht="15.75" customHeight="1" x14ac:dyDescent="0.3">
      <c r="A386" s="995" t="s">
        <v>3341</v>
      </c>
      <c r="B386" s="995" t="s">
        <v>3373</v>
      </c>
      <c r="C386" s="987">
        <v>245.9</v>
      </c>
      <c r="D386" s="996">
        <v>43244</v>
      </c>
      <c r="E386" s="995" t="s">
        <v>3374</v>
      </c>
    </row>
    <row r="387" spans="1:5" ht="15.75" customHeight="1" x14ac:dyDescent="0.3">
      <c r="A387" s="995" t="s">
        <v>3341</v>
      </c>
      <c r="B387" s="995" t="s">
        <v>3375</v>
      </c>
      <c r="C387" s="987">
        <v>211</v>
      </c>
      <c r="D387" s="996">
        <v>43454</v>
      </c>
      <c r="E387" s="995" t="s">
        <v>3360</v>
      </c>
    </row>
    <row r="388" spans="1:5" ht="15.75" customHeight="1" x14ac:dyDescent="0.3">
      <c r="A388" s="995" t="s">
        <v>3341</v>
      </c>
      <c r="B388" s="995" t="s">
        <v>3376</v>
      </c>
      <c r="C388" s="987">
        <v>210</v>
      </c>
      <c r="D388" s="996">
        <v>43193</v>
      </c>
      <c r="E388" s="995" t="s">
        <v>3369</v>
      </c>
    </row>
    <row r="389" spans="1:5" ht="15.75" customHeight="1" x14ac:dyDescent="0.3">
      <c r="A389" s="995" t="s">
        <v>3341</v>
      </c>
      <c r="B389" s="995" t="s">
        <v>3377</v>
      </c>
      <c r="C389" s="987">
        <v>200</v>
      </c>
      <c r="D389" s="996">
        <v>43196</v>
      </c>
      <c r="E389" s="995" t="s">
        <v>3374</v>
      </c>
    </row>
    <row r="390" spans="1:5" ht="15.75" customHeight="1" x14ac:dyDescent="0.3">
      <c r="A390" s="995" t="s">
        <v>3341</v>
      </c>
      <c r="B390" s="995" t="s">
        <v>3378</v>
      </c>
      <c r="C390" s="987">
        <v>200</v>
      </c>
      <c r="D390" s="996">
        <v>43241</v>
      </c>
      <c r="E390" s="995" t="s">
        <v>3369</v>
      </c>
    </row>
    <row r="391" spans="1:5" ht="15.75" customHeight="1" x14ac:dyDescent="0.3">
      <c r="A391" s="995" t="s">
        <v>3341</v>
      </c>
      <c r="B391" s="995" t="s">
        <v>3379</v>
      </c>
      <c r="C391" s="987">
        <v>150</v>
      </c>
      <c r="D391" s="996">
        <v>43367</v>
      </c>
      <c r="E391" s="995" t="s">
        <v>499</v>
      </c>
    </row>
    <row r="392" spans="1:5" ht="15.75" customHeight="1" x14ac:dyDescent="0.3">
      <c r="A392" s="995" t="s">
        <v>3341</v>
      </c>
      <c r="B392" s="995" t="s">
        <v>3380</v>
      </c>
      <c r="C392" s="987">
        <v>150</v>
      </c>
      <c r="D392" s="996">
        <v>43367</v>
      </c>
      <c r="E392" s="995" t="s">
        <v>3372</v>
      </c>
    </row>
    <row r="393" spans="1:5" ht="15.75" customHeight="1" x14ac:dyDescent="0.3">
      <c r="A393" s="995" t="s">
        <v>3341</v>
      </c>
      <c r="B393" s="995" t="s">
        <v>3381</v>
      </c>
      <c r="C393" s="987">
        <v>150</v>
      </c>
      <c r="D393" s="996">
        <v>43370</v>
      </c>
      <c r="E393" s="995" t="s">
        <v>3372</v>
      </c>
    </row>
    <row r="394" spans="1:5" ht="15.75" customHeight="1" x14ac:dyDescent="0.3">
      <c r="A394" s="995" t="s">
        <v>3341</v>
      </c>
      <c r="B394" s="995" t="s">
        <v>3382</v>
      </c>
      <c r="C394" s="987">
        <v>140</v>
      </c>
      <c r="D394" s="996">
        <v>43270</v>
      </c>
      <c r="E394" s="995" t="s">
        <v>3369</v>
      </c>
    </row>
    <row r="395" spans="1:5" ht="15.75" customHeight="1" x14ac:dyDescent="0.3">
      <c r="A395" s="995" t="s">
        <v>3341</v>
      </c>
      <c r="B395" s="995" t="s">
        <v>3373</v>
      </c>
      <c r="C395" s="987">
        <v>122.95</v>
      </c>
      <c r="D395" s="996">
        <v>43285</v>
      </c>
      <c r="E395" s="995" t="s">
        <v>3374</v>
      </c>
    </row>
    <row r="396" spans="1:5" ht="15.75" customHeight="1" x14ac:dyDescent="0.3">
      <c r="A396" s="995" t="s">
        <v>3341</v>
      </c>
      <c r="B396" s="995" t="s">
        <v>3352</v>
      </c>
      <c r="C396" s="987">
        <v>121.35</v>
      </c>
      <c r="D396" s="996">
        <v>43259</v>
      </c>
      <c r="E396" s="995" t="s">
        <v>3383</v>
      </c>
    </row>
    <row r="397" spans="1:5" ht="15.75" customHeight="1" x14ac:dyDescent="0.3">
      <c r="A397" s="995" t="s">
        <v>3341</v>
      </c>
      <c r="B397" s="995" t="s">
        <v>3384</v>
      </c>
      <c r="C397" s="987">
        <v>110</v>
      </c>
      <c r="D397" s="996">
        <v>43189</v>
      </c>
      <c r="E397" s="995" t="s">
        <v>3360</v>
      </c>
    </row>
    <row r="398" spans="1:5" ht="15.75" customHeight="1" x14ac:dyDescent="0.3">
      <c r="A398" s="995" t="s">
        <v>3341</v>
      </c>
      <c r="B398" s="995" t="s">
        <v>3355</v>
      </c>
      <c r="C398" s="987">
        <v>105</v>
      </c>
      <c r="D398" s="996">
        <v>43320</v>
      </c>
      <c r="E398" s="995" t="s">
        <v>3372</v>
      </c>
    </row>
    <row r="399" spans="1:5" ht="15.75" customHeight="1" x14ac:dyDescent="0.3">
      <c r="A399" s="995" t="s">
        <v>3341</v>
      </c>
      <c r="B399" s="995" t="s">
        <v>3385</v>
      </c>
      <c r="C399" s="987">
        <v>97</v>
      </c>
      <c r="D399" s="996">
        <v>43313</v>
      </c>
      <c r="E399" s="995" t="s">
        <v>3372</v>
      </c>
    </row>
    <row r="400" spans="1:5" ht="15.75" customHeight="1" x14ac:dyDescent="0.3">
      <c r="A400" s="995" t="s">
        <v>3341</v>
      </c>
      <c r="B400" s="995" t="s">
        <v>3381</v>
      </c>
      <c r="C400" s="987">
        <v>80</v>
      </c>
      <c r="D400" s="996">
        <v>43182</v>
      </c>
      <c r="E400" s="995" t="s">
        <v>3369</v>
      </c>
    </row>
    <row r="401" spans="1:5" ht="15.75" customHeight="1" x14ac:dyDescent="0.3">
      <c r="A401" s="995" t="s">
        <v>3341</v>
      </c>
      <c r="B401" s="995" t="s">
        <v>3361</v>
      </c>
      <c r="C401" s="987">
        <v>73.599999999999994</v>
      </c>
      <c r="D401" s="996">
        <v>43129</v>
      </c>
      <c r="E401" s="995" t="s">
        <v>499</v>
      </c>
    </row>
    <row r="402" spans="1:5" ht="15.75" customHeight="1" x14ac:dyDescent="0.3">
      <c r="A402" s="995" t="s">
        <v>3341</v>
      </c>
      <c r="B402" s="995" t="s">
        <v>3373</v>
      </c>
      <c r="C402" s="987">
        <v>65</v>
      </c>
      <c r="D402" s="996">
        <v>43402</v>
      </c>
      <c r="E402" s="995" t="s">
        <v>3372</v>
      </c>
    </row>
    <row r="403" spans="1:5" ht="15.75" customHeight="1" x14ac:dyDescent="0.3">
      <c r="A403" s="995" t="s">
        <v>3341</v>
      </c>
      <c r="B403" s="995" t="s">
        <v>3373</v>
      </c>
      <c r="C403" s="987">
        <v>60</v>
      </c>
      <c r="D403" s="996">
        <v>43216</v>
      </c>
      <c r="E403" s="995" t="s">
        <v>3372</v>
      </c>
    </row>
    <row r="404" spans="1:5" ht="15.75" customHeight="1" x14ac:dyDescent="0.3">
      <c r="A404" s="995" t="s">
        <v>3386</v>
      </c>
      <c r="B404" s="995" t="s">
        <v>3387</v>
      </c>
      <c r="C404" s="987">
        <v>336.56</v>
      </c>
      <c r="D404" s="996">
        <v>43146</v>
      </c>
      <c r="E404" s="995" t="s">
        <v>3388</v>
      </c>
    </row>
    <row r="405" spans="1:5" ht="15.75" customHeight="1" x14ac:dyDescent="0.3">
      <c r="A405" s="995" t="s">
        <v>3386</v>
      </c>
      <c r="B405" s="995" t="s">
        <v>3387</v>
      </c>
      <c r="C405" s="987">
        <v>807.59</v>
      </c>
      <c r="D405" s="996">
        <v>43146</v>
      </c>
      <c r="E405" s="995" t="s">
        <v>3388</v>
      </c>
    </row>
    <row r="406" spans="1:5" ht="15.75" customHeight="1" x14ac:dyDescent="0.3">
      <c r="A406" s="995" t="s">
        <v>3386</v>
      </c>
      <c r="B406" s="995" t="s">
        <v>3387</v>
      </c>
      <c r="C406" s="987">
        <v>870.84</v>
      </c>
      <c r="D406" s="996">
        <v>43146</v>
      </c>
      <c r="E406" s="995" t="s">
        <v>3389</v>
      </c>
    </row>
    <row r="407" spans="1:5" ht="15.75" customHeight="1" x14ac:dyDescent="0.3">
      <c r="A407" s="995" t="s">
        <v>3386</v>
      </c>
      <c r="B407" s="995" t="s">
        <v>3387</v>
      </c>
      <c r="C407" s="987">
        <v>607.42999999999995</v>
      </c>
      <c r="D407" s="996">
        <v>43146</v>
      </c>
      <c r="E407" s="995" t="s">
        <v>3389</v>
      </c>
    </row>
    <row r="408" spans="1:5" ht="15.75" customHeight="1" x14ac:dyDescent="0.3">
      <c r="A408" s="995" t="s">
        <v>3386</v>
      </c>
      <c r="B408" s="995" t="s">
        <v>3387</v>
      </c>
      <c r="C408" s="987">
        <v>69707</v>
      </c>
      <c r="D408" s="996">
        <v>43146</v>
      </c>
      <c r="E408" s="995" t="s">
        <v>3390</v>
      </c>
    </row>
    <row r="409" spans="1:5" ht="15.75" customHeight="1" x14ac:dyDescent="0.3">
      <c r="A409" s="995" t="s">
        <v>3386</v>
      </c>
      <c r="B409" s="995" t="s">
        <v>3387</v>
      </c>
      <c r="C409" s="987">
        <v>3073.02</v>
      </c>
      <c r="D409" s="996">
        <v>43158</v>
      </c>
      <c r="E409" s="995" t="s">
        <v>3388</v>
      </c>
    </row>
    <row r="410" spans="1:5" ht="15.75" customHeight="1" x14ac:dyDescent="0.3">
      <c r="A410" s="995" t="s">
        <v>3386</v>
      </c>
      <c r="B410" s="995" t="s">
        <v>3387</v>
      </c>
      <c r="C410" s="987">
        <v>2183.06</v>
      </c>
      <c r="D410" s="996">
        <v>43158</v>
      </c>
      <c r="E410" s="995" t="s">
        <v>3388</v>
      </c>
    </row>
    <row r="411" spans="1:5" ht="15.75" customHeight="1" x14ac:dyDescent="0.3">
      <c r="A411" s="995" t="s">
        <v>3386</v>
      </c>
      <c r="B411" s="995" t="s">
        <v>3387</v>
      </c>
      <c r="C411" s="987">
        <v>1058.96</v>
      </c>
      <c r="D411" s="996">
        <v>43158</v>
      </c>
      <c r="E411" s="995" t="s">
        <v>3388</v>
      </c>
    </row>
    <row r="412" spans="1:5" ht="15.75" customHeight="1" x14ac:dyDescent="0.3">
      <c r="A412" s="995" t="s">
        <v>3386</v>
      </c>
      <c r="B412" s="995" t="s">
        <v>3387</v>
      </c>
      <c r="C412" s="987">
        <v>1841.62</v>
      </c>
      <c r="D412" s="996">
        <v>43158</v>
      </c>
      <c r="E412" s="995" t="s">
        <v>3388</v>
      </c>
    </row>
    <row r="413" spans="1:5" ht="15.75" customHeight="1" x14ac:dyDescent="0.3">
      <c r="A413" s="995" t="s">
        <v>3386</v>
      </c>
      <c r="B413" s="995" t="s">
        <v>3387</v>
      </c>
      <c r="C413" s="987">
        <v>679.2</v>
      </c>
      <c r="D413" s="996">
        <v>43158</v>
      </c>
      <c r="E413" s="995" t="s">
        <v>3388</v>
      </c>
    </row>
    <row r="414" spans="1:5" ht="15.75" customHeight="1" x14ac:dyDescent="0.3">
      <c r="A414" s="995" t="s">
        <v>3386</v>
      </c>
      <c r="B414" s="995" t="s">
        <v>3387</v>
      </c>
      <c r="C414" s="987">
        <v>1407.2</v>
      </c>
      <c r="D414" s="996">
        <v>43209</v>
      </c>
      <c r="E414" s="995" t="s">
        <v>3391</v>
      </c>
    </row>
    <row r="415" spans="1:5" ht="15.75" customHeight="1" x14ac:dyDescent="0.3">
      <c r="A415" s="995" t="s">
        <v>3386</v>
      </c>
      <c r="B415" s="995" t="s">
        <v>3387</v>
      </c>
      <c r="C415" s="987">
        <v>607.41999999999996</v>
      </c>
      <c r="D415" s="996">
        <v>43214</v>
      </c>
      <c r="E415" s="995" t="s">
        <v>3388</v>
      </c>
    </row>
    <row r="416" spans="1:5" ht="15.75" customHeight="1" x14ac:dyDescent="0.3">
      <c r="A416" s="995" t="s">
        <v>3386</v>
      </c>
      <c r="B416" s="995" t="s">
        <v>3387</v>
      </c>
      <c r="C416" s="987">
        <v>471.07</v>
      </c>
      <c r="D416" s="996">
        <v>43214</v>
      </c>
      <c r="E416" s="995" t="s">
        <v>3388</v>
      </c>
    </row>
    <row r="417" spans="1:5" ht="15.75" customHeight="1" x14ac:dyDescent="0.3">
      <c r="A417" s="995" t="s">
        <v>3386</v>
      </c>
      <c r="B417" s="995" t="s">
        <v>3387</v>
      </c>
      <c r="C417" s="987">
        <v>785.61</v>
      </c>
      <c r="D417" s="996">
        <v>43214</v>
      </c>
      <c r="E417" s="995" t="s">
        <v>3388</v>
      </c>
    </row>
    <row r="418" spans="1:5" ht="15.75" customHeight="1" x14ac:dyDescent="0.3">
      <c r="A418" s="995" t="s">
        <v>3386</v>
      </c>
      <c r="B418" s="995" t="s">
        <v>3387</v>
      </c>
      <c r="C418" s="987">
        <v>827.35</v>
      </c>
      <c r="D418" s="996">
        <v>43214</v>
      </c>
      <c r="E418" s="995" t="s">
        <v>3388</v>
      </c>
    </row>
    <row r="419" spans="1:5" ht="15.75" customHeight="1" x14ac:dyDescent="0.3">
      <c r="A419" s="995" t="s">
        <v>3386</v>
      </c>
      <c r="B419" s="995" t="s">
        <v>3387</v>
      </c>
      <c r="C419" s="987">
        <v>542.01</v>
      </c>
      <c r="D419" s="996">
        <v>43237</v>
      </c>
      <c r="E419" s="995" t="s">
        <v>3388</v>
      </c>
    </row>
    <row r="420" spans="1:5" ht="15.75" customHeight="1" x14ac:dyDescent="0.3">
      <c r="A420" s="995" t="s">
        <v>3386</v>
      </c>
      <c r="B420" s="995" t="s">
        <v>3387</v>
      </c>
      <c r="C420" s="987">
        <v>1213.24</v>
      </c>
      <c r="D420" s="996">
        <v>43237</v>
      </c>
      <c r="E420" s="995" t="s">
        <v>3388</v>
      </c>
    </row>
    <row r="421" spans="1:5" ht="15.75" customHeight="1" x14ac:dyDescent="0.3">
      <c r="A421" s="995" t="s">
        <v>3386</v>
      </c>
      <c r="B421" s="995" t="s">
        <v>3387</v>
      </c>
      <c r="C421" s="987">
        <v>69707</v>
      </c>
      <c r="D421" s="996">
        <v>43306</v>
      </c>
      <c r="E421" s="995" t="s">
        <v>3390</v>
      </c>
    </row>
    <row r="422" spans="1:5" ht="15.75" customHeight="1" x14ac:dyDescent="0.3">
      <c r="A422" s="995" t="s">
        <v>3386</v>
      </c>
      <c r="B422" s="995" t="s">
        <v>3387</v>
      </c>
      <c r="C422" s="987">
        <v>556.75</v>
      </c>
      <c r="D422" s="996">
        <v>43306</v>
      </c>
      <c r="E422" s="995" t="s">
        <v>3388</v>
      </c>
    </row>
    <row r="423" spans="1:5" ht="15.75" customHeight="1" x14ac:dyDescent="0.3">
      <c r="A423" s="995" t="s">
        <v>3386</v>
      </c>
      <c r="B423" s="995" t="s">
        <v>3387</v>
      </c>
      <c r="C423" s="987">
        <v>689.21</v>
      </c>
      <c r="D423" s="996">
        <v>43306</v>
      </c>
      <c r="E423" s="995" t="s">
        <v>3388</v>
      </c>
    </row>
    <row r="424" spans="1:5" ht="15.75" customHeight="1" x14ac:dyDescent="0.3">
      <c r="A424" s="995" t="s">
        <v>3386</v>
      </c>
      <c r="B424" s="995" t="s">
        <v>3387</v>
      </c>
      <c r="C424" s="987">
        <v>696.62</v>
      </c>
      <c r="D424" s="996">
        <v>43306</v>
      </c>
      <c r="E424" s="995" t="s">
        <v>3388</v>
      </c>
    </row>
    <row r="425" spans="1:5" ht="15.75" customHeight="1" x14ac:dyDescent="0.3">
      <c r="A425" s="995" t="s">
        <v>3386</v>
      </c>
      <c r="B425" s="995" t="s">
        <v>3387</v>
      </c>
      <c r="C425" s="987">
        <v>1061.94</v>
      </c>
      <c r="D425" s="996">
        <v>43306</v>
      </c>
      <c r="E425" s="995" t="s">
        <v>3388</v>
      </c>
    </row>
    <row r="426" spans="1:5" ht="15.75" customHeight="1" x14ac:dyDescent="0.3">
      <c r="A426" s="995" t="s">
        <v>3386</v>
      </c>
      <c r="B426" s="995" t="s">
        <v>3387</v>
      </c>
      <c r="C426" s="987">
        <v>414.88</v>
      </c>
      <c r="D426" s="996">
        <v>43356</v>
      </c>
      <c r="E426" s="995" t="s">
        <v>3388</v>
      </c>
    </row>
    <row r="427" spans="1:5" ht="15.75" customHeight="1" x14ac:dyDescent="0.3">
      <c r="A427" s="995" t="s">
        <v>3386</v>
      </c>
      <c r="B427" s="995" t="s">
        <v>3387</v>
      </c>
      <c r="C427" s="987">
        <v>541.54999999999995</v>
      </c>
      <c r="D427" s="996">
        <v>43356</v>
      </c>
      <c r="E427" s="995" t="s">
        <v>3388</v>
      </c>
    </row>
    <row r="428" spans="1:5" ht="15.75" customHeight="1" x14ac:dyDescent="0.3">
      <c r="A428" s="995" t="s">
        <v>3386</v>
      </c>
      <c r="B428" s="995" t="s">
        <v>3387</v>
      </c>
      <c r="C428" s="987">
        <v>580.76</v>
      </c>
      <c r="D428" s="996">
        <v>43356</v>
      </c>
      <c r="E428" s="995" t="s">
        <v>3388</v>
      </c>
    </row>
    <row r="429" spans="1:5" ht="15.75" customHeight="1" x14ac:dyDescent="0.3">
      <c r="A429" s="995" t="s">
        <v>3386</v>
      </c>
      <c r="B429" s="995" t="s">
        <v>3387</v>
      </c>
      <c r="C429" s="987">
        <v>1003.56</v>
      </c>
      <c r="D429" s="996">
        <v>43433</v>
      </c>
      <c r="E429" s="995" t="s">
        <v>3388</v>
      </c>
    </row>
    <row r="430" spans="1:5" ht="15.75" customHeight="1" x14ac:dyDescent="0.3">
      <c r="A430" s="995" t="s">
        <v>3386</v>
      </c>
      <c r="B430" s="995" t="s">
        <v>3387</v>
      </c>
      <c r="C430" s="987">
        <v>474.04</v>
      </c>
      <c r="D430" s="996">
        <v>43441</v>
      </c>
      <c r="E430" s="995" t="s">
        <v>3388</v>
      </c>
    </row>
    <row r="431" spans="1:5" ht="15.75" customHeight="1" x14ac:dyDescent="0.3">
      <c r="A431" s="995" t="s">
        <v>3386</v>
      </c>
      <c r="B431" s="995" t="s">
        <v>3392</v>
      </c>
      <c r="C431" s="987">
        <v>232</v>
      </c>
      <c r="D431" s="996">
        <v>43186</v>
      </c>
      <c r="E431" s="995" t="s">
        <v>3393</v>
      </c>
    </row>
    <row r="432" spans="1:5" ht="15.75" customHeight="1" x14ac:dyDescent="0.3">
      <c r="A432" s="995" t="s">
        <v>3386</v>
      </c>
      <c r="B432" s="995" t="s">
        <v>3392</v>
      </c>
      <c r="C432" s="987">
        <v>200</v>
      </c>
      <c r="D432" s="996">
        <v>43186</v>
      </c>
      <c r="E432" s="995" t="s">
        <v>3394</v>
      </c>
    </row>
    <row r="433" spans="1:5" ht="15.75" customHeight="1" x14ac:dyDescent="0.3">
      <c r="A433" s="995" t="s">
        <v>3386</v>
      </c>
      <c r="B433" s="995" t="s">
        <v>3392</v>
      </c>
      <c r="C433" s="987">
        <v>110</v>
      </c>
      <c r="D433" s="996">
        <v>43119</v>
      </c>
      <c r="E433" s="995" t="s">
        <v>3393</v>
      </c>
    </row>
    <row r="434" spans="1:5" ht="15.75" customHeight="1" x14ac:dyDescent="0.3">
      <c r="A434" s="995" t="s">
        <v>3386</v>
      </c>
      <c r="B434" s="995" t="s">
        <v>3395</v>
      </c>
      <c r="C434" s="987">
        <v>120</v>
      </c>
      <c r="D434" s="996">
        <v>43245</v>
      </c>
      <c r="E434" s="995" t="s">
        <v>3393</v>
      </c>
    </row>
    <row r="435" spans="1:5" ht="15.75" customHeight="1" x14ac:dyDescent="0.3">
      <c r="A435" s="995" t="s">
        <v>3386</v>
      </c>
      <c r="B435" s="995" t="s">
        <v>3396</v>
      </c>
      <c r="C435" s="987">
        <v>2207</v>
      </c>
      <c r="D435" s="996">
        <v>43252</v>
      </c>
      <c r="E435" s="995" t="s">
        <v>3397</v>
      </c>
    </row>
    <row r="436" spans="1:5" ht="15.75" customHeight="1" x14ac:dyDescent="0.3">
      <c r="A436" s="995" t="s">
        <v>3386</v>
      </c>
      <c r="B436" s="995" t="s">
        <v>3398</v>
      </c>
      <c r="C436" s="987">
        <v>250</v>
      </c>
      <c r="D436" s="996">
        <v>43461</v>
      </c>
      <c r="E436" s="995" t="s">
        <v>3399</v>
      </c>
    </row>
    <row r="437" spans="1:5" ht="15.75" customHeight="1" x14ac:dyDescent="0.3">
      <c r="A437" s="995" t="s">
        <v>3386</v>
      </c>
      <c r="B437" s="995" t="s">
        <v>3400</v>
      </c>
      <c r="C437" s="987">
        <v>110</v>
      </c>
      <c r="D437" s="996">
        <v>43334</v>
      </c>
      <c r="E437" s="995" t="s">
        <v>3393</v>
      </c>
    </row>
    <row r="438" spans="1:5" ht="15.75" customHeight="1" x14ac:dyDescent="0.3">
      <c r="A438" s="995" t="s">
        <v>3386</v>
      </c>
      <c r="B438" s="995" t="s">
        <v>3392</v>
      </c>
      <c r="C438" s="987">
        <v>1200</v>
      </c>
      <c r="D438" s="996">
        <v>43465</v>
      </c>
      <c r="E438" s="995" t="s">
        <v>3401</v>
      </c>
    </row>
    <row r="439" spans="1:5" ht="15.75" customHeight="1" x14ac:dyDescent="0.3">
      <c r="A439" s="995" t="s">
        <v>3386</v>
      </c>
      <c r="B439" s="995" t="s">
        <v>3392</v>
      </c>
      <c r="C439" s="987">
        <v>1200</v>
      </c>
      <c r="D439" s="996">
        <v>43465</v>
      </c>
      <c r="E439" s="995" t="s">
        <v>3401</v>
      </c>
    </row>
    <row r="440" spans="1:5" ht="15.75" customHeight="1" x14ac:dyDescent="0.3">
      <c r="A440" s="995" t="s">
        <v>3386</v>
      </c>
      <c r="B440" s="995" t="s">
        <v>3392</v>
      </c>
      <c r="C440" s="987">
        <v>8400</v>
      </c>
      <c r="D440" s="996">
        <v>43465</v>
      </c>
      <c r="E440" s="995" t="s">
        <v>3401</v>
      </c>
    </row>
    <row r="441" spans="1:5" ht="15.75" customHeight="1" x14ac:dyDescent="0.3">
      <c r="A441" s="995" t="s">
        <v>3402</v>
      </c>
      <c r="B441" s="995" t="s">
        <v>3403</v>
      </c>
      <c r="C441" s="987">
        <v>2869.45</v>
      </c>
      <c r="D441" s="996">
        <v>43131</v>
      </c>
      <c r="E441" s="995" t="s">
        <v>3404</v>
      </c>
    </row>
    <row r="442" spans="1:5" ht="15.75" customHeight="1" x14ac:dyDescent="0.3">
      <c r="A442" s="995" t="s">
        <v>3402</v>
      </c>
      <c r="B442" s="995" t="s">
        <v>3403</v>
      </c>
      <c r="C442" s="987">
        <v>3033.17</v>
      </c>
      <c r="D442" s="996">
        <v>43133</v>
      </c>
      <c r="E442" s="995" t="s">
        <v>3404</v>
      </c>
    </row>
    <row r="443" spans="1:5" ht="15.75" customHeight="1" x14ac:dyDescent="0.3">
      <c r="A443" s="995" t="s">
        <v>3402</v>
      </c>
      <c r="B443" s="995" t="s">
        <v>3403</v>
      </c>
      <c r="C443" s="987">
        <v>71145</v>
      </c>
      <c r="D443" s="996">
        <v>43171</v>
      </c>
      <c r="E443" s="995" t="s">
        <v>3404</v>
      </c>
    </row>
    <row r="444" spans="1:5" ht="15.75" customHeight="1" x14ac:dyDescent="0.3">
      <c r="A444" s="995" t="s">
        <v>3402</v>
      </c>
      <c r="B444" s="995" t="s">
        <v>3403</v>
      </c>
      <c r="C444" s="987">
        <v>1227.31</v>
      </c>
      <c r="D444" s="996">
        <v>43171</v>
      </c>
      <c r="E444" s="995" t="s">
        <v>3404</v>
      </c>
    </row>
    <row r="445" spans="1:5" ht="15.75" customHeight="1" x14ac:dyDescent="0.3">
      <c r="A445" s="995" t="s">
        <v>3402</v>
      </c>
      <c r="B445" s="995" t="s">
        <v>3403</v>
      </c>
      <c r="C445" s="987">
        <v>3707.71</v>
      </c>
      <c r="D445" s="996">
        <v>43195</v>
      </c>
      <c r="E445" s="995" t="s">
        <v>351</v>
      </c>
    </row>
    <row r="446" spans="1:5" ht="15.75" customHeight="1" x14ac:dyDescent="0.3">
      <c r="A446" s="995" t="s">
        <v>3402</v>
      </c>
      <c r="B446" s="995" t="s">
        <v>3403</v>
      </c>
      <c r="C446" s="987">
        <v>1613.68</v>
      </c>
      <c r="D446" s="996">
        <v>43206</v>
      </c>
      <c r="E446" s="995" t="s">
        <v>3404</v>
      </c>
    </row>
    <row r="447" spans="1:5" ht="15.75" customHeight="1" x14ac:dyDescent="0.3">
      <c r="A447" s="995" t="s">
        <v>3402</v>
      </c>
      <c r="B447" s="995" t="s">
        <v>3403</v>
      </c>
      <c r="C447" s="987">
        <v>2744.99</v>
      </c>
      <c r="D447" s="996">
        <v>43206</v>
      </c>
      <c r="E447" s="995" t="s">
        <v>3404</v>
      </c>
    </row>
    <row r="448" spans="1:5" ht="15.75" customHeight="1" x14ac:dyDescent="0.3">
      <c r="A448" s="995" t="s">
        <v>3402</v>
      </c>
      <c r="B448" s="995" t="s">
        <v>3403</v>
      </c>
      <c r="C448" s="987">
        <v>3400.64</v>
      </c>
      <c r="D448" s="996">
        <v>43206</v>
      </c>
      <c r="E448" s="995" t="s">
        <v>3404</v>
      </c>
    </row>
    <row r="449" spans="1:5" ht="15.75" customHeight="1" x14ac:dyDescent="0.3">
      <c r="A449" s="995" t="s">
        <v>3402</v>
      </c>
      <c r="B449" s="995" t="s">
        <v>3403</v>
      </c>
      <c r="C449" s="987">
        <v>750.02</v>
      </c>
      <c r="D449" s="996">
        <v>43220</v>
      </c>
      <c r="E449" s="995" t="s">
        <v>3404</v>
      </c>
    </row>
    <row r="450" spans="1:5" ht="15.75" customHeight="1" x14ac:dyDescent="0.3">
      <c r="A450" s="995" t="s">
        <v>3402</v>
      </c>
      <c r="B450" s="995" t="s">
        <v>3403</v>
      </c>
      <c r="C450" s="987">
        <v>3749.77</v>
      </c>
      <c r="D450" s="996">
        <v>43245</v>
      </c>
      <c r="E450" s="995" t="s">
        <v>3404</v>
      </c>
    </row>
    <row r="451" spans="1:5" ht="15.75" customHeight="1" x14ac:dyDescent="0.3">
      <c r="A451" s="995" t="s">
        <v>3402</v>
      </c>
      <c r="B451" s="995" t="s">
        <v>3403</v>
      </c>
      <c r="C451" s="987">
        <v>2863.85</v>
      </c>
      <c r="D451" s="996">
        <v>43245</v>
      </c>
      <c r="E451" s="995" t="s">
        <v>3404</v>
      </c>
    </row>
    <row r="452" spans="1:5" ht="15.75" customHeight="1" x14ac:dyDescent="0.3">
      <c r="A452" s="995" t="s">
        <v>3402</v>
      </c>
      <c r="B452" s="995" t="s">
        <v>3403</v>
      </c>
      <c r="C452" s="987">
        <v>477.2</v>
      </c>
      <c r="D452" s="996">
        <v>43245</v>
      </c>
      <c r="E452" s="995" t="s">
        <v>3404</v>
      </c>
    </row>
    <row r="453" spans="1:5" ht="15.75" customHeight="1" x14ac:dyDescent="0.3">
      <c r="A453" s="995" t="s">
        <v>3402</v>
      </c>
      <c r="B453" s="995" t="s">
        <v>3403</v>
      </c>
      <c r="C453" s="987">
        <v>3550.69</v>
      </c>
      <c r="D453" s="996">
        <v>43276</v>
      </c>
      <c r="E453" s="995" t="s">
        <v>3404</v>
      </c>
    </row>
    <row r="454" spans="1:5" ht="15.75" customHeight="1" x14ac:dyDescent="0.3">
      <c r="A454" s="995" t="s">
        <v>3402</v>
      </c>
      <c r="B454" s="995" t="s">
        <v>3403</v>
      </c>
      <c r="C454" s="987">
        <v>772.2</v>
      </c>
      <c r="D454" s="996">
        <v>43276</v>
      </c>
      <c r="E454" s="995" t="s">
        <v>3404</v>
      </c>
    </row>
    <row r="455" spans="1:5" ht="15.75" customHeight="1" x14ac:dyDescent="0.3">
      <c r="A455" s="995" t="s">
        <v>3402</v>
      </c>
      <c r="B455" s="995" t="s">
        <v>3403</v>
      </c>
      <c r="C455" s="987">
        <v>3550.69</v>
      </c>
      <c r="D455" s="996">
        <v>43305</v>
      </c>
      <c r="E455" s="995" t="s">
        <v>3404</v>
      </c>
    </row>
    <row r="456" spans="1:5" ht="15.75" customHeight="1" x14ac:dyDescent="0.3">
      <c r="A456" s="995" t="s">
        <v>3402</v>
      </c>
      <c r="B456" s="995" t="s">
        <v>3403</v>
      </c>
      <c r="C456" s="987">
        <v>772.75</v>
      </c>
      <c r="D456" s="996">
        <v>43305</v>
      </c>
      <c r="E456" s="995" t="s">
        <v>3404</v>
      </c>
    </row>
    <row r="457" spans="1:5" ht="15.75" customHeight="1" x14ac:dyDescent="0.3">
      <c r="A457" s="995" t="s">
        <v>3402</v>
      </c>
      <c r="B457" s="995" t="s">
        <v>3403</v>
      </c>
      <c r="C457" s="987">
        <v>71145</v>
      </c>
      <c r="D457" s="996">
        <v>43305</v>
      </c>
      <c r="E457" s="995" t="s">
        <v>351</v>
      </c>
    </row>
    <row r="458" spans="1:5" ht="15.75" customHeight="1" x14ac:dyDescent="0.3">
      <c r="A458" s="995" t="s">
        <v>3402</v>
      </c>
      <c r="B458" s="995" t="s">
        <v>3403</v>
      </c>
      <c r="C458" s="987">
        <v>2940.75</v>
      </c>
      <c r="D458" s="996">
        <v>43348</v>
      </c>
      <c r="E458" s="995" t="s">
        <v>3404</v>
      </c>
    </row>
    <row r="459" spans="1:5" ht="15.75" customHeight="1" x14ac:dyDescent="0.3">
      <c r="A459" s="995" t="s">
        <v>3402</v>
      </c>
      <c r="B459" s="995" t="s">
        <v>3403</v>
      </c>
      <c r="C459" s="987">
        <v>272.75</v>
      </c>
      <c r="D459" s="996">
        <v>43348</v>
      </c>
      <c r="E459" s="995" t="s">
        <v>3404</v>
      </c>
    </row>
    <row r="460" spans="1:5" ht="15.75" customHeight="1" x14ac:dyDescent="0.3">
      <c r="A460" s="995" t="s">
        <v>3402</v>
      </c>
      <c r="B460" s="995" t="s">
        <v>3403</v>
      </c>
      <c r="C460" s="987">
        <v>2919.28</v>
      </c>
      <c r="D460" s="996">
        <v>43397</v>
      </c>
      <c r="E460" s="995" t="s">
        <v>3404</v>
      </c>
    </row>
    <row r="461" spans="1:5" ht="15.75" customHeight="1" x14ac:dyDescent="0.3">
      <c r="A461" s="995" t="s">
        <v>3402</v>
      </c>
      <c r="B461" s="995" t="s">
        <v>3403</v>
      </c>
      <c r="C461" s="987">
        <v>931.85</v>
      </c>
      <c r="D461" s="996">
        <v>43397</v>
      </c>
      <c r="E461" s="995" t="s">
        <v>3404</v>
      </c>
    </row>
    <row r="462" spans="1:5" ht="15.75" customHeight="1" x14ac:dyDescent="0.3">
      <c r="A462" s="995" t="s">
        <v>3402</v>
      </c>
      <c r="B462" s="995" t="s">
        <v>3403</v>
      </c>
      <c r="C462" s="987">
        <v>614.17999999999995</v>
      </c>
      <c r="D462" s="996">
        <v>43417</v>
      </c>
      <c r="E462" s="995" t="s">
        <v>3404</v>
      </c>
    </row>
    <row r="463" spans="1:5" ht="15.75" customHeight="1" x14ac:dyDescent="0.3">
      <c r="A463" s="995" t="s">
        <v>3402</v>
      </c>
      <c r="B463" s="995" t="s">
        <v>3403</v>
      </c>
      <c r="C463" s="987">
        <v>2742.33</v>
      </c>
      <c r="D463" s="996">
        <v>43446</v>
      </c>
      <c r="E463" s="995" t="s">
        <v>3404</v>
      </c>
    </row>
    <row r="464" spans="1:5" ht="15.75" customHeight="1" x14ac:dyDescent="0.3">
      <c r="A464" s="995" t="s">
        <v>3402</v>
      </c>
      <c r="B464" s="995" t="s">
        <v>3403</v>
      </c>
      <c r="C464" s="987">
        <v>727.3</v>
      </c>
      <c r="D464" s="996">
        <v>43446</v>
      </c>
      <c r="E464" s="995" t="s">
        <v>3404</v>
      </c>
    </row>
    <row r="465" spans="1:7" ht="15.75" customHeight="1" x14ac:dyDescent="0.3">
      <c r="A465" s="995" t="s">
        <v>3402</v>
      </c>
      <c r="B465" s="995" t="s">
        <v>3405</v>
      </c>
      <c r="C465" s="987">
        <v>2269.21</v>
      </c>
      <c r="D465" s="996">
        <v>43328</v>
      </c>
      <c r="E465" s="995" t="s">
        <v>1342</v>
      </c>
    </row>
    <row r="466" spans="1:7" ht="15.75" customHeight="1" x14ac:dyDescent="0.3">
      <c r="A466" s="995" t="s">
        <v>3406</v>
      </c>
      <c r="B466" s="995" t="s">
        <v>3407</v>
      </c>
      <c r="C466" s="987">
        <v>86308.09</v>
      </c>
      <c r="D466" s="996">
        <v>43172</v>
      </c>
      <c r="E466" s="995" t="s">
        <v>3408</v>
      </c>
    </row>
    <row r="467" spans="1:7" ht="15.75" customHeight="1" x14ac:dyDescent="0.3">
      <c r="A467" s="995" t="s">
        <v>3406</v>
      </c>
      <c r="B467" s="995" t="s">
        <v>3407</v>
      </c>
      <c r="C467" s="987">
        <v>3400</v>
      </c>
      <c r="D467" s="996">
        <v>43172</v>
      </c>
      <c r="E467" s="995" t="s">
        <v>3409</v>
      </c>
    </row>
    <row r="468" spans="1:7" ht="15.75" customHeight="1" x14ac:dyDescent="0.3">
      <c r="A468" s="995" t="s">
        <v>3406</v>
      </c>
      <c r="B468" s="995" t="s">
        <v>3407</v>
      </c>
      <c r="C468" s="987">
        <v>1136.5</v>
      </c>
      <c r="D468" s="996">
        <v>43158</v>
      </c>
      <c r="E468" s="995" t="s">
        <v>3410</v>
      </c>
    </row>
    <row r="469" spans="1:7" ht="15.75" customHeight="1" x14ac:dyDescent="0.3">
      <c r="A469" s="995" t="s">
        <v>3406</v>
      </c>
      <c r="B469" s="995" t="s">
        <v>3407</v>
      </c>
      <c r="C469" s="987">
        <v>1712.41</v>
      </c>
      <c r="D469" s="996">
        <v>43167</v>
      </c>
      <c r="E469" s="995" t="s">
        <v>3411</v>
      </c>
    </row>
    <row r="470" spans="1:7" ht="15.75" customHeight="1" x14ac:dyDescent="0.3">
      <c r="A470" s="995" t="s">
        <v>3406</v>
      </c>
      <c r="B470" s="995" t="s">
        <v>3407</v>
      </c>
      <c r="C470" s="987">
        <v>545.52</v>
      </c>
      <c r="D470" s="996">
        <v>43187</v>
      </c>
      <c r="E470" s="995" t="s">
        <v>3412</v>
      </c>
    </row>
    <row r="471" spans="1:7" ht="15.75" customHeight="1" x14ac:dyDescent="0.3">
      <c r="A471" s="995" t="s">
        <v>3406</v>
      </c>
      <c r="B471" s="995" t="s">
        <v>3407</v>
      </c>
      <c r="C471" s="987">
        <v>1712.41</v>
      </c>
      <c r="D471" s="996">
        <v>43187</v>
      </c>
      <c r="E471" s="995" t="s">
        <v>3413</v>
      </c>
    </row>
    <row r="472" spans="1:7" ht="15.75" customHeight="1" x14ac:dyDescent="0.3">
      <c r="A472" s="995" t="s">
        <v>3406</v>
      </c>
      <c r="B472" s="995" t="s">
        <v>3407</v>
      </c>
      <c r="C472" s="987">
        <v>1644.7</v>
      </c>
      <c r="D472" s="996">
        <v>43229</v>
      </c>
      <c r="E472" s="995" t="s">
        <v>3414</v>
      </c>
    </row>
    <row r="473" spans="1:7" ht="15.75" customHeight="1" x14ac:dyDescent="0.3">
      <c r="A473" s="995" t="s">
        <v>3406</v>
      </c>
      <c r="B473" s="995" t="s">
        <v>3407</v>
      </c>
      <c r="C473" s="987">
        <v>137.19</v>
      </c>
      <c r="D473" s="996">
        <v>43229</v>
      </c>
      <c r="E473" s="995" t="s">
        <v>3415</v>
      </c>
    </row>
    <row r="474" spans="1:7" ht="15.75" customHeight="1" x14ac:dyDescent="0.3">
      <c r="A474" s="995" t="s">
        <v>3406</v>
      </c>
      <c r="B474" s="995" t="s">
        <v>3407</v>
      </c>
      <c r="C474" s="987">
        <v>3400</v>
      </c>
      <c r="D474" s="996">
        <v>43235</v>
      </c>
      <c r="E474" s="995" t="s">
        <v>3416</v>
      </c>
    </row>
    <row r="475" spans="1:7" ht="15.75" customHeight="1" x14ac:dyDescent="0.3">
      <c r="A475" s="995" t="s">
        <v>3406</v>
      </c>
      <c r="B475" s="995" t="s">
        <v>3407</v>
      </c>
      <c r="C475" s="987">
        <v>590.98</v>
      </c>
      <c r="D475" s="996">
        <v>43242</v>
      </c>
      <c r="E475" s="995" t="s">
        <v>3417</v>
      </c>
    </row>
    <row r="476" spans="1:7" ht="15.75" customHeight="1" x14ac:dyDescent="0.3">
      <c r="A476" s="995" t="s">
        <v>3406</v>
      </c>
      <c r="B476" s="995" t="s">
        <v>3407</v>
      </c>
      <c r="C476" s="987">
        <v>1203.8499999999999</v>
      </c>
      <c r="D476" s="996">
        <v>43242</v>
      </c>
      <c r="E476" s="995" t="s">
        <v>3418</v>
      </c>
    </row>
    <row r="477" spans="1:7" ht="15.75" customHeight="1" x14ac:dyDescent="0.3">
      <c r="A477" s="995" t="s">
        <v>3406</v>
      </c>
      <c r="B477" s="995" t="s">
        <v>3407</v>
      </c>
      <c r="C477" s="987">
        <v>1198.49</v>
      </c>
      <c r="D477" s="996">
        <v>43277</v>
      </c>
      <c r="E477" s="995" t="s">
        <v>3419</v>
      </c>
    </row>
    <row r="478" spans="1:7" ht="15.75" customHeight="1" x14ac:dyDescent="0.3">
      <c r="A478" s="995" t="s">
        <v>3406</v>
      </c>
      <c r="B478" s="995" t="s">
        <v>3407</v>
      </c>
      <c r="C478" s="987">
        <v>857.9</v>
      </c>
      <c r="D478" s="996">
        <v>43360</v>
      </c>
      <c r="E478" s="995" t="s">
        <v>3420</v>
      </c>
    </row>
    <row r="479" spans="1:7" ht="15.75" customHeight="1" x14ac:dyDescent="0.3">
      <c r="A479" s="995" t="s">
        <v>3406</v>
      </c>
      <c r="B479" s="995" t="s">
        <v>3407</v>
      </c>
      <c r="C479" s="987">
        <v>86308.09</v>
      </c>
      <c r="D479" s="996">
        <v>43300</v>
      </c>
      <c r="E479" s="995" t="s">
        <v>3421</v>
      </c>
    </row>
    <row r="480" spans="1:7" ht="15.75" customHeight="1" x14ac:dyDescent="0.3">
      <c r="A480" s="995" t="s">
        <v>3406</v>
      </c>
      <c r="B480" s="995" t="s">
        <v>3407</v>
      </c>
      <c r="C480" s="987">
        <v>3400</v>
      </c>
      <c r="D480" s="996">
        <v>43308</v>
      </c>
      <c r="E480" s="995" t="s">
        <v>3416</v>
      </c>
      <c r="G480" s="997"/>
    </row>
    <row r="481" spans="1:7" ht="15.75" customHeight="1" x14ac:dyDescent="0.3">
      <c r="A481" s="995" t="s">
        <v>3406</v>
      </c>
      <c r="B481" s="995" t="s">
        <v>3407</v>
      </c>
      <c r="C481" s="987">
        <v>699.98</v>
      </c>
      <c r="D481" s="996">
        <v>43327</v>
      </c>
      <c r="E481" s="995" t="s">
        <v>3422</v>
      </c>
      <c r="G481" s="998"/>
    </row>
    <row r="482" spans="1:7" ht="15.75" customHeight="1" x14ac:dyDescent="0.3">
      <c r="A482" s="995" t="s">
        <v>3406</v>
      </c>
      <c r="B482" s="995" t="s">
        <v>3407</v>
      </c>
      <c r="C482" s="987">
        <v>918.83</v>
      </c>
      <c r="D482" s="996">
        <v>43369</v>
      </c>
      <c r="E482" s="995" t="s">
        <v>3423</v>
      </c>
      <c r="G482" s="998"/>
    </row>
    <row r="483" spans="1:7" ht="15.75" customHeight="1" x14ac:dyDescent="0.3">
      <c r="A483" s="995" t="s">
        <v>3406</v>
      </c>
      <c r="B483" s="995" t="s">
        <v>3407</v>
      </c>
      <c r="C483" s="987">
        <v>538.66999999999996</v>
      </c>
      <c r="D483" s="996">
        <v>43369</v>
      </c>
      <c r="E483" s="995" t="s">
        <v>3424</v>
      </c>
    </row>
    <row r="484" spans="1:7" ht="15.75" customHeight="1" x14ac:dyDescent="0.3">
      <c r="A484" s="995" t="s">
        <v>3406</v>
      </c>
      <c r="B484" s="995" t="s">
        <v>3407</v>
      </c>
      <c r="C484" s="987">
        <v>568.20000000000005</v>
      </c>
      <c r="D484" s="996">
        <v>43369</v>
      </c>
      <c r="E484" s="995" t="s">
        <v>3425</v>
      </c>
      <c r="G484" s="998"/>
    </row>
    <row r="485" spans="1:7" ht="15.75" customHeight="1" x14ac:dyDescent="0.3">
      <c r="A485" s="995" t="s">
        <v>3406</v>
      </c>
      <c r="B485" s="995" t="s">
        <v>3407</v>
      </c>
      <c r="C485" s="987">
        <v>950.2</v>
      </c>
      <c r="D485" s="996">
        <v>43476</v>
      </c>
      <c r="E485" s="995" t="s">
        <v>3426</v>
      </c>
      <c r="G485" s="998"/>
    </row>
    <row r="486" spans="1:7" ht="15.75" customHeight="1" x14ac:dyDescent="0.3">
      <c r="A486" s="995" t="s">
        <v>3406</v>
      </c>
      <c r="B486" s="995" t="s">
        <v>3407</v>
      </c>
      <c r="C486" s="987">
        <v>3300</v>
      </c>
      <c r="D486" s="996">
        <v>43482</v>
      </c>
      <c r="E486" s="995" t="s">
        <v>3427</v>
      </c>
      <c r="G486" s="998"/>
    </row>
    <row r="487" spans="1:7" ht="15.75" customHeight="1" x14ac:dyDescent="0.3">
      <c r="A487" s="995" t="s">
        <v>3406</v>
      </c>
      <c r="B487" s="995" t="s">
        <v>3407</v>
      </c>
      <c r="C487" s="987">
        <v>583.52</v>
      </c>
      <c r="D487" s="996">
        <v>43461</v>
      </c>
      <c r="E487" s="995" t="s">
        <v>3428</v>
      </c>
    </row>
    <row r="488" spans="1:7" ht="15.75" customHeight="1" x14ac:dyDescent="0.3">
      <c r="A488" s="995" t="s">
        <v>3406</v>
      </c>
      <c r="B488" s="995" t="s">
        <v>3407</v>
      </c>
      <c r="C488" s="987">
        <v>841.86</v>
      </c>
      <c r="D488" s="996">
        <v>43495</v>
      </c>
      <c r="E488" s="995" t="s">
        <v>3429</v>
      </c>
    </row>
    <row r="489" spans="1:7" ht="15.75" customHeight="1" x14ac:dyDescent="0.3">
      <c r="A489" s="995" t="s">
        <v>3406</v>
      </c>
      <c r="B489" s="995" t="s">
        <v>3430</v>
      </c>
      <c r="C489" s="987">
        <v>8536.1200000000008</v>
      </c>
      <c r="D489" s="996">
        <v>43172</v>
      </c>
      <c r="E489" s="995" t="s">
        <v>3431</v>
      </c>
    </row>
    <row r="490" spans="1:7" ht="15.75" customHeight="1" x14ac:dyDescent="0.3">
      <c r="A490" s="995" t="s">
        <v>3406</v>
      </c>
      <c r="B490" s="995" t="s">
        <v>3430</v>
      </c>
      <c r="C490" s="987">
        <v>1220</v>
      </c>
      <c r="D490" s="996">
        <v>43186</v>
      </c>
      <c r="E490" s="995" t="s">
        <v>3432</v>
      </c>
    </row>
    <row r="491" spans="1:7" ht="15.75" customHeight="1" x14ac:dyDescent="0.3">
      <c r="A491" s="995" t="s">
        <v>3406</v>
      </c>
      <c r="B491" s="995" t="s">
        <v>3430</v>
      </c>
      <c r="C491" s="987">
        <v>8536.1200000000008</v>
      </c>
      <c r="D491" s="996">
        <v>43182</v>
      </c>
      <c r="E491" s="995" t="s">
        <v>3433</v>
      </c>
    </row>
    <row r="492" spans="1:7" ht="15.75" customHeight="1" x14ac:dyDescent="0.3">
      <c r="A492" s="995" t="s">
        <v>3406</v>
      </c>
      <c r="B492" s="995" t="s">
        <v>3430</v>
      </c>
      <c r="C492" s="987">
        <v>8536.1200000000008</v>
      </c>
      <c r="D492" s="996">
        <v>43215</v>
      </c>
      <c r="E492" s="995" t="s">
        <v>3434</v>
      </c>
    </row>
    <row r="493" spans="1:7" ht="15.75" customHeight="1" x14ac:dyDescent="0.3">
      <c r="A493" s="995" t="s">
        <v>3406</v>
      </c>
      <c r="B493" s="995" t="s">
        <v>3430</v>
      </c>
      <c r="C493" s="987">
        <v>8536.1200000000008</v>
      </c>
      <c r="D493" s="996">
        <v>43241</v>
      </c>
      <c r="E493" s="995" t="s">
        <v>3435</v>
      </c>
    </row>
    <row r="494" spans="1:7" ht="15.75" customHeight="1" x14ac:dyDescent="0.3">
      <c r="A494" s="995" t="s">
        <v>3406</v>
      </c>
      <c r="B494" s="995" t="s">
        <v>3430</v>
      </c>
      <c r="C494" s="987">
        <v>8536.1200000000008</v>
      </c>
      <c r="D494" s="996">
        <v>43291</v>
      </c>
      <c r="E494" s="995" t="s">
        <v>3436</v>
      </c>
    </row>
    <row r="495" spans="1:7" ht="15.75" customHeight="1" x14ac:dyDescent="0.3">
      <c r="A495" s="995" t="s">
        <v>3406</v>
      </c>
      <c r="B495" s="995" t="s">
        <v>3430</v>
      </c>
      <c r="C495" s="987">
        <v>8536.1200000000008</v>
      </c>
      <c r="D495" s="996">
        <v>43291</v>
      </c>
      <c r="E495" s="995" t="s">
        <v>3437</v>
      </c>
    </row>
    <row r="496" spans="1:7" ht="15.75" customHeight="1" x14ac:dyDescent="0.3">
      <c r="A496" s="995" t="s">
        <v>3406</v>
      </c>
      <c r="B496" s="995" t="s">
        <v>3430</v>
      </c>
      <c r="C496" s="987">
        <v>8536.1200000000008</v>
      </c>
      <c r="D496" s="996">
        <v>43308</v>
      </c>
      <c r="E496" s="995" t="s">
        <v>3438</v>
      </c>
    </row>
    <row r="497" spans="1:5" ht="15.75" customHeight="1" x14ac:dyDescent="0.3">
      <c r="A497" s="995" t="s">
        <v>3406</v>
      </c>
      <c r="B497" s="995" t="s">
        <v>3430</v>
      </c>
      <c r="C497" s="987">
        <v>8536.1200000000008</v>
      </c>
      <c r="D497" s="996">
        <v>43357</v>
      </c>
      <c r="E497" s="995" t="s">
        <v>3439</v>
      </c>
    </row>
    <row r="498" spans="1:5" ht="15.75" customHeight="1" x14ac:dyDescent="0.3">
      <c r="A498" s="995" t="s">
        <v>3406</v>
      </c>
      <c r="B498" s="995" t="s">
        <v>3430</v>
      </c>
      <c r="C498" s="987">
        <v>8536.1200000000008</v>
      </c>
      <c r="D498" s="996">
        <v>43367</v>
      </c>
      <c r="E498" s="995" t="s">
        <v>3440</v>
      </c>
    </row>
    <row r="499" spans="1:5" ht="15.75" customHeight="1" x14ac:dyDescent="0.3">
      <c r="A499" s="995" t="s">
        <v>3406</v>
      </c>
      <c r="B499" s="995" t="s">
        <v>3430</v>
      </c>
      <c r="C499" s="987">
        <v>8536.1200000000008</v>
      </c>
      <c r="D499" s="996">
        <v>43395</v>
      </c>
      <c r="E499" s="995" t="s">
        <v>3441</v>
      </c>
    </row>
    <row r="500" spans="1:5" ht="15.75" customHeight="1" x14ac:dyDescent="0.3">
      <c r="A500" s="995" t="s">
        <v>3406</v>
      </c>
      <c r="B500" s="995" t="s">
        <v>3430</v>
      </c>
      <c r="C500" s="987">
        <v>8536.1200000000008</v>
      </c>
      <c r="D500" s="996">
        <v>43427</v>
      </c>
      <c r="E500" s="995" t="s">
        <v>3442</v>
      </c>
    </row>
    <row r="501" spans="1:5" ht="15.75" customHeight="1" x14ac:dyDescent="0.3">
      <c r="A501" s="995" t="s">
        <v>3406</v>
      </c>
      <c r="B501" s="995" t="s">
        <v>3430</v>
      </c>
      <c r="C501" s="987">
        <v>8536.1200000000008</v>
      </c>
      <c r="D501" s="996">
        <v>43451</v>
      </c>
      <c r="E501" s="995" t="s">
        <v>3443</v>
      </c>
    </row>
    <row r="502" spans="1:5" ht="15.75" customHeight="1" x14ac:dyDescent="0.3">
      <c r="A502" s="995" t="s">
        <v>3406</v>
      </c>
      <c r="B502" s="995" t="s">
        <v>3430</v>
      </c>
      <c r="C502" s="987">
        <v>238.62</v>
      </c>
      <c r="D502" s="996">
        <v>43167</v>
      </c>
      <c r="E502" s="995" t="s">
        <v>3444</v>
      </c>
    </row>
    <row r="503" spans="1:5" ht="15.75" customHeight="1" x14ac:dyDescent="0.3">
      <c r="A503" s="995" t="s">
        <v>3406</v>
      </c>
      <c r="B503" s="995" t="s">
        <v>3430</v>
      </c>
      <c r="C503" s="987">
        <v>4500</v>
      </c>
      <c r="D503" s="996">
        <v>43228</v>
      </c>
      <c r="E503" s="995" t="s">
        <v>3445</v>
      </c>
    </row>
    <row r="504" spans="1:5" ht="15.75" customHeight="1" x14ac:dyDescent="0.3">
      <c r="A504" s="995" t="s">
        <v>3406</v>
      </c>
      <c r="B504" s="995" t="s">
        <v>3430</v>
      </c>
      <c r="C504" s="987">
        <v>800</v>
      </c>
      <c r="D504" s="996">
        <v>43271</v>
      </c>
      <c r="E504" s="995" t="s">
        <v>3446</v>
      </c>
    </row>
    <row r="505" spans="1:5" ht="15.75" customHeight="1" x14ac:dyDescent="0.3">
      <c r="A505" s="995" t="s">
        <v>3406</v>
      </c>
      <c r="B505" s="995" t="s">
        <v>3430</v>
      </c>
      <c r="C505" s="987">
        <v>2159.6999999999998</v>
      </c>
      <c r="D505" s="996" t="s">
        <v>3447</v>
      </c>
      <c r="E505" s="995" t="s">
        <v>3444</v>
      </c>
    </row>
    <row r="506" spans="1:5" ht="15.75" customHeight="1" x14ac:dyDescent="0.3">
      <c r="A506" s="995" t="s">
        <v>3406</v>
      </c>
      <c r="B506" s="995" t="s">
        <v>3430</v>
      </c>
      <c r="C506" s="987">
        <v>13116</v>
      </c>
      <c r="D506" s="996">
        <v>43465</v>
      </c>
      <c r="E506" s="995" t="s">
        <v>3448</v>
      </c>
    </row>
    <row r="507" spans="1:5" ht="15.75" customHeight="1" x14ac:dyDescent="0.3">
      <c r="A507" s="995" t="s">
        <v>3406</v>
      </c>
      <c r="B507" s="995" t="s">
        <v>3430</v>
      </c>
      <c r="C507" s="987">
        <v>1400</v>
      </c>
      <c r="D507" s="996">
        <v>43254</v>
      </c>
      <c r="E507" s="995" t="s">
        <v>3449</v>
      </c>
    </row>
    <row r="508" spans="1:5" ht="15.75" customHeight="1" x14ac:dyDescent="0.3">
      <c r="A508" s="995" t="s">
        <v>3406</v>
      </c>
      <c r="B508" s="995" t="s">
        <v>3430</v>
      </c>
      <c r="C508" s="987">
        <v>260</v>
      </c>
      <c r="D508" s="996">
        <v>43381</v>
      </c>
      <c r="E508" s="995" t="s">
        <v>3450</v>
      </c>
    </row>
    <row r="509" spans="1:5" ht="15.75" customHeight="1" x14ac:dyDescent="0.3">
      <c r="A509" s="995" t="s">
        <v>3406</v>
      </c>
      <c r="B509" s="995" t="s">
        <v>3430</v>
      </c>
      <c r="C509" s="987">
        <v>1890</v>
      </c>
      <c r="D509" s="996">
        <v>43131</v>
      </c>
      <c r="E509" s="995" t="s">
        <v>3451</v>
      </c>
    </row>
    <row r="510" spans="1:5" ht="15.75" customHeight="1" x14ac:dyDescent="0.3">
      <c r="A510" s="995" t="s">
        <v>3406</v>
      </c>
      <c r="B510" s="995" t="s">
        <v>649</v>
      </c>
      <c r="C510" s="987">
        <v>4491.6000000000004</v>
      </c>
      <c r="D510" s="996">
        <v>43328</v>
      </c>
      <c r="E510" s="995" t="s">
        <v>3452</v>
      </c>
    </row>
    <row r="511" spans="1:5" ht="15.75" customHeight="1" x14ac:dyDescent="0.3">
      <c r="A511" s="995" t="s">
        <v>3453</v>
      </c>
      <c r="B511" s="995" t="s">
        <v>3454</v>
      </c>
      <c r="C511" s="987">
        <v>22923</v>
      </c>
      <c r="D511" s="996">
        <v>43465</v>
      </c>
      <c r="E511" s="995" t="s">
        <v>3455</v>
      </c>
    </row>
    <row r="512" spans="1:5" ht="15.75" customHeight="1" x14ac:dyDescent="0.3">
      <c r="A512" s="995" t="s">
        <v>3453</v>
      </c>
      <c r="B512" s="995" t="s">
        <v>3456</v>
      </c>
      <c r="C512" s="987">
        <v>101555.67</v>
      </c>
      <c r="D512" s="996">
        <v>43196</v>
      </c>
      <c r="E512" s="995" t="s">
        <v>3457</v>
      </c>
    </row>
    <row r="513" spans="1:5" ht="15.75" customHeight="1" x14ac:dyDescent="0.3">
      <c r="A513" s="995" t="s">
        <v>3453</v>
      </c>
      <c r="B513" s="995" t="s">
        <v>3456</v>
      </c>
      <c r="C513" s="987">
        <v>101520</v>
      </c>
      <c r="D513" s="996">
        <v>43305</v>
      </c>
      <c r="E513" s="995" t="s">
        <v>3458</v>
      </c>
    </row>
    <row r="514" spans="1:5" ht="15.75" customHeight="1" x14ac:dyDescent="0.3">
      <c r="A514" s="995" t="s">
        <v>3453</v>
      </c>
      <c r="B514" s="995" t="s">
        <v>3456</v>
      </c>
      <c r="C514" s="987">
        <v>364.4</v>
      </c>
      <c r="D514" s="996">
        <v>43417</v>
      </c>
      <c r="E514" s="995" t="s">
        <v>3459</v>
      </c>
    </row>
    <row r="515" spans="1:5" ht="15.75" customHeight="1" x14ac:dyDescent="0.3">
      <c r="A515" s="995" t="s">
        <v>3453</v>
      </c>
      <c r="B515" s="995" t="s">
        <v>3456</v>
      </c>
      <c r="C515" s="987">
        <v>1527.1</v>
      </c>
      <c r="D515" s="996">
        <v>43206</v>
      </c>
      <c r="E515" s="995" t="s">
        <v>3460</v>
      </c>
    </row>
    <row r="516" spans="1:5" ht="15.75" customHeight="1" x14ac:dyDescent="0.3">
      <c r="A516" s="995" t="s">
        <v>3453</v>
      </c>
      <c r="B516" s="995" t="s">
        <v>3456</v>
      </c>
      <c r="C516" s="987">
        <v>1461.82</v>
      </c>
      <c r="D516" s="996">
        <v>43220</v>
      </c>
      <c r="E516" s="995" t="s">
        <v>3461</v>
      </c>
    </row>
    <row r="517" spans="1:5" ht="15.75" customHeight="1" x14ac:dyDescent="0.3">
      <c r="A517" s="995" t="s">
        <v>3453</v>
      </c>
      <c r="B517" s="995" t="s">
        <v>3456</v>
      </c>
      <c r="C517" s="987">
        <v>1681.3</v>
      </c>
      <c r="D517" s="996">
        <v>43245</v>
      </c>
      <c r="E517" s="995" t="s">
        <v>3462</v>
      </c>
    </row>
    <row r="518" spans="1:5" ht="15.75" customHeight="1" x14ac:dyDescent="0.3">
      <c r="A518" s="995" t="s">
        <v>3453</v>
      </c>
      <c r="B518" s="995" t="s">
        <v>3456</v>
      </c>
      <c r="C518" s="987">
        <v>1555.64</v>
      </c>
      <c r="D518" s="996">
        <v>43276</v>
      </c>
      <c r="E518" s="995" t="s">
        <v>3463</v>
      </c>
    </row>
    <row r="519" spans="1:5" ht="15.75" customHeight="1" x14ac:dyDescent="0.3">
      <c r="A519" s="995" t="s">
        <v>3453</v>
      </c>
      <c r="B519" s="995" t="s">
        <v>3456</v>
      </c>
      <c r="C519" s="987">
        <v>1251.82</v>
      </c>
      <c r="D519" s="996">
        <v>43305</v>
      </c>
      <c r="E519" s="995" t="s">
        <v>3464</v>
      </c>
    </row>
    <row r="520" spans="1:5" ht="15.75" customHeight="1" x14ac:dyDescent="0.3">
      <c r="A520" s="995" t="s">
        <v>3453</v>
      </c>
      <c r="B520" s="995" t="s">
        <v>3456</v>
      </c>
      <c r="C520" s="987">
        <v>1439.77</v>
      </c>
      <c r="D520" s="996">
        <v>43348</v>
      </c>
      <c r="E520" s="995" t="s">
        <v>3465</v>
      </c>
    </row>
    <row r="521" spans="1:5" ht="15.75" customHeight="1" x14ac:dyDescent="0.3">
      <c r="A521" s="995" t="s">
        <v>3453</v>
      </c>
      <c r="B521" s="995" t="s">
        <v>3456</v>
      </c>
      <c r="C521" s="987">
        <v>1159.98</v>
      </c>
      <c r="D521" s="996">
        <v>43397</v>
      </c>
      <c r="E521" s="995" t="s">
        <v>3466</v>
      </c>
    </row>
    <row r="522" spans="1:5" ht="15.75" customHeight="1" x14ac:dyDescent="0.3">
      <c r="A522" s="995" t="s">
        <v>3453</v>
      </c>
      <c r="B522" s="995" t="s">
        <v>3456</v>
      </c>
      <c r="C522" s="987">
        <v>92.34</v>
      </c>
      <c r="D522" s="996">
        <v>43418</v>
      </c>
      <c r="E522" s="995" t="s">
        <v>3467</v>
      </c>
    </row>
    <row r="523" spans="1:5" ht="15.75" customHeight="1" x14ac:dyDescent="0.3">
      <c r="A523" s="995" t="s">
        <v>3453</v>
      </c>
      <c r="B523" s="995" t="s">
        <v>3456</v>
      </c>
      <c r="C523" s="987">
        <v>1217.47</v>
      </c>
      <c r="D523" s="996">
        <v>43448</v>
      </c>
      <c r="E523" s="995" t="s">
        <v>3468</v>
      </c>
    </row>
    <row r="524" spans="1:5" ht="15.75" customHeight="1" x14ac:dyDescent="0.3">
      <c r="A524" s="995" t="s">
        <v>3453</v>
      </c>
      <c r="B524" s="995" t="s">
        <v>3469</v>
      </c>
      <c r="C524" s="987">
        <v>200</v>
      </c>
      <c r="D524" s="996">
        <v>43237</v>
      </c>
      <c r="E524" s="995" t="s">
        <v>3470</v>
      </c>
    </row>
    <row r="525" spans="1:5" ht="15.75" customHeight="1" x14ac:dyDescent="0.3">
      <c r="A525" s="995" t="s">
        <v>3453</v>
      </c>
      <c r="B525" s="995" t="s">
        <v>3471</v>
      </c>
      <c r="C525" s="987">
        <v>825</v>
      </c>
      <c r="D525" s="996">
        <v>43395</v>
      </c>
      <c r="E525" s="995" t="s">
        <v>3470</v>
      </c>
    </row>
    <row r="526" spans="1:5" ht="15.75" customHeight="1" x14ac:dyDescent="0.3">
      <c r="A526" s="995" t="s">
        <v>3453</v>
      </c>
      <c r="B526" s="995" t="s">
        <v>3472</v>
      </c>
      <c r="C526" s="987">
        <v>500</v>
      </c>
      <c r="D526" s="996">
        <v>43448</v>
      </c>
      <c r="E526" s="995" t="s">
        <v>3473</v>
      </c>
    </row>
    <row r="527" spans="1:5" ht="15.75" customHeight="1" x14ac:dyDescent="0.3">
      <c r="A527" s="995" t="s">
        <v>3453</v>
      </c>
      <c r="B527" s="995" t="s">
        <v>3474</v>
      </c>
      <c r="C527" s="987">
        <v>14454</v>
      </c>
      <c r="D527" s="996">
        <v>43438</v>
      </c>
      <c r="E527" s="995" t="s">
        <v>3475</v>
      </c>
    </row>
    <row r="528" spans="1:5" ht="15.75" customHeight="1" x14ac:dyDescent="0.3">
      <c r="A528" s="995" t="s">
        <v>3453</v>
      </c>
      <c r="B528" s="995" t="s">
        <v>3476</v>
      </c>
      <c r="C528" s="987">
        <v>450</v>
      </c>
      <c r="D528" s="996">
        <v>43276</v>
      </c>
      <c r="E528" s="995" t="s">
        <v>3477</v>
      </c>
    </row>
    <row r="529" spans="1:5" ht="15.75" customHeight="1" x14ac:dyDescent="0.3">
      <c r="A529" s="995" t="s">
        <v>3453</v>
      </c>
      <c r="B529" s="995" t="s">
        <v>3476</v>
      </c>
      <c r="C529" s="987">
        <v>500</v>
      </c>
      <c r="D529" s="996">
        <v>43276</v>
      </c>
      <c r="E529" s="995" t="s">
        <v>3478</v>
      </c>
    </row>
    <row r="530" spans="1:5" ht="15.75" customHeight="1" x14ac:dyDescent="0.3">
      <c r="A530" s="995" t="s">
        <v>3453</v>
      </c>
      <c r="B530" s="995" t="s">
        <v>3476</v>
      </c>
      <c r="C530" s="987">
        <v>500</v>
      </c>
      <c r="D530" s="996">
        <v>43276</v>
      </c>
      <c r="E530" s="995" t="s">
        <v>3479</v>
      </c>
    </row>
    <row r="531" spans="1:5" ht="15.75" customHeight="1" x14ac:dyDescent="0.3">
      <c r="A531" s="995" t="s">
        <v>3453</v>
      </c>
      <c r="B531" s="995" t="s">
        <v>3476</v>
      </c>
      <c r="C531" s="987">
        <v>500</v>
      </c>
      <c r="D531" s="996">
        <v>43276</v>
      </c>
      <c r="E531" s="995" t="s">
        <v>3480</v>
      </c>
    </row>
    <row r="532" spans="1:5" ht="15.75" customHeight="1" x14ac:dyDescent="0.3">
      <c r="A532" s="995" t="s">
        <v>3453</v>
      </c>
      <c r="B532" s="995" t="s">
        <v>3476</v>
      </c>
      <c r="C532" s="987">
        <v>500</v>
      </c>
      <c r="D532" s="996">
        <v>43293</v>
      </c>
      <c r="E532" s="995" t="s">
        <v>3481</v>
      </c>
    </row>
    <row r="533" spans="1:5" ht="15.75" customHeight="1" x14ac:dyDescent="0.3">
      <c r="A533" s="995" t="s">
        <v>3453</v>
      </c>
      <c r="B533" s="995" t="s">
        <v>3476</v>
      </c>
      <c r="C533" s="987">
        <v>750</v>
      </c>
      <c r="D533" s="996">
        <v>43336</v>
      </c>
      <c r="E533" s="995" t="s">
        <v>3482</v>
      </c>
    </row>
    <row r="534" spans="1:5" ht="15.75" customHeight="1" x14ac:dyDescent="0.3">
      <c r="A534" s="995" t="s">
        <v>3453</v>
      </c>
      <c r="B534" s="995" t="s">
        <v>3476</v>
      </c>
      <c r="C534" s="987">
        <v>500</v>
      </c>
      <c r="D534" s="996">
        <v>43368</v>
      </c>
      <c r="E534" s="995" t="s">
        <v>3483</v>
      </c>
    </row>
    <row r="535" spans="1:5" ht="15.75" customHeight="1" x14ac:dyDescent="0.3">
      <c r="A535" s="995" t="s">
        <v>3453</v>
      </c>
      <c r="B535" s="995" t="s">
        <v>3476</v>
      </c>
      <c r="C535" s="987">
        <v>450</v>
      </c>
      <c r="D535" s="996">
        <v>43378</v>
      </c>
      <c r="E535" s="995" t="s">
        <v>3484</v>
      </c>
    </row>
    <row r="536" spans="1:5" ht="15.75" customHeight="1" x14ac:dyDescent="0.3">
      <c r="A536" s="995" t="s">
        <v>3453</v>
      </c>
      <c r="B536" s="995" t="s">
        <v>3476</v>
      </c>
      <c r="C536" s="987">
        <v>500</v>
      </c>
      <c r="D536" s="996">
        <v>43420</v>
      </c>
      <c r="E536" s="995" t="s">
        <v>3485</v>
      </c>
    </row>
    <row r="537" spans="1:5" ht="15.75" customHeight="1" x14ac:dyDescent="0.3">
      <c r="A537" s="995" t="s">
        <v>3453</v>
      </c>
      <c r="B537" s="995" t="s">
        <v>3476</v>
      </c>
      <c r="C537" s="987">
        <v>500</v>
      </c>
      <c r="D537" s="996">
        <v>43438</v>
      </c>
      <c r="E537" s="995" t="s">
        <v>3486</v>
      </c>
    </row>
    <row r="538" spans="1:5" ht="15.75" customHeight="1" x14ac:dyDescent="0.3">
      <c r="A538" s="995" t="s">
        <v>3453</v>
      </c>
      <c r="B538" s="995" t="s">
        <v>3476</v>
      </c>
      <c r="C538" s="987">
        <v>500</v>
      </c>
      <c r="D538" s="996">
        <v>43455</v>
      </c>
      <c r="E538" s="995" t="s">
        <v>3487</v>
      </c>
    </row>
    <row r="539" spans="1:5" ht="15.75" customHeight="1" x14ac:dyDescent="0.3">
      <c r="A539" s="995" t="s">
        <v>3453</v>
      </c>
      <c r="B539" s="995" t="s">
        <v>3476</v>
      </c>
      <c r="C539" s="987">
        <v>1700</v>
      </c>
      <c r="D539" s="996">
        <v>43460</v>
      </c>
      <c r="E539" s="995" t="s">
        <v>3488</v>
      </c>
    </row>
    <row r="540" spans="1:5" ht="15.75" customHeight="1" x14ac:dyDescent="0.3">
      <c r="A540" s="995" t="s">
        <v>3453</v>
      </c>
      <c r="B540" s="995" t="s">
        <v>3489</v>
      </c>
      <c r="C540" s="987">
        <v>720</v>
      </c>
      <c r="D540" s="996">
        <v>43353</v>
      </c>
      <c r="E540" s="995" t="s">
        <v>3490</v>
      </c>
    </row>
    <row r="541" spans="1:5" ht="15.75" customHeight="1" x14ac:dyDescent="0.3">
      <c r="A541" s="995" t="s">
        <v>3453</v>
      </c>
      <c r="B541" s="995" t="s">
        <v>3489</v>
      </c>
      <c r="C541" s="987">
        <v>420</v>
      </c>
      <c r="D541" s="996">
        <v>43353</v>
      </c>
      <c r="E541" s="995" t="s">
        <v>3491</v>
      </c>
    </row>
    <row r="542" spans="1:5" ht="15.75" customHeight="1" x14ac:dyDescent="0.3">
      <c r="A542" s="995" t="s">
        <v>3453</v>
      </c>
      <c r="B542" s="995" t="s">
        <v>3489</v>
      </c>
      <c r="C542" s="987">
        <v>665</v>
      </c>
      <c r="D542" s="996">
        <v>43353</v>
      </c>
      <c r="E542" s="995" t="s">
        <v>3492</v>
      </c>
    </row>
    <row r="543" spans="1:5" ht="15.75" customHeight="1" x14ac:dyDescent="0.3">
      <c r="A543" s="995" t="s">
        <v>3493</v>
      </c>
      <c r="B543" s="995" t="s">
        <v>3494</v>
      </c>
      <c r="C543" s="987">
        <v>1769.07</v>
      </c>
      <c r="D543" s="996">
        <v>43160</v>
      </c>
      <c r="E543" s="995" t="s">
        <v>3495</v>
      </c>
    </row>
    <row r="544" spans="1:5" ht="15.75" customHeight="1" x14ac:dyDescent="0.3">
      <c r="A544" s="995" t="s">
        <v>3493</v>
      </c>
      <c r="B544" s="995" t="s">
        <v>3494</v>
      </c>
      <c r="C544" s="987">
        <v>2134.71</v>
      </c>
      <c r="D544" s="996">
        <v>43343</v>
      </c>
      <c r="E544" s="995" t="s">
        <v>3496</v>
      </c>
    </row>
    <row r="545" spans="1:5" ht="15.75" customHeight="1" x14ac:dyDescent="0.3">
      <c r="A545" s="995" t="s">
        <v>3493</v>
      </c>
      <c r="B545" s="995" t="s">
        <v>3494</v>
      </c>
      <c r="C545" s="987">
        <v>1870.09</v>
      </c>
      <c r="D545" s="996">
        <v>43160</v>
      </c>
      <c r="E545" s="995" t="s">
        <v>3497</v>
      </c>
    </row>
    <row r="546" spans="1:5" ht="15.75" customHeight="1" x14ac:dyDescent="0.3">
      <c r="A546" s="995" t="s">
        <v>3493</v>
      </c>
      <c r="B546" s="995" t="s">
        <v>3494</v>
      </c>
      <c r="C546" s="987">
        <v>2036.55</v>
      </c>
      <c r="D546" s="996">
        <v>43248</v>
      </c>
      <c r="E546" s="995" t="s">
        <v>3498</v>
      </c>
    </row>
    <row r="547" spans="1:5" ht="15.75" customHeight="1" x14ac:dyDescent="0.3">
      <c r="A547" s="995" t="s">
        <v>3493</v>
      </c>
      <c r="B547" s="995" t="s">
        <v>3494</v>
      </c>
      <c r="C547" s="987">
        <v>2097.6799999999998</v>
      </c>
      <c r="D547" s="996">
        <v>43248</v>
      </c>
      <c r="E547" s="995" t="s">
        <v>3499</v>
      </c>
    </row>
    <row r="548" spans="1:5" ht="15.75" customHeight="1" x14ac:dyDescent="0.3">
      <c r="A548" s="995" t="s">
        <v>3493</v>
      </c>
      <c r="B548" s="995" t="s">
        <v>3494</v>
      </c>
      <c r="C548" s="987">
        <v>2103.71</v>
      </c>
      <c r="D548" s="996">
        <v>43312</v>
      </c>
      <c r="E548" s="995" t="s">
        <v>3500</v>
      </c>
    </row>
    <row r="549" spans="1:5" ht="15.75" customHeight="1" x14ac:dyDescent="0.3">
      <c r="A549" s="995" t="s">
        <v>3493</v>
      </c>
      <c r="B549" s="995" t="s">
        <v>385</v>
      </c>
      <c r="C549" s="987">
        <v>756.93</v>
      </c>
      <c r="D549" s="996">
        <v>43262</v>
      </c>
      <c r="E549" s="995" t="s">
        <v>3501</v>
      </c>
    </row>
    <row r="550" spans="1:5" ht="15.75" customHeight="1" x14ac:dyDescent="0.3">
      <c r="A550" s="995" t="s">
        <v>3493</v>
      </c>
      <c r="B550" s="995" t="s">
        <v>385</v>
      </c>
      <c r="C550" s="987">
        <v>2917.62</v>
      </c>
      <c r="D550" s="996">
        <v>43328</v>
      </c>
      <c r="E550" s="995" t="s">
        <v>3501</v>
      </c>
    </row>
    <row r="551" spans="1:5" ht="15.75" customHeight="1" x14ac:dyDescent="0.3">
      <c r="A551" s="995" t="s">
        <v>3493</v>
      </c>
      <c r="B551" s="995" t="s">
        <v>3502</v>
      </c>
      <c r="C551" s="987">
        <v>283.36</v>
      </c>
      <c r="D551" s="996">
        <v>43136</v>
      </c>
      <c r="E551" s="995" t="s">
        <v>1784</v>
      </c>
    </row>
    <row r="552" spans="1:5" ht="15.75" customHeight="1" x14ac:dyDescent="0.3">
      <c r="A552" s="995" t="s">
        <v>3493</v>
      </c>
      <c r="B552" s="995" t="s">
        <v>3502</v>
      </c>
      <c r="C552" s="987">
        <v>102.32</v>
      </c>
      <c r="D552" s="996">
        <v>43147</v>
      </c>
      <c r="E552" s="995" t="s">
        <v>1784</v>
      </c>
    </row>
    <row r="553" spans="1:5" ht="15.75" customHeight="1" x14ac:dyDescent="0.3">
      <c r="A553" s="995" t="s">
        <v>3493</v>
      </c>
      <c r="B553" s="995" t="s">
        <v>3502</v>
      </c>
      <c r="C553" s="987">
        <v>48.27</v>
      </c>
      <c r="D553" s="996">
        <v>43147</v>
      </c>
      <c r="E553" s="995" t="s">
        <v>1784</v>
      </c>
    </row>
    <row r="554" spans="1:5" ht="15.75" customHeight="1" x14ac:dyDescent="0.3">
      <c r="A554" s="995" t="s">
        <v>3493</v>
      </c>
      <c r="B554" s="995" t="s">
        <v>3502</v>
      </c>
      <c r="C554" s="987">
        <v>171.8</v>
      </c>
      <c r="D554" s="996">
        <v>43257</v>
      </c>
      <c r="E554" s="995" t="s">
        <v>1784</v>
      </c>
    </row>
    <row r="555" spans="1:5" ht="15.75" customHeight="1" x14ac:dyDescent="0.3">
      <c r="A555" s="995" t="s">
        <v>3493</v>
      </c>
      <c r="B555" s="995" t="s">
        <v>3502</v>
      </c>
      <c r="C555" s="987">
        <v>77.349999999999994</v>
      </c>
      <c r="D555" s="996">
        <v>43229</v>
      </c>
      <c r="E555" s="995" t="s">
        <v>1784</v>
      </c>
    </row>
    <row r="556" spans="1:5" ht="15.75" customHeight="1" x14ac:dyDescent="0.3">
      <c r="A556" s="995" t="s">
        <v>3493</v>
      </c>
      <c r="B556" s="995" t="s">
        <v>3502</v>
      </c>
      <c r="C556" s="987">
        <v>913.65</v>
      </c>
      <c r="D556" s="996">
        <v>43350</v>
      </c>
      <c r="E556" s="995" t="s">
        <v>1784</v>
      </c>
    </row>
    <row r="557" spans="1:5" ht="15.75" customHeight="1" x14ac:dyDescent="0.3">
      <c r="A557" s="995" t="s">
        <v>3493</v>
      </c>
      <c r="B557" s="995" t="s">
        <v>3502</v>
      </c>
      <c r="C557" s="987">
        <v>404.7</v>
      </c>
      <c r="D557" s="996">
        <v>43350</v>
      </c>
      <c r="E557" s="995" t="s">
        <v>1784</v>
      </c>
    </row>
    <row r="558" spans="1:5" ht="15.75" customHeight="1" x14ac:dyDescent="0.3">
      <c r="A558" s="995" t="s">
        <v>3493</v>
      </c>
      <c r="B558" s="995" t="s">
        <v>3502</v>
      </c>
      <c r="C558" s="987">
        <v>286.55</v>
      </c>
      <c r="D558" s="996">
        <v>43350</v>
      </c>
      <c r="E558" s="995" t="s">
        <v>1784</v>
      </c>
    </row>
    <row r="559" spans="1:5" ht="15.75" customHeight="1" x14ac:dyDescent="0.3">
      <c r="A559" s="995" t="s">
        <v>3493</v>
      </c>
      <c r="B559" s="995" t="s">
        <v>3503</v>
      </c>
      <c r="C559" s="987">
        <v>214</v>
      </c>
      <c r="D559" s="996">
        <v>43238</v>
      </c>
      <c r="E559" s="995" t="s">
        <v>3504</v>
      </c>
    </row>
    <row r="560" spans="1:5" ht="15.75" customHeight="1" x14ac:dyDescent="0.3">
      <c r="A560" s="995" t="s">
        <v>3493</v>
      </c>
      <c r="B560" s="995" t="s">
        <v>3503</v>
      </c>
      <c r="C560" s="987">
        <v>191</v>
      </c>
      <c r="D560" s="996">
        <v>43286</v>
      </c>
      <c r="E560" s="995" t="s">
        <v>3504</v>
      </c>
    </row>
    <row r="561" spans="1:5" ht="15.75" customHeight="1" x14ac:dyDescent="0.3">
      <c r="A561" s="995" t="s">
        <v>3493</v>
      </c>
      <c r="B561" s="995" t="s">
        <v>3505</v>
      </c>
      <c r="C561" s="987">
        <v>2100</v>
      </c>
      <c r="D561" s="996">
        <v>43133</v>
      </c>
      <c r="E561" s="995" t="s">
        <v>3504</v>
      </c>
    </row>
    <row r="562" spans="1:5" ht="15.75" customHeight="1" x14ac:dyDescent="0.3">
      <c r="A562" s="995" t="s">
        <v>3493</v>
      </c>
      <c r="B562" s="995" t="s">
        <v>3505</v>
      </c>
      <c r="C562" s="987">
        <v>1400</v>
      </c>
      <c r="D562" s="996">
        <v>43186</v>
      </c>
      <c r="E562" s="995" t="s">
        <v>3504</v>
      </c>
    </row>
    <row r="563" spans="1:5" ht="15.75" customHeight="1" x14ac:dyDescent="0.3">
      <c r="A563" s="995" t="s">
        <v>3493</v>
      </c>
      <c r="B563" s="995" t="s">
        <v>3505</v>
      </c>
      <c r="C563" s="987">
        <v>2100</v>
      </c>
      <c r="D563" s="996">
        <v>43262</v>
      </c>
      <c r="E563" s="995" t="s">
        <v>3504</v>
      </c>
    </row>
    <row r="564" spans="1:5" ht="15.75" customHeight="1" x14ac:dyDescent="0.3">
      <c r="A564" s="995" t="s">
        <v>3493</v>
      </c>
      <c r="B564" s="995" t="s">
        <v>3506</v>
      </c>
      <c r="C564" s="987">
        <v>202.5</v>
      </c>
      <c r="D564" s="996">
        <v>43292</v>
      </c>
      <c r="E564" s="995" t="s">
        <v>3504</v>
      </c>
    </row>
    <row r="565" spans="1:5" ht="15.75" customHeight="1" x14ac:dyDescent="0.3">
      <c r="A565" s="995" t="s">
        <v>3493</v>
      </c>
      <c r="B565" s="995" t="s">
        <v>3506</v>
      </c>
      <c r="C565" s="987">
        <v>270</v>
      </c>
      <c r="D565" s="996">
        <v>43454</v>
      </c>
      <c r="E565" s="995" t="s">
        <v>3504</v>
      </c>
    </row>
    <row r="566" spans="1:5" ht="15.75" customHeight="1" x14ac:dyDescent="0.3">
      <c r="A566" s="995" t="s">
        <v>3493</v>
      </c>
      <c r="B566" s="995" t="s">
        <v>3507</v>
      </c>
      <c r="C566" s="987">
        <v>135</v>
      </c>
      <c r="D566" s="996">
        <v>43265</v>
      </c>
      <c r="E566" s="995" t="s">
        <v>3504</v>
      </c>
    </row>
    <row r="567" spans="1:5" ht="15.75" customHeight="1" x14ac:dyDescent="0.3">
      <c r="A567" s="995" t="s">
        <v>3493</v>
      </c>
      <c r="B567" s="995" t="s">
        <v>3507</v>
      </c>
      <c r="C567" s="987">
        <v>41</v>
      </c>
      <c r="D567" s="996">
        <v>43236</v>
      </c>
      <c r="E567" s="995" t="s">
        <v>3504</v>
      </c>
    </row>
    <row r="568" spans="1:5" ht="15.75" customHeight="1" x14ac:dyDescent="0.3">
      <c r="A568" s="995" t="s">
        <v>3493</v>
      </c>
      <c r="B568" s="995" t="s">
        <v>3508</v>
      </c>
      <c r="C568" s="987">
        <v>165</v>
      </c>
      <c r="D568" s="996">
        <v>43256</v>
      </c>
      <c r="E568" s="995" t="s">
        <v>3504</v>
      </c>
    </row>
    <row r="569" spans="1:5" ht="15.75" customHeight="1" x14ac:dyDescent="0.3">
      <c r="A569" s="995" t="s">
        <v>3493</v>
      </c>
      <c r="B569" s="995" t="s">
        <v>3508</v>
      </c>
      <c r="C569" s="987">
        <v>350</v>
      </c>
      <c r="D569" s="996">
        <v>43325</v>
      </c>
      <c r="E569" s="995" t="s">
        <v>3504</v>
      </c>
    </row>
    <row r="570" spans="1:5" ht="15.75" customHeight="1" x14ac:dyDescent="0.3">
      <c r="A570" s="995" t="s">
        <v>3493</v>
      </c>
      <c r="B570" s="995" t="s">
        <v>3509</v>
      </c>
      <c r="C570" s="987">
        <v>150</v>
      </c>
      <c r="D570" s="996">
        <v>43145</v>
      </c>
      <c r="E570" s="995" t="s">
        <v>3504</v>
      </c>
    </row>
    <row r="571" spans="1:5" ht="15.75" customHeight="1" x14ac:dyDescent="0.3">
      <c r="A571" s="995" t="s">
        <v>3493</v>
      </c>
      <c r="B571" s="995" t="s">
        <v>3509</v>
      </c>
      <c r="C571" s="987">
        <v>180</v>
      </c>
      <c r="D571" s="996">
        <v>43245</v>
      </c>
      <c r="E571" s="995" t="s">
        <v>3504</v>
      </c>
    </row>
    <row r="572" spans="1:5" ht="15.75" customHeight="1" x14ac:dyDescent="0.3">
      <c r="A572" s="995" t="s">
        <v>3493</v>
      </c>
      <c r="B572" s="995" t="s">
        <v>3509</v>
      </c>
      <c r="C572" s="987">
        <v>225</v>
      </c>
      <c r="D572" s="996">
        <v>43245</v>
      </c>
      <c r="E572" s="995" t="s">
        <v>3504</v>
      </c>
    </row>
    <row r="573" spans="1:5" ht="15.75" customHeight="1" x14ac:dyDescent="0.3">
      <c r="A573" s="995" t="s">
        <v>3493</v>
      </c>
      <c r="B573" s="995" t="s">
        <v>3510</v>
      </c>
      <c r="C573" s="987">
        <v>202.5</v>
      </c>
      <c r="D573" s="996">
        <v>43236</v>
      </c>
      <c r="E573" s="995" t="s">
        <v>3504</v>
      </c>
    </row>
    <row r="574" spans="1:5" ht="15.75" customHeight="1" x14ac:dyDescent="0.3">
      <c r="A574" s="995" t="s">
        <v>3493</v>
      </c>
      <c r="B574" s="995" t="s">
        <v>3511</v>
      </c>
      <c r="C574" s="987">
        <v>40</v>
      </c>
      <c r="D574" s="996">
        <v>43235</v>
      </c>
      <c r="E574" s="995" t="s">
        <v>3504</v>
      </c>
    </row>
    <row r="575" spans="1:5" ht="15.75" customHeight="1" x14ac:dyDescent="0.3">
      <c r="A575" s="995" t="s">
        <v>3493</v>
      </c>
      <c r="B575" s="995" t="s">
        <v>3511</v>
      </c>
      <c r="C575" s="987">
        <v>180</v>
      </c>
      <c r="D575" s="996">
        <v>43446</v>
      </c>
      <c r="E575" s="995" t="s">
        <v>3504</v>
      </c>
    </row>
    <row r="576" spans="1:5" ht="15.75" customHeight="1" x14ac:dyDescent="0.3">
      <c r="A576" s="995" t="s">
        <v>3493</v>
      </c>
      <c r="B576" s="995" t="s">
        <v>3512</v>
      </c>
      <c r="C576" s="987">
        <v>270</v>
      </c>
      <c r="D576" s="996">
        <v>43241</v>
      </c>
      <c r="E576" s="995" t="s">
        <v>3504</v>
      </c>
    </row>
    <row r="577" spans="1:5" ht="15.75" customHeight="1" x14ac:dyDescent="0.3">
      <c r="A577" s="995" t="s">
        <v>3493</v>
      </c>
      <c r="B577" s="995" t="s">
        <v>3513</v>
      </c>
      <c r="C577" s="987">
        <v>270</v>
      </c>
      <c r="D577" s="996">
        <v>43249</v>
      </c>
      <c r="E577" s="995" t="s">
        <v>3504</v>
      </c>
    </row>
    <row r="578" spans="1:5" ht="15.75" customHeight="1" x14ac:dyDescent="0.3">
      <c r="A578" s="995" t="s">
        <v>3493</v>
      </c>
      <c r="B578" s="995" t="s">
        <v>3514</v>
      </c>
      <c r="C578" s="987">
        <v>450</v>
      </c>
      <c r="D578" s="996">
        <v>43362</v>
      </c>
      <c r="E578" s="995" t="s">
        <v>3504</v>
      </c>
    </row>
    <row r="579" spans="1:5" ht="15.75" customHeight="1" x14ac:dyDescent="0.3">
      <c r="A579" s="995" t="s">
        <v>3493</v>
      </c>
      <c r="B579" s="995" t="s">
        <v>3514</v>
      </c>
      <c r="C579" s="987">
        <v>700</v>
      </c>
      <c r="D579" s="996">
        <v>43305</v>
      </c>
      <c r="E579" s="995" t="s">
        <v>3504</v>
      </c>
    </row>
    <row r="580" spans="1:5" ht="15.75" customHeight="1" x14ac:dyDescent="0.3">
      <c r="A580" s="995" t="s">
        <v>3493</v>
      </c>
      <c r="B580" s="995" t="s">
        <v>3514</v>
      </c>
      <c r="C580" s="987">
        <v>300</v>
      </c>
      <c r="D580" s="996">
        <v>43312</v>
      </c>
      <c r="E580" s="995" t="s">
        <v>3504</v>
      </c>
    </row>
    <row r="581" spans="1:5" ht="15.75" customHeight="1" x14ac:dyDescent="0.3">
      <c r="A581" s="995" t="s">
        <v>3493</v>
      </c>
      <c r="B581" s="995" t="s">
        <v>3515</v>
      </c>
      <c r="C581" s="987">
        <v>90</v>
      </c>
      <c r="D581" s="996">
        <v>43301</v>
      </c>
      <c r="E581" s="995" t="s">
        <v>3504</v>
      </c>
    </row>
    <row r="582" spans="1:5" ht="15.75" customHeight="1" x14ac:dyDescent="0.3">
      <c r="A582" s="995" t="s">
        <v>3493</v>
      </c>
      <c r="B582" s="995" t="s">
        <v>3516</v>
      </c>
      <c r="C582" s="987">
        <v>61.59</v>
      </c>
      <c r="D582" s="996">
        <v>43112</v>
      </c>
      <c r="E582" s="995" t="s">
        <v>3504</v>
      </c>
    </row>
    <row r="583" spans="1:5" ht="15.75" customHeight="1" x14ac:dyDescent="0.3">
      <c r="A583" s="995" t="s">
        <v>3493</v>
      </c>
      <c r="B583" s="995" t="s">
        <v>3516</v>
      </c>
      <c r="C583" s="987">
        <v>75.55</v>
      </c>
      <c r="D583" s="996">
        <v>43420</v>
      </c>
      <c r="E583" s="995" t="s">
        <v>3504</v>
      </c>
    </row>
    <row r="584" spans="1:5" ht="15.75" customHeight="1" x14ac:dyDescent="0.3">
      <c r="A584" s="995" t="s">
        <v>3493</v>
      </c>
      <c r="B584" s="995" t="s">
        <v>3517</v>
      </c>
      <c r="C584" s="987">
        <v>270</v>
      </c>
      <c r="D584" s="996">
        <v>43355</v>
      </c>
      <c r="E584" s="995" t="s">
        <v>3504</v>
      </c>
    </row>
    <row r="585" spans="1:5" ht="15.75" customHeight="1" x14ac:dyDescent="0.3">
      <c r="A585" s="995" t="s">
        <v>3493</v>
      </c>
      <c r="B585" s="995" t="s">
        <v>3518</v>
      </c>
      <c r="C585" s="987">
        <v>188.87</v>
      </c>
      <c r="D585" s="996">
        <v>43213</v>
      </c>
      <c r="E585" s="995" t="s">
        <v>3504</v>
      </c>
    </row>
    <row r="586" spans="1:5" ht="15.75" customHeight="1" x14ac:dyDescent="0.3">
      <c r="A586" s="995" t="s">
        <v>3493</v>
      </c>
      <c r="B586" s="995" t="s">
        <v>3519</v>
      </c>
      <c r="C586" s="987">
        <v>133.9</v>
      </c>
      <c r="D586" s="996">
        <v>43404</v>
      </c>
      <c r="E586" s="995" t="s">
        <v>3504</v>
      </c>
    </row>
    <row r="587" spans="1:5" ht="15.75" customHeight="1" x14ac:dyDescent="0.3">
      <c r="A587" s="995" t="s">
        <v>3493</v>
      </c>
      <c r="B587" s="995" t="s">
        <v>3520</v>
      </c>
      <c r="C587" s="987">
        <v>135</v>
      </c>
      <c r="D587" s="996">
        <v>43446</v>
      </c>
      <c r="E587" s="995" t="s">
        <v>3504</v>
      </c>
    </row>
    <row r="588" spans="1:5" ht="15.75" customHeight="1" x14ac:dyDescent="0.3">
      <c r="A588" s="995" t="s">
        <v>3493</v>
      </c>
      <c r="B588" s="995" t="s">
        <v>3521</v>
      </c>
      <c r="C588" s="987">
        <v>250</v>
      </c>
      <c r="D588" s="996">
        <v>43448</v>
      </c>
      <c r="E588" s="995" t="s">
        <v>3504</v>
      </c>
    </row>
    <row r="589" spans="1:5" ht="15.75" customHeight="1" x14ac:dyDescent="0.3">
      <c r="A589" s="995" t="s">
        <v>3493</v>
      </c>
      <c r="B589" s="995" t="s">
        <v>3522</v>
      </c>
      <c r="C589" s="987">
        <v>180</v>
      </c>
      <c r="D589" s="996">
        <v>43448</v>
      </c>
      <c r="E589" s="995" t="s">
        <v>3504</v>
      </c>
    </row>
    <row r="590" spans="1:5" ht="15.75" customHeight="1" x14ac:dyDescent="0.3">
      <c r="A590" s="995" t="s">
        <v>3493</v>
      </c>
      <c r="B590" s="995" t="s">
        <v>3522</v>
      </c>
      <c r="C590" s="987">
        <v>200</v>
      </c>
      <c r="D590" s="996">
        <v>43448</v>
      </c>
      <c r="E590" s="995" t="s">
        <v>3504</v>
      </c>
    </row>
    <row r="591" spans="1:5" ht="15.75" customHeight="1" x14ac:dyDescent="0.3">
      <c r="A591" s="995" t="s">
        <v>3493</v>
      </c>
      <c r="B591" s="995" t="s">
        <v>3506</v>
      </c>
      <c r="C591" s="987">
        <v>115</v>
      </c>
      <c r="D591" s="996">
        <v>43454</v>
      </c>
      <c r="E591" s="995" t="s">
        <v>3504</v>
      </c>
    </row>
    <row r="592" spans="1:5" ht="15.75" customHeight="1" x14ac:dyDescent="0.3">
      <c r="A592" s="995" t="s">
        <v>3493</v>
      </c>
      <c r="B592" s="995" t="s">
        <v>3523</v>
      </c>
      <c r="C592" s="987">
        <v>1106.1500000000001</v>
      </c>
      <c r="D592" s="996">
        <v>43371</v>
      </c>
      <c r="E592" s="995" t="s">
        <v>3524</v>
      </c>
    </row>
    <row r="593" spans="1:5" ht="15.75" customHeight="1" x14ac:dyDescent="0.3">
      <c r="A593" s="995" t="s">
        <v>3493</v>
      </c>
      <c r="B593" s="995" t="s">
        <v>3523</v>
      </c>
      <c r="C593" s="987">
        <v>366205.5</v>
      </c>
      <c r="D593" s="996">
        <v>43200</v>
      </c>
      <c r="E593" s="995" t="s">
        <v>3525</v>
      </c>
    </row>
    <row r="594" spans="1:5" ht="15.75" customHeight="1" x14ac:dyDescent="0.3">
      <c r="A594" s="995" t="s">
        <v>3493</v>
      </c>
      <c r="B594" s="995" t="s">
        <v>3523</v>
      </c>
      <c r="C594" s="987">
        <v>274455.49</v>
      </c>
      <c r="D594" s="996">
        <v>43347</v>
      </c>
      <c r="E594" s="995" t="s">
        <v>3526</v>
      </c>
    </row>
    <row r="595" spans="1:5" ht="15.75" customHeight="1" x14ac:dyDescent="0.3">
      <c r="A595" s="995" t="s">
        <v>3493</v>
      </c>
      <c r="B595" s="995" t="s">
        <v>3527</v>
      </c>
      <c r="C595" s="987">
        <v>15000</v>
      </c>
      <c r="D595" s="996">
        <v>43465</v>
      </c>
      <c r="E595" s="995" t="s">
        <v>3528</v>
      </c>
    </row>
    <row r="596" spans="1:5" ht="15.75" customHeight="1" x14ac:dyDescent="0.3">
      <c r="A596" s="995" t="s">
        <v>3493</v>
      </c>
      <c r="B596" s="995" t="s">
        <v>3527</v>
      </c>
      <c r="C596" s="987">
        <v>10000</v>
      </c>
      <c r="D596" s="996">
        <v>43465</v>
      </c>
      <c r="E596" s="995" t="s">
        <v>3529</v>
      </c>
    </row>
    <row r="597" spans="1:5" ht="15.75" customHeight="1" x14ac:dyDescent="0.3">
      <c r="A597" s="995" t="s">
        <v>3493</v>
      </c>
      <c r="B597" s="995" t="s">
        <v>3530</v>
      </c>
      <c r="C597" s="987">
        <v>4800</v>
      </c>
      <c r="D597" s="996">
        <v>43465</v>
      </c>
      <c r="E597" s="995" t="s">
        <v>3531</v>
      </c>
    </row>
    <row r="598" spans="1:5" ht="15.75" customHeight="1" x14ac:dyDescent="0.3">
      <c r="A598" s="995" t="s">
        <v>3532</v>
      </c>
      <c r="B598" s="995" t="s">
        <v>3533</v>
      </c>
      <c r="C598" s="987">
        <v>2900</v>
      </c>
      <c r="D598" s="996">
        <v>43119</v>
      </c>
      <c r="E598" s="995" t="s">
        <v>3534</v>
      </c>
    </row>
    <row r="599" spans="1:5" ht="15.75" customHeight="1" x14ac:dyDescent="0.3">
      <c r="A599" s="995" t="s">
        <v>3532</v>
      </c>
      <c r="B599" s="995" t="s">
        <v>3533</v>
      </c>
      <c r="C599" s="987">
        <v>72</v>
      </c>
      <c r="D599" s="996">
        <v>43129</v>
      </c>
      <c r="E599" s="995" t="s">
        <v>3534</v>
      </c>
    </row>
    <row r="600" spans="1:5" ht="15.75" customHeight="1" x14ac:dyDescent="0.3">
      <c r="A600" s="995" t="s">
        <v>3532</v>
      </c>
      <c r="B600" s="995" t="s">
        <v>3535</v>
      </c>
      <c r="C600" s="987">
        <v>2620</v>
      </c>
      <c r="D600" s="996">
        <v>43140</v>
      </c>
      <c r="E600" s="995" t="s">
        <v>3536</v>
      </c>
    </row>
    <row r="601" spans="1:5" ht="15.75" customHeight="1" x14ac:dyDescent="0.3">
      <c r="A601" s="995" t="s">
        <v>3532</v>
      </c>
      <c r="B601" s="995" t="s">
        <v>3537</v>
      </c>
      <c r="C601" s="987">
        <v>250</v>
      </c>
      <c r="D601" s="996">
        <v>43157</v>
      </c>
      <c r="E601" s="995" t="s">
        <v>3538</v>
      </c>
    </row>
    <row r="602" spans="1:5" ht="15.75" customHeight="1" x14ac:dyDescent="0.3">
      <c r="A602" s="995" t="s">
        <v>3532</v>
      </c>
      <c r="B602" s="995" t="s">
        <v>3533</v>
      </c>
      <c r="C602" s="987">
        <v>3062</v>
      </c>
      <c r="D602" s="996">
        <v>43228</v>
      </c>
      <c r="E602" s="995" t="s">
        <v>3534</v>
      </c>
    </row>
    <row r="603" spans="1:5" ht="15.75" customHeight="1" x14ac:dyDescent="0.3">
      <c r="A603" s="995" t="s">
        <v>3532</v>
      </c>
      <c r="B603" s="995" t="s">
        <v>3533</v>
      </c>
      <c r="C603" s="987">
        <v>3500</v>
      </c>
      <c r="D603" s="996">
        <v>43229</v>
      </c>
      <c r="E603" s="995" t="s">
        <v>499</v>
      </c>
    </row>
    <row r="604" spans="1:5" ht="15.75" customHeight="1" x14ac:dyDescent="0.3">
      <c r="A604" s="995" t="s">
        <v>3532</v>
      </c>
      <c r="B604" s="995" t="s">
        <v>3533</v>
      </c>
      <c r="C604" s="987">
        <v>1052</v>
      </c>
      <c r="D604" s="996">
        <v>43262</v>
      </c>
      <c r="E604" s="995" t="s">
        <v>3539</v>
      </c>
    </row>
    <row r="605" spans="1:5" ht="15.75" customHeight="1" x14ac:dyDescent="0.3">
      <c r="A605" s="995" t="s">
        <v>3532</v>
      </c>
      <c r="B605" s="995" t="s">
        <v>3533</v>
      </c>
      <c r="C605" s="987">
        <v>2900</v>
      </c>
      <c r="D605" s="996">
        <v>43290</v>
      </c>
      <c r="E605" s="995" t="s">
        <v>3536</v>
      </c>
    </row>
    <row r="606" spans="1:5" ht="15.75" customHeight="1" x14ac:dyDescent="0.3">
      <c r="A606" s="995" t="s">
        <v>3532</v>
      </c>
      <c r="B606" s="995" t="s">
        <v>3533</v>
      </c>
      <c r="C606" s="987">
        <v>3600</v>
      </c>
      <c r="D606" s="996">
        <v>43297</v>
      </c>
      <c r="E606" s="995" t="s">
        <v>3536</v>
      </c>
    </row>
    <row r="607" spans="1:5" ht="15.75" customHeight="1" x14ac:dyDescent="0.3">
      <c r="A607" s="995" t="s">
        <v>3532</v>
      </c>
      <c r="B607" s="995" t="s">
        <v>3533</v>
      </c>
      <c r="C607" s="987">
        <v>872</v>
      </c>
      <c r="D607" s="996">
        <v>43340</v>
      </c>
      <c r="E607" s="995" t="s">
        <v>3539</v>
      </c>
    </row>
    <row r="608" spans="1:5" ht="15.75" customHeight="1" x14ac:dyDescent="0.3">
      <c r="A608" s="995" t="s">
        <v>3532</v>
      </c>
      <c r="B608" s="995" t="s">
        <v>3533</v>
      </c>
      <c r="C608" s="987">
        <v>442</v>
      </c>
      <c r="D608" s="996">
        <v>43350</v>
      </c>
      <c r="E608" s="995" t="s">
        <v>3539</v>
      </c>
    </row>
    <row r="609" spans="1:5" ht="15.75" customHeight="1" x14ac:dyDescent="0.3">
      <c r="A609" s="995" t="s">
        <v>3532</v>
      </c>
      <c r="B609" s="995" t="s">
        <v>3537</v>
      </c>
      <c r="C609" s="987">
        <v>678</v>
      </c>
      <c r="D609" s="996">
        <v>43368</v>
      </c>
      <c r="E609" s="995" t="s">
        <v>3538</v>
      </c>
    </row>
    <row r="610" spans="1:5" ht="15.75" customHeight="1" x14ac:dyDescent="0.3">
      <c r="A610" s="995" t="s">
        <v>3532</v>
      </c>
      <c r="B610" s="995" t="s">
        <v>3533</v>
      </c>
      <c r="C610" s="987">
        <v>11100</v>
      </c>
      <c r="D610" s="996">
        <v>43369</v>
      </c>
      <c r="E610" s="995" t="s">
        <v>3540</v>
      </c>
    </row>
    <row r="611" spans="1:5" ht="15.75" customHeight="1" x14ac:dyDescent="0.3">
      <c r="A611" s="995" t="s">
        <v>3532</v>
      </c>
      <c r="B611" s="995" t="s">
        <v>3533</v>
      </c>
      <c r="C611" s="987">
        <v>302</v>
      </c>
      <c r="D611" s="996">
        <v>43374</v>
      </c>
      <c r="E611" s="995" t="s">
        <v>3539</v>
      </c>
    </row>
    <row r="612" spans="1:5" ht="15.75" customHeight="1" x14ac:dyDescent="0.3">
      <c r="A612" s="995" t="s">
        <v>3532</v>
      </c>
      <c r="B612" s="995" t="s">
        <v>3533</v>
      </c>
      <c r="C612" s="987">
        <v>702</v>
      </c>
      <c r="D612" s="996">
        <v>43374</v>
      </c>
      <c r="E612" s="995" t="s">
        <v>3539</v>
      </c>
    </row>
    <row r="613" spans="1:5" ht="15.75" customHeight="1" x14ac:dyDescent="0.3">
      <c r="A613" s="995" t="s">
        <v>3532</v>
      </c>
      <c r="B613" s="995" t="s">
        <v>3533</v>
      </c>
      <c r="C613" s="987">
        <v>87.5</v>
      </c>
      <c r="D613" s="996">
        <v>43383</v>
      </c>
      <c r="E613" s="995" t="s">
        <v>3539</v>
      </c>
    </row>
    <row r="614" spans="1:5" ht="15.75" customHeight="1" x14ac:dyDescent="0.3">
      <c r="A614" s="995" t="s">
        <v>3532</v>
      </c>
      <c r="B614" s="995" t="s">
        <v>3533</v>
      </c>
      <c r="C614" s="987">
        <v>177</v>
      </c>
      <c r="D614" s="996">
        <v>43383</v>
      </c>
      <c r="E614" s="995" t="s">
        <v>3539</v>
      </c>
    </row>
    <row r="615" spans="1:5" ht="15.75" customHeight="1" x14ac:dyDescent="0.3">
      <c r="A615" s="995" t="s">
        <v>3532</v>
      </c>
      <c r="B615" s="995" t="s">
        <v>3533</v>
      </c>
      <c r="C615" s="987">
        <v>252</v>
      </c>
      <c r="D615" s="996">
        <v>43385</v>
      </c>
      <c r="E615" s="995" t="s">
        <v>3539</v>
      </c>
    </row>
    <row r="616" spans="1:5" ht="15.75" customHeight="1" x14ac:dyDescent="0.3">
      <c r="A616" s="995" t="s">
        <v>3532</v>
      </c>
      <c r="B616" s="995" t="s">
        <v>3533</v>
      </c>
      <c r="C616" s="987">
        <v>5000</v>
      </c>
      <c r="D616" s="996">
        <v>43385</v>
      </c>
      <c r="E616" s="995" t="s">
        <v>3536</v>
      </c>
    </row>
    <row r="617" spans="1:5" ht="15.75" customHeight="1" x14ac:dyDescent="0.3">
      <c r="A617" s="995" t="s">
        <v>3532</v>
      </c>
      <c r="B617" s="995" t="s">
        <v>3541</v>
      </c>
      <c r="C617" s="987">
        <v>3700</v>
      </c>
      <c r="D617" s="996">
        <v>43399</v>
      </c>
      <c r="E617" s="995" t="s">
        <v>3540</v>
      </c>
    </row>
    <row r="618" spans="1:5" ht="15.75" customHeight="1" x14ac:dyDescent="0.3">
      <c r="A618" s="995" t="s">
        <v>3532</v>
      </c>
      <c r="B618" s="995" t="s">
        <v>3533</v>
      </c>
      <c r="C618" s="987">
        <v>50</v>
      </c>
      <c r="D618" s="996">
        <v>43402</v>
      </c>
      <c r="E618" s="995" t="s">
        <v>3539</v>
      </c>
    </row>
    <row r="619" spans="1:5" ht="15.75" customHeight="1" x14ac:dyDescent="0.3">
      <c r="A619" s="995" t="s">
        <v>3532</v>
      </c>
      <c r="B619" s="995" t="s">
        <v>3533</v>
      </c>
      <c r="C619" s="987">
        <v>2522</v>
      </c>
      <c r="D619" s="996">
        <v>43402</v>
      </c>
      <c r="E619" s="995" t="s">
        <v>3534</v>
      </c>
    </row>
    <row r="620" spans="1:5" ht="15.75" customHeight="1" x14ac:dyDescent="0.3">
      <c r="A620" s="995" t="s">
        <v>3532</v>
      </c>
      <c r="B620" s="995" t="s">
        <v>3542</v>
      </c>
      <c r="C620" s="987">
        <v>102</v>
      </c>
      <c r="D620" s="996">
        <v>43406</v>
      </c>
      <c r="E620" s="995" t="s">
        <v>3539</v>
      </c>
    </row>
    <row r="621" spans="1:5" ht="15.75" customHeight="1" x14ac:dyDescent="0.3">
      <c r="A621" s="995" t="s">
        <v>3532</v>
      </c>
      <c r="B621" s="995" t="s">
        <v>3543</v>
      </c>
      <c r="C621" s="987">
        <v>229.24</v>
      </c>
      <c r="D621" s="996">
        <v>43423</v>
      </c>
      <c r="E621" s="995" t="s">
        <v>3539</v>
      </c>
    </row>
    <row r="622" spans="1:5" ht="15.75" customHeight="1" x14ac:dyDescent="0.3">
      <c r="A622" s="995" t="s">
        <v>3532</v>
      </c>
      <c r="B622" s="995" t="s">
        <v>3537</v>
      </c>
      <c r="C622" s="987">
        <v>250</v>
      </c>
      <c r="D622" s="996">
        <v>43439</v>
      </c>
      <c r="E622" s="995" t="s">
        <v>3538</v>
      </c>
    </row>
    <row r="623" spans="1:5" ht="15.75" customHeight="1" x14ac:dyDescent="0.3">
      <c r="A623" s="995" t="s">
        <v>3532</v>
      </c>
      <c r="B623" s="995" t="s">
        <v>3544</v>
      </c>
      <c r="C623" s="987">
        <v>113.6</v>
      </c>
      <c r="D623" s="996">
        <v>43444</v>
      </c>
      <c r="E623" s="995" t="s">
        <v>3539</v>
      </c>
    </row>
    <row r="624" spans="1:5" ht="15.75" customHeight="1" x14ac:dyDescent="0.3">
      <c r="A624" s="995" t="s">
        <v>3532</v>
      </c>
      <c r="B624" s="995" t="s">
        <v>3537</v>
      </c>
      <c r="C624" s="987">
        <v>680</v>
      </c>
      <c r="D624" s="996">
        <v>43447</v>
      </c>
      <c r="E624" s="995" t="s">
        <v>3538</v>
      </c>
    </row>
    <row r="625" spans="1:5" ht="15.75" customHeight="1" x14ac:dyDescent="0.3">
      <c r="A625" s="995" t="s">
        <v>3532</v>
      </c>
      <c r="B625" s="995" t="s">
        <v>3544</v>
      </c>
      <c r="C625" s="987">
        <v>692.93</v>
      </c>
      <c r="D625" s="996">
        <v>43137</v>
      </c>
      <c r="E625" s="995" t="s">
        <v>3545</v>
      </c>
    </row>
    <row r="626" spans="1:5" ht="15.75" customHeight="1" x14ac:dyDescent="0.3">
      <c r="A626" s="995" t="s">
        <v>3532</v>
      </c>
      <c r="B626" s="995" t="s">
        <v>3544</v>
      </c>
      <c r="C626" s="987">
        <v>1052.44</v>
      </c>
      <c r="D626" s="996">
        <v>43137</v>
      </c>
      <c r="E626" s="995" t="s">
        <v>3545</v>
      </c>
    </row>
    <row r="627" spans="1:5" ht="15.75" customHeight="1" x14ac:dyDescent="0.3">
      <c r="A627" s="995" t="s">
        <v>3532</v>
      </c>
      <c r="B627" s="995" t="s">
        <v>3546</v>
      </c>
      <c r="C627" s="987">
        <v>160</v>
      </c>
      <c r="D627" s="996">
        <v>43150</v>
      </c>
      <c r="E627" s="995" t="s">
        <v>3547</v>
      </c>
    </row>
    <row r="628" spans="1:5" ht="15.75" customHeight="1" x14ac:dyDescent="0.3">
      <c r="A628" s="995" t="s">
        <v>3532</v>
      </c>
      <c r="B628" s="995" t="s">
        <v>3544</v>
      </c>
      <c r="C628" s="987">
        <v>874.89</v>
      </c>
      <c r="D628" s="996">
        <v>43153</v>
      </c>
      <c r="E628" s="995" t="s">
        <v>3545</v>
      </c>
    </row>
    <row r="629" spans="1:5" ht="15.75" customHeight="1" x14ac:dyDescent="0.3">
      <c r="A629" s="995" t="s">
        <v>3532</v>
      </c>
      <c r="B629" s="995" t="s">
        <v>3548</v>
      </c>
      <c r="C629" s="987">
        <v>400</v>
      </c>
      <c r="D629" s="996">
        <v>43158</v>
      </c>
      <c r="E629" s="995" t="s">
        <v>3549</v>
      </c>
    </row>
    <row r="630" spans="1:5" ht="15.75" customHeight="1" x14ac:dyDescent="0.3">
      <c r="A630" s="995" t="s">
        <v>3532</v>
      </c>
      <c r="B630" s="995" t="s">
        <v>3544</v>
      </c>
      <c r="C630" s="987">
        <v>328.69</v>
      </c>
      <c r="D630" s="996">
        <v>43164</v>
      </c>
      <c r="E630" s="995" t="s">
        <v>3545</v>
      </c>
    </row>
    <row r="631" spans="1:5" ht="15.75" customHeight="1" x14ac:dyDescent="0.3">
      <c r="A631" s="995" t="s">
        <v>3532</v>
      </c>
      <c r="B631" s="995" t="s">
        <v>3544</v>
      </c>
      <c r="C631" s="987">
        <v>252767</v>
      </c>
      <c r="D631" s="996">
        <v>43164</v>
      </c>
      <c r="E631" s="995" t="s">
        <v>3550</v>
      </c>
    </row>
    <row r="632" spans="1:5" ht="15.75" customHeight="1" x14ac:dyDescent="0.3">
      <c r="A632" s="995" t="s">
        <v>3532</v>
      </c>
      <c r="B632" s="995" t="s">
        <v>3544</v>
      </c>
      <c r="C632" s="987">
        <v>741.09</v>
      </c>
      <c r="D632" s="996">
        <v>43166</v>
      </c>
      <c r="E632" s="995" t="s">
        <v>3545</v>
      </c>
    </row>
    <row r="633" spans="1:5" ht="15.75" customHeight="1" x14ac:dyDescent="0.3">
      <c r="A633" s="995" t="s">
        <v>3532</v>
      </c>
      <c r="B633" s="995" t="s">
        <v>3544</v>
      </c>
      <c r="C633" s="987">
        <v>82832.399999999994</v>
      </c>
      <c r="D633" s="996">
        <v>43173</v>
      </c>
      <c r="E633" s="995" t="s">
        <v>3551</v>
      </c>
    </row>
    <row r="634" spans="1:5" ht="15.75" customHeight="1" x14ac:dyDescent="0.3">
      <c r="A634" s="995" t="s">
        <v>3532</v>
      </c>
      <c r="B634" s="995" t="s">
        <v>3548</v>
      </c>
      <c r="C634" s="987">
        <v>1500</v>
      </c>
      <c r="D634" s="996">
        <v>43175</v>
      </c>
      <c r="E634" s="995" t="s">
        <v>3552</v>
      </c>
    </row>
    <row r="635" spans="1:5" ht="15.75" customHeight="1" x14ac:dyDescent="0.3">
      <c r="A635" s="995" t="s">
        <v>3532</v>
      </c>
      <c r="B635" s="995" t="s">
        <v>3544</v>
      </c>
      <c r="C635" s="987">
        <v>708.85</v>
      </c>
      <c r="D635" s="996">
        <v>43215</v>
      </c>
      <c r="E635" s="995" t="s">
        <v>3545</v>
      </c>
    </row>
    <row r="636" spans="1:5" ht="15.75" customHeight="1" x14ac:dyDescent="0.3">
      <c r="A636" s="995" t="s">
        <v>3532</v>
      </c>
      <c r="B636" s="995" t="s">
        <v>3553</v>
      </c>
      <c r="C636" s="987">
        <v>16503.72</v>
      </c>
      <c r="D636" s="996">
        <v>43228</v>
      </c>
      <c r="E636" s="995" t="s">
        <v>3554</v>
      </c>
    </row>
    <row r="637" spans="1:5" ht="15.75" customHeight="1" x14ac:dyDescent="0.3">
      <c r="A637" s="995" t="s">
        <v>3532</v>
      </c>
      <c r="B637" s="995" t="s">
        <v>3546</v>
      </c>
      <c r="C637" s="987">
        <v>350</v>
      </c>
      <c r="D637" s="996">
        <v>43241</v>
      </c>
      <c r="E637" s="995" t="s">
        <v>3555</v>
      </c>
    </row>
    <row r="638" spans="1:5" ht="15.75" customHeight="1" x14ac:dyDescent="0.3">
      <c r="A638" s="995" t="s">
        <v>3532</v>
      </c>
      <c r="B638" s="995" t="s">
        <v>3556</v>
      </c>
      <c r="C638" s="987">
        <v>500</v>
      </c>
      <c r="D638" s="996">
        <v>43245</v>
      </c>
      <c r="E638" s="995" t="s">
        <v>3557</v>
      </c>
    </row>
    <row r="639" spans="1:5" ht="15.75" customHeight="1" x14ac:dyDescent="0.3">
      <c r="A639" s="995" t="s">
        <v>3532</v>
      </c>
      <c r="B639" s="995" t="s">
        <v>3558</v>
      </c>
      <c r="C639" s="987">
        <v>864.29</v>
      </c>
      <c r="D639" s="996">
        <v>43257</v>
      </c>
      <c r="E639" s="995" t="s">
        <v>3545</v>
      </c>
    </row>
    <row r="640" spans="1:5" ht="15.75" customHeight="1" x14ac:dyDescent="0.3">
      <c r="A640" s="995" t="s">
        <v>3532</v>
      </c>
      <c r="B640" s="995" t="s">
        <v>3544</v>
      </c>
      <c r="C640" s="987">
        <v>680.04</v>
      </c>
      <c r="D640" s="996">
        <v>43266</v>
      </c>
      <c r="E640" s="995" t="s">
        <v>3545</v>
      </c>
    </row>
    <row r="641" spans="1:5" ht="15.75" customHeight="1" x14ac:dyDescent="0.3">
      <c r="A641" s="995" t="s">
        <v>3532</v>
      </c>
      <c r="B641" s="995" t="s">
        <v>3559</v>
      </c>
      <c r="C641" s="987">
        <v>200</v>
      </c>
      <c r="D641" s="996">
        <v>43266</v>
      </c>
      <c r="E641" s="995" t="s">
        <v>3560</v>
      </c>
    </row>
    <row r="642" spans="1:5" ht="15.75" customHeight="1" x14ac:dyDescent="0.3">
      <c r="A642" s="995" t="s">
        <v>3532</v>
      </c>
      <c r="B642" s="995" t="s">
        <v>3546</v>
      </c>
      <c r="C642" s="987">
        <v>100</v>
      </c>
      <c r="D642" s="996">
        <v>43272</v>
      </c>
      <c r="E642" s="995" t="s">
        <v>3561</v>
      </c>
    </row>
    <row r="643" spans="1:5" ht="15.75" customHeight="1" x14ac:dyDescent="0.3">
      <c r="A643" s="995" t="s">
        <v>3532</v>
      </c>
      <c r="B643" s="995" t="s">
        <v>3544</v>
      </c>
      <c r="C643" s="987">
        <v>826.1</v>
      </c>
      <c r="D643" s="996">
        <v>43276</v>
      </c>
      <c r="E643" s="995" t="s">
        <v>3545</v>
      </c>
    </row>
    <row r="644" spans="1:5" ht="15.75" customHeight="1" x14ac:dyDescent="0.3">
      <c r="A644" s="995" t="s">
        <v>3532</v>
      </c>
      <c r="B644" s="995" t="s">
        <v>3544</v>
      </c>
      <c r="C644" s="987">
        <v>252767</v>
      </c>
      <c r="D644" s="996">
        <v>43301</v>
      </c>
      <c r="E644" s="995" t="s">
        <v>3562</v>
      </c>
    </row>
    <row r="645" spans="1:5" ht="15.75" customHeight="1" x14ac:dyDescent="0.3">
      <c r="A645" s="995" t="s">
        <v>3532</v>
      </c>
      <c r="B645" s="995" t="s">
        <v>3558</v>
      </c>
      <c r="C645" s="987">
        <v>516.84</v>
      </c>
      <c r="D645" s="996">
        <v>43307</v>
      </c>
      <c r="E645" s="995" t="s">
        <v>3545</v>
      </c>
    </row>
    <row r="646" spans="1:5" ht="15.75" customHeight="1" x14ac:dyDescent="0.3">
      <c r="A646" s="995" t="s">
        <v>3532</v>
      </c>
      <c r="B646" s="995" t="s">
        <v>3352</v>
      </c>
      <c r="C646" s="987">
        <v>1685.16</v>
      </c>
      <c r="D646" s="996">
        <v>43328</v>
      </c>
      <c r="E646" s="995" t="s">
        <v>1090</v>
      </c>
    </row>
    <row r="647" spans="1:5" ht="15.75" customHeight="1" x14ac:dyDescent="0.3">
      <c r="A647" s="995" t="s">
        <v>3532</v>
      </c>
      <c r="B647" s="995" t="s">
        <v>3563</v>
      </c>
      <c r="C647" s="987">
        <v>5000</v>
      </c>
      <c r="D647" s="996">
        <v>43340</v>
      </c>
      <c r="E647" s="995" t="s">
        <v>3564</v>
      </c>
    </row>
    <row r="648" spans="1:5" ht="15.75" customHeight="1" x14ac:dyDescent="0.3">
      <c r="A648" s="995" t="s">
        <v>3532</v>
      </c>
      <c r="B648" s="995" t="s">
        <v>3563</v>
      </c>
      <c r="C648" s="987">
        <v>7500</v>
      </c>
      <c r="D648" s="996">
        <v>43340</v>
      </c>
      <c r="E648" s="995" t="s">
        <v>3564</v>
      </c>
    </row>
    <row r="649" spans="1:5" ht="15.75" customHeight="1" x14ac:dyDescent="0.3">
      <c r="A649" s="995" t="s">
        <v>3532</v>
      </c>
      <c r="B649" s="995" t="s">
        <v>3563</v>
      </c>
      <c r="C649" s="987">
        <v>10000</v>
      </c>
      <c r="D649" s="996">
        <v>43340</v>
      </c>
      <c r="E649" s="995" t="s">
        <v>3564</v>
      </c>
    </row>
    <row r="650" spans="1:5" ht="15.75" customHeight="1" x14ac:dyDescent="0.3">
      <c r="A650" s="995" t="s">
        <v>3532</v>
      </c>
      <c r="B650" s="995" t="s">
        <v>3544</v>
      </c>
      <c r="C650" s="987">
        <v>661.4</v>
      </c>
      <c r="D650" s="996">
        <v>43357</v>
      </c>
      <c r="E650" s="995" t="s">
        <v>3545</v>
      </c>
    </row>
    <row r="651" spans="1:5" ht="15.75" customHeight="1" x14ac:dyDescent="0.3">
      <c r="A651" s="995" t="s">
        <v>3532</v>
      </c>
      <c r="B651" s="995" t="s">
        <v>3544</v>
      </c>
      <c r="C651" s="987">
        <v>816.09</v>
      </c>
      <c r="D651" s="996">
        <v>43444</v>
      </c>
      <c r="E651" s="995" t="s">
        <v>3545</v>
      </c>
    </row>
    <row r="652" spans="1:5" ht="15.75" customHeight="1" x14ac:dyDescent="0.3">
      <c r="A652" s="995" t="s">
        <v>3532</v>
      </c>
      <c r="B652" s="995" t="s">
        <v>3544</v>
      </c>
      <c r="C652" s="987">
        <v>751.18</v>
      </c>
      <c r="D652" s="996">
        <v>43444</v>
      </c>
      <c r="E652" s="995" t="s">
        <v>3545</v>
      </c>
    </row>
    <row r="653" spans="1:5" ht="15.75" customHeight="1" x14ac:dyDescent="0.3">
      <c r="A653" s="995" t="s">
        <v>3565</v>
      </c>
      <c r="B653" s="995" t="s">
        <v>3566</v>
      </c>
      <c r="C653" s="987">
        <v>6000</v>
      </c>
      <c r="D653" s="996">
        <v>43199</v>
      </c>
      <c r="E653" s="995" t="s">
        <v>90</v>
      </c>
    </row>
    <row r="654" spans="1:5" ht="15.75" customHeight="1" x14ac:dyDescent="0.3">
      <c r="A654" s="995" t="s">
        <v>3565</v>
      </c>
      <c r="B654" s="995" t="s">
        <v>3567</v>
      </c>
      <c r="C654" s="987">
        <v>7997.5</v>
      </c>
      <c r="D654" s="996">
        <v>43144</v>
      </c>
      <c r="E654" s="995" t="s">
        <v>3568</v>
      </c>
    </row>
    <row r="655" spans="1:5" ht="15.75" customHeight="1" x14ac:dyDescent="0.3">
      <c r="A655" s="995" t="s">
        <v>3565</v>
      </c>
      <c r="B655" s="995" t="s">
        <v>3566</v>
      </c>
      <c r="C655" s="987">
        <v>2432.1999999999998</v>
      </c>
      <c r="D655" s="996">
        <v>43144</v>
      </c>
      <c r="E655" s="995" t="s">
        <v>3569</v>
      </c>
    </row>
    <row r="656" spans="1:5" ht="15.75" customHeight="1" x14ac:dyDescent="0.3">
      <c r="A656" s="995" t="s">
        <v>3565</v>
      </c>
      <c r="B656" s="995" t="s">
        <v>3570</v>
      </c>
      <c r="C656" s="987">
        <v>5270</v>
      </c>
      <c r="D656" s="996">
        <v>43227</v>
      </c>
      <c r="E656" s="995" t="s">
        <v>3571</v>
      </c>
    </row>
    <row r="657" spans="1:5" ht="15.75" customHeight="1" x14ac:dyDescent="0.3">
      <c r="A657" s="995" t="s">
        <v>3565</v>
      </c>
      <c r="B657" s="995" t="s">
        <v>3570</v>
      </c>
      <c r="C657" s="987">
        <v>1156</v>
      </c>
      <c r="D657" s="996">
        <v>43227</v>
      </c>
      <c r="E657" s="995" t="s">
        <v>3571</v>
      </c>
    </row>
    <row r="658" spans="1:5" ht="15.75" customHeight="1" x14ac:dyDescent="0.3">
      <c r="A658" s="995" t="s">
        <v>3565</v>
      </c>
      <c r="B658" s="995" t="s">
        <v>3566</v>
      </c>
      <c r="C658" s="987">
        <v>3539</v>
      </c>
      <c r="D658" s="996">
        <v>43160</v>
      </c>
      <c r="E658" s="995" t="s">
        <v>3569</v>
      </c>
    </row>
    <row r="659" spans="1:5" ht="15.75" customHeight="1" x14ac:dyDescent="0.3">
      <c r="A659" s="995" t="s">
        <v>3565</v>
      </c>
      <c r="B659" s="995" t="s">
        <v>3566</v>
      </c>
      <c r="C659" s="987">
        <v>3432.95</v>
      </c>
      <c r="D659" s="996">
        <v>43203</v>
      </c>
      <c r="E659" s="995" t="s">
        <v>3569</v>
      </c>
    </row>
    <row r="660" spans="1:5" ht="15.75" customHeight="1" x14ac:dyDescent="0.3">
      <c r="A660" s="995" t="s">
        <v>3565</v>
      </c>
      <c r="B660" s="995" t="s">
        <v>3572</v>
      </c>
      <c r="C660" s="987">
        <v>54900.98</v>
      </c>
      <c r="D660" s="996">
        <v>43207</v>
      </c>
      <c r="E660" s="995" t="s">
        <v>3573</v>
      </c>
    </row>
    <row r="661" spans="1:5" ht="15.75" customHeight="1" x14ac:dyDescent="0.3">
      <c r="A661" s="995" t="s">
        <v>3565</v>
      </c>
      <c r="B661" s="995" t="s">
        <v>3570</v>
      </c>
      <c r="C661" s="987">
        <v>7208</v>
      </c>
      <c r="D661" s="996">
        <v>43328</v>
      </c>
      <c r="E661" s="995" t="s">
        <v>3571</v>
      </c>
    </row>
    <row r="662" spans="1:5" ht="15.75" customHeight="1" x14ac:dyDescent="0.3">
      <c r="A662" s="995" t="s">
        <v>3565</v>
      </c>
      <c r="B662" s="995" t="s">
        <v>3566</v>
      </c>
      <c r="C662" s="987">
        <v>3067.8</v>
      </c>
      <c r="D662" s="996">
        <v>43243</v>
      </c>
      <c r="E662" s="995" t="s">
        <v>3569</v>
      </c>
    </row>
    <row r="663" spans="1:5" ht="15.75" customHeight="1" x14ac:dyDescent="0.3">
      <c r="A663" s="995" t="s">
        <v>3565</v>
      </c>
      <c r="B663" s="995" t="s">
        <v>3566</v>
      </c>
      <c r="C663" s="987">
        <v>2382.9</v>
      </c>
      <c r="D663" s="996">
        <v>43243</v>
      </c>
      <c r="E663" s="995" t="s">
        <v>3569</v>
      </c>
    </row>
    <row r="664" spans="1:5" ht="15.75" customHeight="1" x14ac:dyDescent="0.3">
      <c r="A664" s="995" t="s">
        <v>3565</v>
      </c>
      <c r="B664" s="995" t="s">
        <v>3572</v>
      </c>
      <c r="C664" s="987">
        <v>126480.26</v>
      </c>
      <c r="D664" s="996">
        <v>43311</v>
      </c>
      <c r="E664" s="995" t="s">
        <v>3573</v>
      </c>
    </row>
    <row r="665" spans="1:5" ht="15.75" customHeight="1" x14ac:dyDescent="0.3">
      <c r="A665" s="995" t="s">
        <v>3565</v>
      </c>
      <c r="B665" s="995" t="s">
        <v>3566</v>
      </c>
      <c r="C665" s="987">
        <v>3118.8</v>
      </c>
      <c r="D665" s="996">
        <v>43328</v>
      </c>
      <c r="E665" s="995" t="s">
        <v>3569</v>
      </c>
    </row>
    <row r="666" spans="1:5" ht="15.75" customHeight="1" x14ac:dyDescent="0.3">
      <c r="A666" s="995" t="s">
        <v>3565</v>
      </c>
      <c r="B666" s="995" t="s">
        <v>3567</v>
      </c>
      <c r="C666" s="987">
        <v>7997.5</v>
      </c>
      <c r="D666" s="996">
        <v>43313</v>
      </c>
      <c r="E666" s="995" t="s">
        <v>3568</v>
      </c>
    </row>
    <row r="667" spans="1:5" ht="15.75" customHeight="1" x14ac:dyDescent="0.3">
      <c r="A667" s="995" t="s">
        <v>3565</v>
      </c>
      <c r="B667" s="995" t="s">
        <v>3566</v>
      </c>
      <c r="C667" s="987">
        <v>3000</v>
      </c>
      <c r="D667" s="996">
        <v>43328</v>
      </c>
      <c r="E667" s="995" t="s">
        <v>3574</v>
      </c>
    </row>
    <row r="668" spans="1:5" ht="15.75" customHeight="1" x14ac:dyDescent="0.3">
      <c r="A668" s="995" t="s">
        <v>3565</v>
      </c>
      <c r="B668" s="995" t="s">
        <v>3566</v>
      </c>
      <c r="C668" s="987">
        <v>2862.4</v>
      </c>
      <c r="D668" s="996">
        <v>43335</v>
      </c>
      <c r="E668" s="995" t="s">
        <v>3569</v>
      </c>
    </row>
    <row r="669" spans="1:5" ht="15.75" customHeight="1" x14ac:dyDescent="0.3">
      <c r="A669" s="995" t="s">
        <v>3565</v>
      </c>
      <c r="B669" s="995" t="s">
        <v>3567</v>
      </c>
      <c r="C669" s="987">
        <v>720</v>
      </c>
      <c r="D669" s="996">
        <v>43342</v>
      </c>
      <c r="E669" s="995" t="s">
        <v>3575</v>
      </c>
    </row>
    <row r="670" spans="1:5" ht="15.75" customHeight="1" x14ac:dyDescent="0.3">
      <c r="A670" s="995" t="s">
        <v>3565</v>
      </c>
      <c r="B670" s="995" t="s">
        <v>3566</v>
      </c>
      <c r="C670" s="987">
        <v>1751.4</v>
      </c>
      <c r="D670" s="996">
        <v>43355</v>
      </c>
      <c r="E670" s="995" t="s">
        <v>3569</v>
      </c>
    </row>
    <row r="671" spans="1:5" ht="15.75" customHeight="1" x14ac:dyDescent="0.3">
      <c r="A671" s="995" t="s">
        <v>3565</v>
      </c>
      <c r="B671" s="995" t="s">
        <v>3566</v>
      </c>
      <c r="C671" s="987">
        <v>2426.4499999999998</v>
      </c>
      <c r="D671" s="996">
        <v>43396</v>
      </c>
      <c r="E671" s="995" t="s">
        <v>3569</v>
      </c>
    </row>
    <row r="672" spans="1:5" ht="15.75" customHeight="1" x14ac:dyDescent="0.3">
      <c r="A672" s="995" t="s">
        <v>3565</v>
      </c>
      <c r="B672" s="995" t="s">
        <v>3567</v>
      </c>
      <c r="C672" s="987">
        <v>3000</v>
      </c>
      <c r="D672" s="996">
        <v>43384</v>
      </c>
      <c r="E672" s="995" t="s">
        <v>3575</v>
      </c>
    </row>
    <row r="673" spans="1:5" ht="15.75" customHeight="1" x14ac:dyDescent="0.3">
      <c r="A673" s="995" t="s">
        <v>3565</v>
      </c>
      <c r="B673" s="995" t="s">
        <v>3566</v>
      </c>
      <c r="C673" s="987">
        <v>3383.15</v>
      </c>
      <c r="D673" s="996">
        <v>43397</v>
      </c>
      <c r="E673" s="995" t="s">
        <v>3569</v>
      </c>
    </row>
    <row r="674" spans="1:5" ht="15.75" customHeight="1" x14ac:dyDescent="0.3">
      <c r="A674" s="995" t="s">
        <v>3565</v>
      </c>
      <c r="B674" s="995" t="s">
        <v>3566</v>
      </c>
      <c r="C674" s="987">
        <v>3000</v>
      </c>
      <c r="D674" s="996">
        <v>43454</v>
      </c>
      <c r="E674" s="995" t="s">
        <v>3576</v>
      </c>
    </row>
    <row r="675" spans="1:5" ht="15.75" customHeight="1" x14ac:dyDescent="0.3">
      <c r="A675" s="995" t="s">
        <v>3565</v>
      </c>
      <c r="B675" s="995" t="s">
        <v>3567</v>
      </c>
      <c r="C675" s="987">
        <v>7997.5</v>
      </c>
      <c r="D675" s="996">
        <v>43446</v>
      </c>
      <c r="E675" s="995" t="s">
        <v>3568</v>
      </c>
    </row>
    <row r="676" spans="1:5" ht="15.75" customHeight="1" x14ac:dyDescent="0.3">
      <c r="A676" s="995" t="s">
        <v>3577</v>
      </c>
      <c r="B676" s="995" t="s">
        <v>3578</v>
      </c>
      <c r="C676" s="987">
        <v>100</v>
      </c>
      <c r="D676" s="996" t="s">
        <v>2053</v>
      </c>
      <c r="E676" s="995" t="s">
        <v>348</v>
      </c>
    </row>
    <row r="677" spans="1:5" ht="15.75" customHeight="1" x14ac:dyDescent="0.3">
      <c r="A677" s="995" t="s">
        <v>3577</v>
      </c>
      <c r="B677" s="995" t="s">
        <v>3579</v>
      </c>
      <c r="C677" s="987">
        <v>3000</v>
      </c>
      <c r="D677" s="996" t="s">
        <v>3580</v>
      </c>
      <c r="E677" s="995" t="s">
        <v>348</v>
      </c>
    </row>
    <row r="678" spans="1:5" ht="15.75" customHeight="1" x14ac:dyDescent="0.3">
      <c r="A678" s="995" t="s">
        <v>3577</v>
      </c>
      <c r="B678" s="995" t="s">
        <v>3581</v>
      </c>
      <c r="C678" s="987">
        <v>100</v>
      </c>
      <c r="D678" s="996" t="s">
        <v>3582</v>
      </c>
      <c r="E678" s="995" t="s">
        <v>348</v>
      </c>
    </row>
    <row r="679" spans="1:5" ht="15.75" customHeight="1" x14ac:dyDescent="0.3">
      <c r="A679" s="995" t="s">
        <v>3577</v>
      </c>
      <c r="B679" s="995" t="s">
        <v>3583</v>
      </c>
      <c r="C679" s="987">
        <v>150</v>
      </c>
      <c r="D679" s="996" t="s">
        <v>3584</v>
      </c>
      <c r="E679" s="995" t="s">
        <v>348</v>
      </c>
    </row>
    <row r="680" spans="1:5" ht="15.75" customHeight="1" x14ac:dyDescent="0.3">
      <c r="A680" s="995" t="s">
        <v>3577</v>
      </c>
      <c r="B680" s="995" t="s">
        <v>3585</v>
      </c>
      <c r="C680" s="987">
        <v>400</v>
      </c>
      <c r="D680" s="996" t="s">
        <v>3586</v>
      </c>
      <c r="E680" s="995" t="s">
        <v>348</v>
      </c>
    </row>
    <row r="681" spans="1:5" ht="15.75" customHeight="1" x14ac:dyDescent="0.3">
      <c r="A681" s="995" t="s">
        <v>3577</v>
      </c>
      <c r="B681" s="995" t="s">
        <v>3587</v>
      </c>
      <c r="C681" s="987">
        <v>1944.46</v>
      </c>
      <c r="D681" s="996" t="s">
        <v>3588</v>
      </c>
      <c r="E681" s="995" t="s">
        <v>1410</v>
      </c>
    </row>
    <row r="682" spans="1:5" ht="15.75" customHeight="1" x14ac:dyDescent="0.3">
      <c r="A682" s="995" t="s">
        <v>3577</v>
      </c>
      <c r="B682" s="995" t="s">
        <v>385</v>
      </c>
      <c r="C682" s="987">
        <v>50.85</v>
      </c>
      <c r="D682" s="996" t="s">
        <v>3589</v>
      </c>
      <c r="E682" s="995" t="s">
        <v>3590</v>
      </c>
    </row>
    <row r="683" spans="1:5" ht="15.75" customHeight="1" x14ac:dyDescent="0.3">
      <c r="A683" s="995" t="s">
        <v>3577</v>
      </c>
      <c r="B683" s="995" t="s">
        <v>385</v>
      </c>
      <c r="C683" s="987">
        <v>747.6</v>
      </c>
      <c r="D683" s="996" t="s">
        <v>2045</v>
      </c>
      <c r="E683" s="995" t="s">
        <v>3591</v>
      </c>
    </row>
    <row r="684" spans="1:5" ht="15.75" customHeight="1" x14ac:dyDescent="0.3">
      <c r="A684" s="995" t="s">
        <v>3592</v>
      </c>
      <c r="B684" s="995" t="s">
        <v>3593</v>
      </c>
      <c r="C684" s="987">
        <v>6525</v>
      </c>
      <c r="D684" s="996">
        <v>43290</v>
      </c>
      <c r="E684" s="995" t="s">
        <v>516</v>
      </c>
    </row>
    <row r="685" spans="1:5" ht="15.75" customHeight="1" x14ac:dyDescent="0.3">
      <c r="A685" s="995" t="s">
        <v>3592</v>
      </c>
      <c r="B685" s="995" t="s">
        <v>3593</v>
      </c>
      <c r="C685" s="987">
        <v>6525</v>
      </c>
      <c r="D685" s="996">
        <v>43399</v>
      </c>
      <c r="E685" s="995" t="s">
        <v>516</v>
      </c>
    </row>
    <row r="686" spans="1:5" ht="15.75" customHeight="1" x14ac:dyDescent="0.3">
      <c r="A686" s="995" t="s">
        <v>3592</v>
      </c>
      <c r="B686" s="995" t="s">
        <v>3594</v>
      </c>
      <c r="C686" s="987">
        <v>1740</v>
      </c>
      <c r="D686" s="996">
        <v>43269</v>
      </c>
      <c r="E686" s="995" t="s">
        <v>516</v>
      </c>
    </row>
    <row r="687" spans="1:5" ht="15.75" customHeight="1" x14ac:dyDescent="0.3">
      <c r="A687" s="995" t="s">
        <v>3592</v>
      </c>
      <c r="B687" s="995" t="s">
        <v>3595</v>
      </c>
      <c r="C687" s="987">
        <v>3168.75</v>
      </c>
      <c r="D687" s="996">
        <v>43279</v>
      </c>
      <c r="E687" s="995" t="s">
        <v>516</v>
      </c>
    </row>
    <row r="688" spans="1:5" ht="15.75" customHeight="1" x14ac:dyDescent="0.3">
      <c r="A688" s="995" t="s">
        <v>3592</v>
      </c>
      <c r="B688" s="995" t="s">
        <v>3595</v>
      </c>
      <c r="C688" s="987">
        <v>3168.75</v>
      </c>
      <c r="D688" s="996">
        <v>43427</v>
      </c>
      <c r="E688" s="995" t="s">
        <v>516</v>
      </c>
    </row>
    <row r="689" spans="1:5" ht="15.75" customHeight="1" x14ac:dyDescent="0.3">
      <c r="A689" s="995" t="s">
        <v>3592</v>
      </c>
      <c r="B689" s="995" t="s">
        <v>3596</v>
      </c>
      <c r="C689" s="987">
        <v>2105</v>
      </c>
      <c r="D689" s="996">
        <v>43355</v>
      </c>
      <c r="E689" s="995" t="s">
        <v>516</v>
      </c>
    </row>
    <row r="690" spans="1:5" ht="15.75" customHeight="1" x14ac:dyDescent="0.3">
      <c r="A690" s="995" t="s">
        <v>3592</v>
      </c>
      <c r="B690" s="995" t="s">
        <v>3597</v>
      </c>
      <c r="C690" s="987">
        <v>4920</v>
      </c>
      <c r="D690" s="996">
        <v>43465</v>
      </c>
      <c r="E690" s="995" t="s">
        <v>3598</v>
      </c>
    </row>
    <row r="691" spans="1:5" ht="15.75" customHeight="1" x14ac:dyDescent="0.3">
      <c r="A691" s="995" t="s">
        <v>3592</v>
      </c>
      <c r="B691" s="995" t="s">
        <v>314</v>
      </c>
      <c r="C691" s="987">
        <v>980.07</v>
      </c>
      <c r="D691" s="996">
        <v>43328</v>
      </c>
      <c r="E691" s="995" t="s">
        <v>3599</v>
      </c>
    </row>
    <row r="692" spans="1:5" ht="15.75" customHeight="1" x14ac:dyDescent="0.3">
      <c r="A692" s="995" t="s">
        <v>3592</v>
      </c>
      <c r="B692" s="995" t="s">
        <v>3600</v>
      </c>
      <c r="C692" s="987">
        <v>2380.88</v>
      </c>
      <c r="D692" s="996">
        <v>43395</v>
      </c>
      <c r="E692" s="995" t="s">
        <v>3601</v>
      </c>
    </row>
    <row r="693" spans="1:5" ht="15.75" customHeight="1" x14ac:dyDescent="0.3">
      <c r="A693" s="995" t="s">
        <v>3592</v>
      </c>
      <c r="B693" s="995" t="s">
        <v>3602</v>
      </c>
      <c r="C693" s="987">
        <v>112.43</v>
      </c>
      <c r="D693" s="996">
        <v>43195</v>
      </c>
      <c r="E693" s="995" t="s">
        <v>3603</v>
      </c>
    </row>
    <row r="694" spans="1:5" ht="15.75" customHeight="1" x14ac:dyDescent="0.3">
      <c r="A694" s="995" t="s">
        <v>3592</v>
      </c>
      <c r="B694" s="995" t="s">
        <v>3602</v>
      </c>
      <c r="C694" s="987">
        <v>7503.16</v>
      </c>
      <c r="D694" s="996">
        <v>43216</v>
      </c>
      <c r="E694" s="995" t="s">
        <v>3604</v>
      </c>
    </row>
    <row r="695" spans="1:5" ht="15.75" customHeight="1" x14ac:dyDescent="0.3">
      <c r="A695" s="995" t="s">
        <v>3592</v>
      </c>
      <c r="B695" s="995" t="s">
        <v>3602</v>
      </c>
      <c r="C695" s="987">
        <v>51122</v>
      </c>
      <c r="D695" s="996">
        <v>43195</v>
      </c>
      <c r="E695" s="995" t="s">
        <v>3605</v>
      </c>
    </row>
    <row r="696" spans="1:5" ht="15.75" customHeight="1" x14ac:dyDescent="0.3">
      <c r="A696" s="995" t="s">
        <v>3592</v>
      </c>
      <c r="B696" s="995" t="s">
        <v>3602</v>
      </c>
      <c r="C696" s="987">
        <v>6687.28</v>
      </c>
      <c r="D696" s="996">
        <v>43216</v>
      </c>
      <c r="E696" s="995" t="s">
        <v>3604</v>
      </c>
    </row>
    <row r="697" spans="1:5" ht="15.75" customHeight="1" x14ac:dyDescent="0.3">
      <c r="A697" s="995" t="s">
        <v>3592</v>
      </c>
      <c r="B697" s="995" t="s">
        <v>3602</v>
      </c>
      <c r="C697" s="987">
        <v>40.159999999999997</v>
      </c>
      <c r="D697" s="996">
        <v>43325</v>
      </c>
      <c r="E697" s="995" t="s">
        <v>3603</v>
      </c>
    </row>
    <row r="698" spans="1:5" ht="15.75" customHeight="1" x14ac:dyDescent="0.3">
      <c r="A698" s="995" t="s">
        <v>3592</v>
      </c>
      <c r="B698" s="995" t="s">
        <v>3602</v>
      </c>
      <c r="C698" s="987">
        <v>7900.69</v>
      </c>
      <c r="D698" s="996">
        <v>43216</v>
      </c>
      <c r="E698" s="995" t="s">
        <v>3604</v>
      </c>
    </row>
    <row r="699" spans="1:5" ht="15.75" customHeight="1" x14ac:dyDescent="0.3">
      <c r="A699" s="995" t="s">
        <v>3592</v>
      </c>
      <c r="B699" s="995" t="s">
        <v>3602</v>
      </c>
      <c r="C699" s="987">
        <v>64.91</v>
      </c>
      <c r="D699" s="996">
        <v>43361</v>
      </c>
      <c r="E699" s="995" t="s">
        <v>3603</v>
      </c>
    </row>
    <row r="700" spans="1:5" ht="15.75" customHeight="1" x14ac:dyDescent="0.3">
      <c r="A700" s="995" t="s">
        <v>3592</v>
      </c>
      <c r="B700" s="995" t="s">
        <v>3602</v>
      </c>
      <c r="C700" s="987">
        <v>102.42</v>
      </c>
      <c r="D700" s="996">
        <v>43361</v>
      </c>
      <c r="E700" s="995" t="s">
        <v>3603</v>
      </c>
    </row>
    <row r="701" spans="1:5" ht="15.75" customHeight="1" x14ac:dyDescent="0.3">
      <c r="A701" s="995" t="s">
        <v>3592</v>
      </c>
      <c r="B701" s="995" t="s">
        <v>3602</v>
      </c>
      <c r="C701" s="987">
        <v>7532.79</v>
      </c>
      <c r="D701" s="996">
        <v>43270</v>
      </c>
      <c r="E701" s="995" t="s">
        <v>3604</v>
      </c>
    </row>
    <row r="702" spans="1:5" ht="15.75" customHeight="1" x14ac:dyDescent="0.3">
      <c r="A702" s="995" t="s">
        <v>3592</v>
      </c>
      <c r="B702" s="995" t="s">
        <v>3602</v>
      </c>
      <c r="C702" s="987">
        <v>177.38</v>
      </c>
      <c r="D702" s="996">
        <v>43361</v>
      </c>
      <c r="E702" s="995" t="s">
        <v>3603</v>
      </c>
    </row>
    <row r="703" spans="1:5" ht="15.75" customHeight="1" x14ac:dyDescent="0.3">
      <c r="A703" s="995" t="s">
        <v>3592</v>
      </c>
      <c r="B703" s="995" t="s">
        <v>3602</v>
      </c>
      <c r="C703" s="987">
        <v>7383.1</v>
      </c>
      <c r="D703" s="996">
        <v>43297</v>
      </c>
      <c r="E703" s="995" t="s">
        <v>3604</v>
      </c>
    </row>
    <row r="704" spans="1:5" ht="15.75" customHeight="1" x14ac:dyDescent="0.3">
      <c r="A704" s="995" t="s">
        <v>3592</v>
      </c>
      <c r="B704" s="995" t="s">
        <v>3602</v>
      </c>
      <c r="C704" s="987">
        <v>51122</v>
      </c>
      <c r="D704" s="996">
        <v>43398</v>
      </c>
      <c r="E704" s="995" t="s">
        <v>3605</v>
      </c>
    </row>
    <row r="705" spans="1:5" ht="15.75" customHeight="1" x14ac:dyDescent="0.3">
      <c r="A705" s="995" t="s">
        <v>3592</v>
      </c>
      <c r="B705" s="995" t="s">
        <v>3602</v>
      </c>
      <c r="C705" s="987">
        <v>51.55</v>
      </c>
      <c r="D705" s="996">
        <v>43391</v>
      </c>
      <c r="E705" s="995" t="s">
        <v>3603</v>
      </c>
    </row>
    <row r="706" spans="1:5" ht="15.75" customHeight="1" x14ac:dyDescent="0.3">
      <c r="A706" s="995" t="s">
        <v>3592</v>
      </c>
      <c r="B706" s="995" t="s">
        <v>3602</v>
      </c>
      <c r="C706" s="987">
        <v>6419.36</v>
      </c>
      <c r="D706" s="996">
        <v>43329</v>
      </c>
      <c r="E706" s="995" t="s">
        <v>3604</v>
      </c>
    </row>
    <row r="707" spans="1:5" ht="15.75" customHeight="1" x14ac:dyDescent="0.3">
      <c r="A707" s="995" t="s">
        <v>3592</v>
      </c>
      <c r="B707" s="995" t="s">
        <v>3602</v>
      </c>
      <c r="C707" s="987">
        <v>183.41</v>
      </c>
      <c r="D707" s="996">
        <v>43391</v>
      </c>
      <c r="E707" s="995" t="s">
        <v>3603</v>
      </c>
    </row>
    <row r="708" spans="1:5" ht="15.75" customHeight="1" x14ac:dyDescent="0.3">
      <c r="A708" s="995" t="s">
        <v>3592</v>
      </c>
      <c r="B708" s="995" t="s">
        <v>3602</v>
      </c>
      <c r="C708" s="987">
        <v>6608.14</v>
      </c>
      <c r="D708" s="996">
        <v>43348</v>
      </c>
      <c r="E708" s="995" t="s">
        <v>3604</v>
      </c>
    </row>
    <row r="709" spans="1:5" ht="15.75" customHeight="1" x14ac:dyDescent="0.3">
      <c r="A709" s="995" t="s">
        <v>3592</v>
      </c>
      <c r="B709" s="995" t="s">
        <v>3602</v>
      </c>
      <c r="C709" s="987">
        <v>89.69</v>
      </c>
      <c r="D709" s="996">
        <v>43403</v>
      </c>
      <c r="E709" s="995" t="s">
        <v>3603</v>
      </c>
    </row>
    <row r="710" spans="1:5" ht="15.75" customHeight="1" x14ac:dyDescent="0.3">
      <c r="A710" s="995" t="s">
        <v>3592</v>
      </c>
      <c r="B710" s="995" t="s">
        <v>3602</v>
      </c>
      <c r="C710" s="987">
        <v>8224.2000000000007</v>
      </c>
      <c r="D710" s="996">
        <v>43410</v>
      </c>
      <c r="E710" s="995" t="s">
        <v>3604</v>
      </c>
    </row>
    <row r="711" spans="1:5" ht="15.75" customHeight="1" x14ac:dyDescent="0.3">
      <c r="A711" s="995" t="s">
        <v>3592</v>
      </c>
      <c r="B711" s="995" t="s">
        <v>3602</v>
      </c>
      <c r="C711" s="987">
        <v>101.8</v>
      </c>
      <c r="D711" s="996">
        <v>43451</v>
      </c>
      <c r="E711" s="995" t="s">
        <v>3606</v>
      </c>
    </row>
    <row r="712" spans="1:5" ht="15.75" customHeight="1" x14ac:dyDescent="0.3">
      <c r="A712" s="995" t="s">
        <v>3592</v>
      </c>
      <c r="B712" s="995" t="s">
        <v>3602</v>
      </c>
      <c r="C712" s="987">
        <v>8386.26</v>
      </c>
      <c r="D712" s="996">
        <v>43410</v>
      </c>
      <c r="E712" s="995" t="s">
        <v>3604</v>
      </c>
    </row>
    <row r="713" spans="1:5" ht="15.75" customHeight="1" x14ac:dyDescent="0.3">
      <c r="A713" s="995" t="s">
        <v>3592</v>
      </c>
      <c r="B713" s="995" t="s">
        <v>3602</v>
      </c>
      <c r="C713" s="987">
        <v>8422.61</v>
      </c>
      <c r="D713" s="996">
        <v>43458</v>
      </c>
      <c r="E713" s="995" t="s">
        <v>3604</v>
      </c>
    </row>
    <row r="714" spans="1:5" ht="15.75" customHeight="1" x14ac:dyDescent="0.3">
      <c r="A714" s="995" t="s">
        <v>3592</v>
      </c>
      <c r="B714" s="995" t="s">
        <v>3602</v>
      </c>
      <c r="C714" s="987">
        <v>7711.85</v>
      </c>
      <c r="D714" s="996">
        <v>43458</v>
      </c>
      <c r="E714" s="995" t="s">
        <v>3604</v>
      </c>
    </row>
    <row r="715" spans="1:5" ht="15.75" customHeight="1" x14ac:dyDescent="0.3">
      <c r="A715" s="995" t="s">
        <v>6416</v>
      </c>
      <c r="B715" s="995" t="s">
        <v>4112</v>
      </c>
      <c r="C715" s="987">
        <v>2454.77</v>
      </c>
      <c r="D715" s="996">
        <v>43125</v>
      </c>
      <c r="E715" s="995" t="s">
        <v>6417</v>
      </c>
    </row>
    <row r="716" spans="1:5" ht="15.75" customHeight="1" x14ac:dyDescent="0.3">
      <c r="A716" s="995" t="s">
        <v>6416</v>
      </c>
      <c r="B716" s="995" t="s">
        <v>2904</v>
      </c>
      <c r="C716" s="987">
        <v>969.87</v>
      </c>
      <c r="D716" s="996">
        <v>43130</v>
      </c>
      <c r="E716" s="995" t="s">
        <v>3852</v>
      </c>
    </row>
    <row r="717" spans="1:5" ht="15.75" customHeight="1" x14ac:dyDescent="0.3">
      <c r="A717" s="995" t="s">
        <v>6416</v>
      </c>
      <c r="B717" s="995" t="s">
        <v>6418</v>
      </c>
      <c r="C717" s="987">
        <v>2244</v>
      </c>
      <c r="D717" s="996">
        <v>43143</v>
      </c>
      <c r="E717" s="995" t="s">
        <v>6419</v>
      </c>
    </row>
    <row r="718" spans="1:5" ht="15.75" customHeight="1" x14ac:dyDescent="0.3">
      <c r="A718" s="995" t="s">
        <v>6416</v>
      </c>
      <c r="B718" s="995" t="s">
        <v>6418</v>
      </c>
      <c r="C718" s="987">
        <v>500</v>
      </c>
      <c r="D718" s="996">
        <v>43166</v>
      </c>
      <c r="E718" s="995" t="s">
        <v>6419</v>
      </c>
    </row>
    <row r="719" spans="1:5" ht="15.75" customHeight="1" x14ac:dyDescent="0.3">
      <c r="A719" s="995" t="s">
        <v>6416</v>
      </c>
      <c r="B719" s="995" t="s">
        <v>4112</v>
      </c>
      <c r="C719" s="987">
        <v>5942.47</v>
      </c>
      <c r="D719" s="996">
        <v>43174</v>
      </c>
      <c r="E719" s="995" t="s">
        <v>6417</v>
      </c>
    </row>
    <row r="720" spans="1:5" ht="15.75" customHeight="1" x14ac:dyDescent="0.3">
      <c r="A720" s="995" t="s">
        <v>6416</v>
      </c>
      <c r="B720" s="995" t="s">
        <v>4112</v>
      </c>
      <c r="C720" s="987">
        <v>10433.950000000001</v>
      </c>
      <c r="D720" s="996">
        <v>43265</v>
      </c>
      <c r="E720" s="995" t="s">
        <v>6417</v>
      </c>
    </row>
    <row r="721" spans="1:5" ht="15.75" customHeight="1" x14ac:dyDescent="0.3">
      <c r="A721" s="995" t="s">
        <v>6416</v>
      </c>
      <c r="B721" s="995" t="s">
        <v>6420</v>
      </c>
      <c r="C721" s="987">
        <v>80</v>
      </c>
      <c r="D721" s="996">
        <v>43272</v>
      </c>
      <c r="E721" s="995" t="s">
        <v>6421</v>
      </c>
    </row>
    <row r="722" spans="1:5" ht="15.75" customHeight="1" x14ac:dyDescent="0.3">
      <c r="A722" s="995" t="s">
        <v>6416</v>
      </c>
      <c r="B722" s="995" t="s">
        <v>4112</v>
      </c>
      <c r="C722" s="987">
        <v>11765.69</v>
      </c>
      <c r="D722" s="996">
        <v>43286</v>
      </c>
      <c r="E722" s="995" t="s">
        <v>6417</v>
      </c>
    </row>
    <row r="723" spans="1:5" ht="15.75" customHeight="1" x14ac:dyDescent="0.3">
      <c r="A723" s="995" t="s">
        <v>6416</v>
      </c>
      <c r="B723" s="995" t="s">
        <v>4112</v>
      </c>
      <c r="C723" s="987">
        <v>337.5</v>
      </c>
      <c r="D723" s="996">
        <v>43286</v>
      </c>
      <c r="E723" s="995" t="s">
        <v>6417</v>
      </c>
    </row>
    <row r="724" spans="1:5" ht="15.75" customHeight="1" x14ac:dyDescent="0.3">
      <c r="A724" s="995" t="s">
        <v>6416</v>
      </c>
      <c r="B724" s="995" t="s">
        <v>4112</v>
      </c>
      <c r="C724" s="987">
        <v>5606.38</v>
      </c>
      <c r="D724" s="996">
        <v>43297</v>
      </c>
      <c r="E724" s="995" t="s">
        <v>6417</v>
      </c>
    </row>
    <row r="725" spans="1:5" ht="15.75" customHeight="1" x14ac:dyDescent="0.3">
      <c r="A725" s="995" t="s">
        <v>6416</v>
      </c>
      <c r="B725" s="995" t="s">
        <v>4112</v>
      </c>
      <c r="C725" s="987">
        <v>157.5</v>
      </c>
      <c r="D725" s="996">
        <v>43299</v>
      </c>
      <c r="E725" s="995" t="s">
        <v>6417</v>
      </c>
    </row>
    <row r="726" spans="1:5" ht="15.75" customHeight="1" x14ac:dyDescent="0.3">
      <c r="A726" s="995" t="s">
        <v>6416</v>
      </c>
      <c r="B726" s="995" t="s">
        <v>4112</v>
      </c>
      <c r="C726" s="987">
        <v>2363.64</v>
      </c>
      <c r="D726" s="996">
        <v>43350</v>
      </c>
      <c r="E726" s="995" t="s">
        <v>6417</v>
      </c>
    </row>
    <row r="727" spans="1:5" ht="15.75" customHeight="1" x14ac:dyDescent="0.3">
      <c r="A727" s="995" t="s">
        <v>6416</v>
      </c>
      <c r="B727" s="995" t="s">
        <v>6422</v>
      </c>
      <c r="C727" s="987">
        <v>347</v>
      </c>
      <c r="D727" s="996">
        <v>43376</v>
      </c>
      <c r="E727" s="995" t="s">
        <v>6421</v>
      </c>
    </row>
    <row r="728" spans="1:5" ht="15.75" customHeight="1" x14ac:dyDescent="0.3">
      <c r="A728" s="995" t="s">
        <v>6416</v>
      </c>
      <c r="B728" s="995" t="s">
        <v>4112</v>
      </c>
      <c r="C728" s="987">
        <v>8443.94</v>
      </c>
      <c r="D728" s="996">
        <v>43389</v>
      </c>
      <c r="E728" s="995" t="s">
        <v>6417</v>
      </c>
    </row>
    <row r="729" spans="1:5" ht="15.75" customHeight="1" x14ac:dyDescent="0.3">
      <c r="A729" s="995" t="s">
        <v>6416</v>
      </c>
      <c r="B729" s="995" t="s">
        <v>6423</v>
      </c>
      <c r="C729" s="987">
        <v>180</v>
      </c>
      <c r="D729" s="996">
        <v>43389</v>
      </c>
      <c r="E729" s="995" t="s">
        <v>6421</v>
      </c>
    </row>
    <row r="730" spans="1:5" ht="15.75" customHeight="1" x14ac:dyDescent="0.3">
      <c r="A730" s="995" t="s">
        <v>6416</v>
      </c>
      <c r="B730" s="995" t="s">
        <v>4112</v>
      </c>
      <c r="C730" s="987">
        <v>5349.92</v>
      </c>
      <c r="D730" s="996">
        <v>43444</v>
      </c>
      <c r="E730" s="995" t="s">
        <v>6417</v>
      </c>
    </row>
    <row r="731" spans="1:5" ht="15.75" customHeight="1" x14ac:dyDescent="0.3">
      <c r="A731" s="995" t="s">
        <v>6416</v>
      </c>
      <c r="B731" s="995" t="s">
        <v>4112</v>
      </c>
      <c r="C731" s="987">
        <v>2025.97</v>
      </c>
      <c r="D731" s="996">
        <v>43446</v>
      </c>
      <c r="E731" s="995" t="s">
        <v>6417</v>
      </c>
    </row>
    <row r="732" spans="1:5" ht="15.75" customHeight="1" x14ac:dyDescent="0.3">
      <c r="A732" s="995" t="s">
        <v>6416</v>
      </c>
      <c r="B732" s="995" t="s">
        <v>6418</v>
      </c>
      <c r="C732" s="987">
        <v>500</v>
      </c>
      <c r="D732" s="996">
        <v>43448</v>
      </c>
      <c r="E732" s="995" t="s">
        <v>6419</v>
      </c>
    </row>
    <row r="733" spans="1:5" ht="15.75" customHeight="1" x14ac:dyDescent="0.3">
      <c r="A733" s="995" t="s">
        <v>3607</v>
      </c>
      <c r="B733" s="995" t="s">
        <v>3608</v>
      </c>
      <c r="C733" s="987">
        <v>746.15</v>
      </c>
      <c r="D733" s="996">
        <v>43129</v>
      </c>
      <c r="E733" s="995" t="s">
        <v>3609</v>
      </c>
    </row>
    <row r="734" spans="1:5" ht="15.75" customHeight="1" x14ac:dyDescent="0.3">
      <c r="A734" s="995" t="s">
        <v>3607</v>
      </c>
      <c r="B734" s="995" t="s">
        <v>3608</v>
      </c>
      <c r="C734" s="987">
        <v>223.4</v>
      </c>
      <c r="D734" s="996">
        <v>43131</v>
      </c>
      <c r="E734" s="995" t="s">
        <v>3610</v>
      </c>
    </row>
    <row r="735" spans="1:5" ht="15.75" customHeight="1" x14ac:dyDescent="0.3">
      <c r="A735" s="995" t="s">
        <v>3607</v>
      </c>
      <c r="B735" s="995" t="s">
        <v>3608</v>
      </c>
      <c r="C735" s="987">
        <v>305.10000000000002</v>
      </c>
      <c r="D735" s="996">
        <v>43137</v>
      </c>
      <c r="E735" s="995" t="s">
        <v>3611</v>
      </c>
    </row>
    <row r="736" spans="1:5" ht="15.75" customHeight="1" x14ac:dyDescent="0.3">
      <c r="A736" s="995" t="s">
        <v>3607</v>
      </c>
      <c r="B736" s="995" t="s">
        <v>3608</v>
      </c>
      <c r="C736" s="987">
        <v>156721.46</v>
      </c>
      <c r="D736" s="996">
        <v>43143</v>
      </c>
      <c r="E736" s="995" t="s">
        <v>3612</v>
      </c>
    </row>
    <row r="737" spans="1:5" ht="15.75" customHeight="1" x14ac:dyDescent="0.3">
      <c r="A737" s="995" t="s">
        <v>3607</v>
      </c>
      <c r="B737" s="995" t="s">
        <v>3608</v>
      </c>
      <c r="C737" s="987">
        <v>35228.720000000001</v>
      </c>
      <c r="D737" s="996">
        <v>43153</v>
      </c>
      <c r="E737" s="995" t="s">
        <v>3613</v>
      </c>
    </row>
    <row r="738" spans="1:5" ht="15.75" customHeight="1" x14ac:dyDescent="0.3">
      <c r="A738" s="995" t="s">
        <v>3607</v>
      </c>
      <c r="B738" s="995" t="s">
        <v>3608</v>
      </c>
      <c r="C738" s="987">
        <v>319.48</v>
      </c>
      <c r="D738" s="996">
        <v>43200</v>
      </c>
      <c r="E738" s="995" t="s">
        <v>3614</v>
      </c>
    </row>
    <row r="739" spans="1:5" ht="15.75" customHeight="1" x14ac:dyDescent="0.3">
      <c r="A739" s="995" t="s">
        <v>3607</v>
      </c>
      <c r="B739" s="995" t="s">
        <v>3608</v>
      </c>
      <c r="C739" s="987">
        <v>314.2</v>
      </c>
      <c r="D739" s="996">
        <v>43216</v>
      </c>
      <c r="E739" s="995" t="s">
        <v>3615</v>
      </c>
    </row>
    <row r="740" spans="1:5" ht="15.75" customHeight="1" x14ac:dyDescent="0.3">
      <c r="A740" s="995" t="s">
        <v>3607</v>
      </c>
      <c r="B740" s="995" t="s">
        <v>3608</v>
      </c>
      <c r="C740" s="987">
        <v>440.5</v>
      </c>
      <c r="D740" s="996">
        <v>43216</v>
      </c>
      <c r="E740" s="995" t="s">
        <v>3616</v>
      </c>
    </row>
    <row r="741" spans="1:5" ht="15.75" customHeight="1" x14ac:dyDescent="0.3">
      <c r="A741" s="995" t="s">
        <v>3607</v>
      </c>
      <c r="B741" s="995" t="s">
        <v>3608</v>
      </c>
      <c r="C741" s="987">
        <v>193.3</v>
      </c>
      <c r="D741" s="996">
        <v>43277</v>
      </c>
      <c r="E741" s="995" t="s">
        <v>3617</v>
      </c>
    </row>
    <row r="742" spans="1:5" ht="15.75" customHeight="1" x14ac:dyDescent="0.3">
      <c r="A742" s="995" t="s">
        <v>3607</v>
      </c>
      <c r="B742" s="995" t="s">
        <v>3608</v>
      </c>
      <c r="C742" s="987">
        <v>2858.74</v>
      </c>
      <c r="D742" s="996">
        <v>43277</v>
      </c>
      <c r="E742" s="995" t="s">
        <v>3618</v>
      </c>
    </row>
    <row r="743" spans="1:5" ht="15.75" customHeight="1" x14ac:dyDescent="0.3">
      <c r="A743" s="995" t="s">
        <v>3607</v>
      </c>
      <c r="B743" s="995" t="s">
        <v>3608</v>
      </c>
      <c r="C743" s="987">
        <v>63.5</v>
      </c>
      <c r="D743" s="996">
        <v>43277</v>
      </c>
      <c r="E743" s="995" t="s">
        <v>3619</v>
      </c>
    </row>
    <row r="744" spans="1:5" ht="15.75" customHeight="1" x14ac:dyDescent="0.3">
      <c r="A744" s="995" t="s">
        <v>3607</v>
      </c>
      <c r="B744" s="995" t="s">
        <v>3608</v>
      </c>
      <c r="C744" s="987">
        <v>825.27</v>
      </c>
      <c r="D744" s="996">
        <v>43277</v>
      </c>
      <c r="E744" s="995" t="s">
        <v>3620</v>
      </c>
    </row>
    <row r="745" spans="1:5" ht="15.75" customHeight="1" x14ac:dyDescent="0.3">
      <c r="A745" s="995" t="s">
        <v>3607</v>
      </c>
      <c r="B745" s="995" t="s">
        <v>3608</v>
      </c>
      <c r="C745" s="987">
        <v>1302.01</v>
      </c>
      <c r="D745" s="996">
        <v>43311</v>
      </c>
      <c r="E745" s="995" t="s">
        <v>3621</v>
      </c>
    </row>
    <row r="746" spans="1:5" ht="15.75" customHeight="1" x14ac:dyDescent="0.3">
      <c r="A746" s="995" t="s">
        <v>3607</v>
      </c>
      <c r="B746" s="995" t="s">
        <v>3608</v>
      </c>
      <c r="C746" s="987">
        <v>358.1</v>
      </c>
      <c r="D746" s="996">
        <v>43329</v>
      </c>
      <c r="E746" s="995" t="s">
        <v>3622</v>
      </c>
    </row>
    <row r="747" spans="1:5" ht="15.75" customHeight="1" x14ac:dyDescent="0.3">
      <c r="A747" s="995" t="s">
        <v>3607</v>
      </c>
      <c r="B747" s="995" t="s">
        <v>3608</v>
      </c>
      <c r="C747" s="987">
        <v>156721.46</v>
      </c>
      <c r="D747" s="996">
        <v>43343</v>
      </c>
      <c r="E747" s="995" t="s">
        <v>3623</v>
      </c>
    </row>
    <row r="748" spans="1:5" ht="15.75" customHeight="1" x14ac:dyDescent="0.3">
      <c r="A748" s="995" t="s">
        <v>3607</v>
      </c>
      <c r="B748" s="995" t="s">
        <v>3608</v>
      </c>
      <c r="C748" s="987">
        <v>1038.75</v>
      </c>
      <c r="D748" s="996">
        <v>43362</v>
      </c>
      <c r="E748" s="995" t="s">
        <v>3624</v>
      </c>
    </row>
    <row r="749" spans="1:5" ht="15.75" customHeight="1" x14ac:dyDescent="0.3">
      <c r="A749" s="995" t="s">
        <v>3607</v>
      </c>
      <c r="B749" s="995" t="s">
        <v>3608</v>
      </c>
      <c r="C749" s="987">
        <v>268</v>
      </c>
      <c r="D749" s="996">
        <v>43362</v>
      </c>
      <c r="E749" s="995" t="s">
        <v>3625</v>
      </c>
    </row>
    <row r="750" spans="1:5" ht="15.75" customHeight="1" x14ac:dyDescent="0.3">
      <c r="A750" s="995" t="s">
        <v>3607</v>
      </c>
      <c r="B750" s="995" t="s">
        <v>3608</v>
      </c>
      <c r="C750" s="987">
        <v>684.2</v>
      </c>
      <c r="D750" s="996">
        <v>43369</v>
      </c>
      <c r="E750" s="995" t="s">
        <v>3626</v>
      </c>
    </row>
    <row r="751" spans="1:5" ht="15.75" customHeight="1" x14ac:dyDescent="0.3">
      <c r="A751" s="995" t="s">
        <v>3607</v>
      </c>
      <c r="B751" s="995" t="s">
        <v>3608</v>
      </c>
      <c r="C751" s="987">
        <v>142.4</v>
      </c>
      <c r="D751" s="996">
        <v>43416</v>
      </c>
      <c r="E751" s="995" t="s">
        <v>3627</v>
      </c>
    </row>
    <row r="752" spans="1:5" ht="15.75" customHeight="1" x14ac:dyDescent="0.3">
      <c r="A752" s="995" t="s">
        <v>3607</v>
      </c>
      <c r="B752" s="995" t="s">
        <v>3608</v>
      </c>
      <c r="C752" s="987">
        <v>493.5</v>
      </c>
      <c r="D752" s="996">
        <v>43416</v>
      </c>
      <c r="E752" s="995" t="s">
        <v>3628</v>
      </c>
    </row>
    <row r="753" spans="1:5" ht="15.75" customHeight="1" x14ac:dyDescent="0.3">
      <c r="A753" s="995" t="s">
        <v>3607</v>
      </c>
      <c r="B753" s="995" t="s">
        <v>3608</v>
      </c>
      <c r="C753" s="987">
        <v>227.6</v>
      </c>
      <c r="D753" s="996">
        <v>43426</v>
      </c>
      <c r="E753" s="995" t="s">
        <v>3629</v>
      </c>
    </row>
    <row r="754" spans="1:5" ht="15.75" customHeight="1" x14ac:dyDescent="0.3">
      <c r="A754" s="995" t="s">
        <v>3607</v>
      </c>
      <c r="B754" s="995" t="s">
        <v>3608</v>
      </c>
      <c r="C754" s="987">
        <v>987.89</v>
      </c>
      <c r="D754" s="996">
        <v>43426</v>
      </c>
      <c r="E754" s="995" t="s">
        <v>3630</v>
      </c>
    </row>
    <row r="755" spans="1:5" ht="15.75" customHeight="1" x14ac:dyDescent="0.3">
      <c r="A755" s="995" t="s">
        <v>3607</v>
      </c>
      <c r="B755" s="995" t="s">
        <v>3608</v>
      </c>
      <c r="C755" s="987">
        <v>141.69999999999999</v>
      </c>
      <c r="D755" s="996">
        <v>43426</v>
      </c>
      <c r="E755" s="995" t="s">
        <v>3631</v>
      </c>
    </row>
    <row r="756" spans="1:5" ht="15.75" customHeight="1" x14ac:dyDescent="0.3">
      <c r="A756" s="995" t="s">
        <v>3607</v>
      </c>
      <c r="B756" s="995" t="s">
        <v>3632</v>
      </c>
      <c r="C756" s="987">
        <v>1789.26</v>
      </c>
      <c r="D756" s="996">
        <v>43125</v>
      </c>
      <c r="E756" s="995" t="s">
        <v>3633</v>
      </c>
    </row>
    <row r="757" spans="1:5" ht="15.75" customHeight="1" x14ac:dyDescent="0.3">
      <c r="A757" s="995" t="s">
        <v>3607</v>
      </c>
      <c r="B757" s="995" t="s">
        <v>3632</v>
      </c>
      <c r="C757" s="987">
        <v>31.45</v>
      </c>
      <c r="D757" s="996">
        <v>43125</v>
      </c>
      <c r="E757" s="995" t="s">
        <v>3634</v>
      </c>
    </row>
    <row r="758" spans="1:5" ht="15.75" customHeight="1" x14ac:dyDescent="0.3">
      <c r="A758" s="995" t="s">
        <v>3607</v>
      </c>
      <c r="B758" s="995" t="s">
        <v>3632</v>
      </c>
      <c r="C758" s="987">
        <v>170.69</v>
      </c>
      <c r="D758" s="996">
        <v>43174</v>
      </c>
      <c r="E758" s="995" t="s">
        <v>3635</v>
      </c>
    </row>
    <row r="759" spans="1:5" ht="15.75" customHeight="1" x14ac:dyDescent="0.3">
      <c r="A759" s="995" t="s">
        <v>3607</v>
      </c>
      <c r="B759" s="995" t="s">
        <v>3632</v>
      </c>
      <c r="C759" s="987">
        <v>1995.91</v>
      </c>
      <c r="D759" s="996">
        <v>43187</v>
      </c>
      <c r="E759" s="995" t="s">
        <v>3636</v>
      </c>
    </row>
    <row r="760" spans="1:5" ht="15.75" customHeight="1" x14ac:dyDescent="0.3">
      <c r="A760" s="995" t="s">
        <v>3607</v>
      </c>
      <c r="B760" s="995" t="s">
        <v>3632</v>
      </c>
      <c r="C760" s="987">
        <v>498.33</v>
      </c>
      <c r="D760" s="996">
        <v>43209</v>
      </c>
      <c r="E760" s="995" t="s">
        <v>3637</v>
      </c>
    </row>
    <row r="761" spans="1:5" ht="15.75" customHeight="1" x14ac:dyDescent="0.3">
      <c r="A761" s="995" t="s">
        <v>3607</v>
      </c>
      <c r="B761" s="995" t="s">
        <v>3632</v>
      </c>
      <c r="C761" s="987">
        <v>428.06</v>
      </c>
      <c r="D761" s="996">
        <v>43209</v>
      </c>
      <c r="E761" s="995" t="s">
        <v>3638</v>
      </c>
    </row>
    <row r="762" spans="1:5" ht="15.75" customHeight="1" x14ac:dyDescent="0.3">
      <c r="A762" s="995" t="s">
        <v>3607</v>
      </c>
      <c r="B762" s="995" t="s">
        <v>3632</v>
      </c>
      <c r="C762" s="987">
        <v>32.119999999999997</v>
      </c>
      <c r="D762" s="996">
        <v>43209</v>
      </c>
      <c r="E762" s="995" t="s">
        <v>3639</v>
      </c>
    </row>
    <row r="763" spans="1:5" ht="15.75" customHeight="1" x14ac:dyDescent="0.3">
      <c r="A763" s="995" t="s">
        <v>3607</v>
      </c>
      <c r="B763" s="995" t="s">
        <v>3632</v>
      </c>
      <c r="C763" s="987">
        <v>216.25</v>
      </c>
      <c r="D763" s="996">
        <v>43228</v>
      </c>
      <c r="E763" s="995" t="s">
        <v>3640</v>
      </c>
    </row>
    <row r="764" spans="1:5" ht="15.75" customHeight="1" x14ac:dyDescent="0.3">
      <c r="A764" s="995" t="s">
        <v>3607</v>
      </c>
      <c r="B764" s="995" t="s">
        <v>3632</v>
      </c>
      <c r="C764" s="987">
        <v>1875.08</v>
      </c>
      <c r="D764" s="996">
        <v>43245</v>
      </c>
      <c r="E764" s="995" t="s">
        <v>3641</v>
      </c>
    </row>
    <row r="765" spans="1:5" ht="15.75" customHeight="1" x14ac:dyDescent="0.3">
      <c r="A765" s="995" t="s">
        <v>3607</v>
      </c>
      <c r="B765" s="995" t="s">
        <v>3632</v>
      </c>
      <c r="C765" s="987">
        <v>418.55</v>
      </c>
      <c r="D765" s="996">
        <v>43265</v>
      </c>
      <c r="E765" s="995" t="s">
        <v>3642</v>
      </c>
    </row>
    <row r="766" spans="1:5" ht="15.75" customHeight="1" x14ac:dyDescent="0.3">
      <c r="A766" s="995" t="s">
        <v>3607</v>
      </c>
      <c r="B766" s="995" t="s">
        <v>3632</v>
      </c>
      <c r="C766" s="987">
        <v>340.35</v>
      </c>
      <c r="D766" s="996">
        <v>43265</v>
      </c>
      <c r="E766" s="995" t="s">
        <v>3643</v>
      </c>
    </row>
    <row r="767" spans="1:5" ht="15.75" customHeight="1" x14ac:dyDescent="0.3">
      <c r="A767" s="995" t="s">
        <v>3607</v>
      </c>
      <c r="B767" s="995" t="s">
        <v>3632</v>
      </c>
      <c r="C767" s="987">
        <v>471.45</v>
      </c>
      <c r="D767" s="996">
        <v>43265</v>
      </c>
      <c r="E767" s="995" t="s">
        <v>3644</v>
      </c>
    </row>
    <row r="768" spans="1:5" ht="15.75" customHeight="1" x14ac:dyDescent="0.3">
      <c r="A768" s="995" t="s">
        <v>3607</v>
      </c>
      <c r="B768" s="995" t="s">
        <v>3632</v>
      </c>
      <c r="C768" s="987">
        <v>505.33</v>
      </c>
      <c r="D768" s="996">
        <v>43286</v>
      </c>
      <c r="E768" s="995" t="s">
        <v>3645</v>
      </c>
    </row>
    <row r="769" spans="1:5" ht="15.75" customHeight="1" x14ac:dyDescent="0.3">
      <c r="A769" s="995" t="s">
        <v>3607</v>
      </c>
      <c r="B769" s="995" t="s">
        <v>3632</v>
      </c>
      <c r="C769" s="987">
        <v>265.67</v>
      </c>
      <c r="D769" s="996">
        <v>43286</v>
      </c>
      <c r="E769" s="995" t="s">
        <v>3646</v>
      </c>
    </row>
    <row r="770" spans="1:5" ht="15.75" customHeight="1" x14ac:dyDescent="0.3">
      <c r="A770" s="995" t="s">
        <v>3607</v>
      </c>
      <c r="B770" s="995" t="s">
        <v>3632</v>
      </c>
      <c r="C770" s="987">
        <v>286.52</v>
      </c>
      <c r="D770" s="996">
        <v>43326</v>
      </c>
      <c r="E770" s="995" t="s">
        <v>3647</v>
      </c>
    </row>
    <row r="771" spans="1:5" ht="15.75" customHeight="1" x14ac:dyDescent="0.3">
      <c r="A771" s="995" t="s">
        <v>3607</v>
      </c>
      <c r="B771" s="995" t="s">
        <v>3632</v>
      </c>
      <c r="C771" s="987">
        <v>155.99</v>
      </c>
      <c r="D771" s="996">
        <v>43438</v>
      </c>
      <c r="E771" s="995" t="s">
        <v>3648</v>
      </c>
    </row>
    <row r="772" spans="1:5" ht="15.75" customHeight="1" x14ac:dyDescent="0.3">
      <c r="A772" s="995" t="s">
        <v>3607</v>
      </c>
      <c r="B772" s="995" t="s">
        <v>3632</v>
      </c>
      <c r="C772" s="987">
        <v>105.74</v>
      </c>
      <c r="D772" s="996">
        <v>43389</v>
      </c>
      <c r="E772" s="995" t="s">
        <v>3649</v>
      </c>
    </row>
    <row r="773" spans="1:5" ht="15.75" customHeight="1" x14ac:dyDescent="0.3">
      <c r="A773" s="995" t="s">
        <v>3607</v>
      </c>
      <c r="B773" s="995" t="s">
        <v>3632</v>
      </c>
      <c r="C773" s="987">
        <v>71.61</v>
      </c>
      <c r="D773" s="996">
        <v>43389</v>
      </c>
      <c r="E773" s="995" t="s">
        <v>3650</v>
      </c>
    </row>
    <row r="774" spans="1:5" ht="15.75" customHeight="1" x14ac:dyDescent="0.3">
      <c r="A774" s="995" t="s">
        <v>3607</v>
      </c>
      <c r="B774" s="995" t="s">
        <v>3632</v>
      </c>
      <c r="C774" s="987">
        <v>115.04</v>
      </c>
      <c r="D774" s="996">
        <v>43389</v>
      </c>
      <c r="E774" s="995" t="s">
        <v>3651</v>
      </c>
    </row>
    <row r="775" spans="1:5" ht="15.75" customHeight="1" x14ac:dyDescent="0.3">
      <c r="A775" s="995" t="s">
        <v>3607</v>
      </c>
      <c r="B775" s="995" t="s">
        <v>3632</v>
      </c>
      <c r="C775" s="987">
        <v>74.290000000000006</v>
      </c>
      <c r="D775" s="996">
        <v>43438</v>
      </c>
      <c r="E775" s="995" t="s">
        <v>3652</v>
      </c>
    </row>
    <row r="776" spans="1:5" ht="15.75" customHeight="1" x14ac:dyDescent="0.3">
      <c r="A776" s="995" t="s">
        <v>3607</v>
      </c>
      <c r="B776" s="995" t="s">
        <v>3653</v>
      </c>
      <c r="C776" s="987">
        <v>160</v>
      </c>
      <c r="D776" s="996">
        <v>43175</v>
      </c>
      <c r="E776" s="995" t="s">
        <v>3654</v>
      </c>
    </row>
    <row r="777" spans="1:5" ht="15.75" customHeight="1" x14ac:dyDescent="0.3">
      <c r="A777" s="995" t="s">
        <v>3607</v>
      </c>
      <c r="B777" s="995" t="s">
        <v>3653</v>
      </c>
      <c r="C777" s="987">
        <v>1075</v>
      </c>
      <c r="D777" s="996">
        <v>43452</v>
      </c>
      <c r="E777" s="995" t="s">
        <v>3655</v>
      </c>
    </row>
    <row r="778" spans="1:5" ht="15.75" customHeight="1" x14ac:dyDescent="0.3">
      <c r="A778" s="995" t="s">
        <v>3607</v>
      </c>
      <c r="B778" s="995" t="s">
        <v>3656</v>
      </c>
      <c r="C778" s="987">
        <v>6496</v>
      </c>
      <c r="D778" s="996">
        <v>43118</v>
      </c>
      <c r="E778" s="995" t="s">
        <v>3657</v>
      </c>
    </row>
    <row r="779" spans="1:5" ht="15.75" customHeight="1" x14ac:dyDescent="0.3">
      <c r="A779" s="995" t="s">
        <v>3607</v>
      </c>
      <c r="B779" s="995" t="s">
        <v>3658</v>
      </c>
      <c r="C779" s="987">
        <v>2042.1</v>
      </c>
      <c r="D779" s="996">
        <v>43440</v>
      </c>
      <c r="E779" s="995" t="s">
        <v>3659</v>
      </c>
    </row>
    <row r="780" spans="1:5" ht="15.75" customHeight="1" x14ac:dyDescent="0.3">
      <c r="A780" s="995" t="s">
        <v>3607</v>
      </c>
      <c r="B780" s="995" t="s">
        <v>385</v>
      </c>
      <c r="C780" s="987">
        <v>14960</v>
      </c>
      <c r="D780" s="996">
        <v>43403</v>
      </c>
      <c r="E780" s="995" t="s">
        <v>664</v>
      </c>
    </row>
    <row r="781" spans="1:5" ht="15.75" customHeight="1" x14ac:dyDescent="0.3">
      <c r="A781" s="995" t="s">
        <v>3607</v>
      </c>
      <c r="B781" s="995" t="s">
        <v>519</v>
      </c>
      <c r="C781" s="987">
        <v>6223.47</v>
      </c>
      <c r="D781" s="996">
        <v>43228</v>
      </c>
      <c r="E781" s="995" t="s">
        <v>3660</v>
      </c>
    </row>
    <row r="782" spans="1:5" ht="15.75" customHeight="1" x14ac:dyDescent="0.3">
      <c r="A782" s="995" t="s">
        <v>3607</v>
      </c>
      <c r="B782" s="995" t="s">
        <v>519</v>
      </c>
      <c r="C782" s="987">
        <v>2827.77</v>
      </c>
      <c r="D782" s="996">
        <v>43315</v>
      </c>
      <c r="E782" s="995" t="s">
        <v>3660</v>
      </c>
    </row>
    <row r="783" spans="1:5" ht="15.75" customHeight="1" x14ac:dyDescent="0.3">
      <c r="A783" s="995" t="s">
        <v>3607</v>
      </c>
      <c r="B783" s="995" t="s">
        <v>519</v>
      </c>
      <c r="C783" s="987">
        <v>1391.94</v>
      </c>
      <c r="D783" s="996">
        <v>43361</v>
      </c>
      <c r="E783" s="995" t="s">
        <v>3660</v>
      </c>
    </row>
    <row r="784" spans="1:5" ht="15.75" customHeight="1" x14ac:dyDescent="0.3">
      <c r="A784" s="995" t="s">
        <v>3607</v>
      </c>
      <c r="B784" s="995" t="s">
        <v>519</v>
      </c>
      <c r="C784" s="987">
        <v>47.71</v>
      </c>
      <c r="D784" s="996">
        <v>43262</v>
      </c>
      <c r="E784" s="995" t="s">
        <v>3661</v>
      </c>
    </row>
    <row r="785" spans="1:5" ht="15.75" customHeight="1" x14ac:dyDescent="0.3">
      <c r="A785" s="995" t="s">
        <v>3607</v>
      </c>
      <c r="B785" s="995" t="s">
        <v>519</v>
      </c>
      <c r="C785" s="987">
        <v>1883.56</v>
      </c>
      <c r="D785" s="996">
        <v>43328</v>
      </c>
      <c r="E785" s="995" t="s">
        <v>3661</v>
      </c>
    </row>
    <row r="786" spans="1:5" ht="15.75" customHeight="1" x14ac:dyDescent="0.3">
      <c r="A786" s="995" t="s">
        <v>3607</v>
      </c>
      <c r="B786" s="995" t="s">
        <v>385</v>
      </c>
      <c r="C786" s="987">
        <v>4998.6000000000004</v>
      </c>
      <c r="D786" s="996">
        <v>43299</v>
      </c>
      <c r="E786" s="995" t="s">
        <v>3662</v>
      </c>
    </row>
    <row r="787" spans="1:5" ht="15.75" customHeight="1" x14ac:dyDescent="0.3">
      <c r="A787" s="995" t="s">
        <v>3663</v>
      </c>
      <c r="B787" s="995" t="s">
        <v>3664</v>
      </c>
      <c r="C787" s="987">
        <v>280</v>
      </c>
      <c r="D787" s="996">
        <v>43122</v>
      </c>
      <c r="E787" s="995" t="s">
        <v>3665</v>
      </c>
    </row>
    <row r="788" spans="1:5" ht="15.75" customHeight="1" x14ac:dyDescent="0.3">
      <c r="A788" s="995" t="s">
        <v>3663</v>
      </c>
      <c r="B788" s="995" t="s">
        <v>3666</v>
      </c>
      <c r="C788" s="987">
        <v>360</v>
      </c>
      <c r="D788" s="996">
        <v>43201</v>
      </c>
      <c r="E788" s="995" t="s">
        <v>3665</v>
      </c>
    </row>
    <row r="789" spans="1:5" ht="15.75" customHeight="1" x14ac:dyDescent="0.3">
      <c r="A789" s="995" t="s">
        <v>3663</v>
      </c>
      <c r="B789" s="995" t="s">
        <v>3667</v>
      </c>
      <c r="C789" s="987">
        <v>200</v>
      </c>
      <c r="D789" s="996">
        <v>43182</v>
      </c>
      <c r="E789" s="995" t="s">
        <v>3665</v>
      </c>
    </row>
    <row r="790" spans="1:5" ht="15.75" customHeight="1" x14ac:dyDescent="0.3">
      <c r="A790" s="995" t="s">
        <v>3663</v>
      </c>
      <c r="B790" s="995" t="s">
        <v>3667</v>
      </c>
      <c r="C790" s="987">
        <v>500</v>
      </c>
      <c r="D790" s="996">
        <v>43187</v>
      </c>
      <c r="E790" s="995" t="s">
        <v>1321</v>
      </c>
    </row>
    <row r="791" spans="1:5" ht="15.75" customHeight="1" x14ac:dyDescent="0.3">
      <c r="A791" s="995" t="s">
        <v>3663</v>
      </c>
      <c r="B791" s="995" t="s">
        <v>3668</v>
      </c>
      <c r="C791" s="987">
        <v>110</v>
      </c>
      <c r="D791" s="996">
        <v>43181</v>
      </c>
      <c r="E791" s="995" t="s">
        <v>3665</v>
      </c>
    </row>
    <row r="792" spans="1:5" ht="15.75" customHeight="1" x14ac:dyDescent="0.3">
      <c r="A792" s="995" t="s">
        <v>3663</v>
      </c>
      <c r="B792" s="995" t="s">
        <v>3669</v>
      </c>
      <c r="C792" s="987">
        <v>100</v>
      </c>
      <c r="D792" s="996">
        <v>43207</v>
      </c>
      <c r="E792" s="995" t="s">
        <v>3665</v>
      </c>
    </row>
    <row r="793" spans="1:5" ht="15.75" customHeight="1" x14ac:dyDescent="0.3">
      <c r="A793" s="995" t="s">
        <v>3663</v>
      </c>
      <c r="B793" s="995" t="s">
        <v>3670</v>
      </c>
      <c r="C793" s="987">
        <v>92</v>
      </c>
      <c r="D793" s="996">
        <v>43242</v>
      </c>
      <c r="E793" s="995" t="s">
        <v>3671</v>
      </c>
    </row>
    <row r="794" spans="1:5" ht="15.75" customHeight="1" x14ac:dyDescent="0.3">
      <c r="A794" s="995" t="s">
        <v>3663</v>
      </c>
      <c r="B794" s="995" t="s">
        <v>3672</v>
      </c>
      <c r="C794" s="987">
        <v>500</v>
      </c>
      <c r="D794" s="996">
        <v>43243</v>
      </c>
      <c r="E794" s="995" t="s">
        <v>3673</v>
      </c>
    </row>
    <row r="795" spans="1:5" ht="15.75" customHeight="1" x14ac:dyDescent="0.3">
      <c r="A795" s="995" t="s">
        <v>3663</v>
      </c>
      <c r="B795" s="995" t="s">
        <v>3674</v>
      </c>
      <c r="C795" s="987">
        <v>180</v>
      </c>
      <c r="D795" s="996">
        <v>43271</v>
      </c>
      <c r="E795" s="995" t="s">
        <v>3665</v>
      </c>
    </row>
    <row r="796" spans="1:5" ht="15.75" customHeight="1" x14ac:dyDescent="0.3">
      <c r="A796" s="995" t="s">
        <v>3663</v>
      </c>
      <c r="B796" s="995" t="s">
        <v>3675</v>
      </c>
      <c r="C796" s="987">
        <v>100</v>
      </c>
      <c r="D796" s="996">
        <v>43276</v>
      </c>
      <c r="E796" s="995" t="s">
        <v>3665</v>
      </c>
    </row>
    <row r="797" spans="1:5" ht="15.75" customHeight="1" x14ac:dyDescent="0.3">
      <c r="A797" s="995" t="s">
        <v>3663</v>
      </c>
      <c r="B797" s="995" t="s">
        <v>3676</v>
      </c>
      <c r="C797" s="987">
        <v>700</v>
      </c>
      <c r="D797" s="996">
        <v>43271</v>
      </c>
      <c r="E797" s="995" t="s">
        <v>3665</v>
      </c>
    </row>
    <row r="798" spans="1:5" ht="15.75" customHeight="1" x14ac:dyDescent="0.3">
      <c r="A798" s="995" t="s">
        <v>3663</v>
      </c>
      <c r="B798" s="995" t="s">
        <v>3677</v>
      </c>
      <c r="C798" s="987">
        <v>200</v>
      </c>
      <c r="D798" s="996">
        <v>43276</v>
      </c>
      <c r="E798" s="995" t="s">
        <v>3665</v>
      </c>
    </row>
    <row r="799" spans="1:5" ht="15.75" customHeight="1" x14ac:dyDescent="0.3">
      <c r="A799" s="995" t="s">
        <v>3663</v>
      </c>
      <c r="B799" s="995" t="s">
        <v>3678</v>
      </c>
      <c r="C799" s="987">
        <v>300</v>
      </c>
      <c r="D799" s="996">
        <v>43277</v>
      </c>
      <c r="E799" s="995" t="s">
        <v>3673</v>
      </c>
    </row>
    <row r="800" spans="1:5" ht="15.75" customHeight="1" x14ac:dyDescent="0.3">
      <c r="A800" s="995" t="s">
        <v>3663</v>
      </c>
      <c r="B800" s="995" t="s">
        <v>3679</v>
      </c>
      <c r="C800" s="987">
        <v>250</v>
      </c>
      <c r="D800" s="996">
        <v>43271</v>
      </c>
      <c r="E800" s="995" t="s">
        <v>3665</v>
      </c>
    </row>
    <row r="801" spans="1:5" ht="15.75" customHeight="1" x14ac:dyDescent="0.3">
      <c r="A801" s="995" t="s">
        <v>3663</v>
      </c>
      <c r="B801" s="995" t="s">
        <v>3680</v>
      </c>
      <c r="C801" s="987">
        <v>50</v>
      </c>
      <c r="D801" s="996">
        <v>43452</v>
      </c>
      <c r="E801" s="995" t="s">
        <v>3665</v>
      </c>
    </row>
    <row r="802" spans="1:5" ht="15.75" customHeight="1" x14ac:dyDescent="0.3">
      <c r="A802" s="995" t="s">
        <v>3663</v>
      </c>
      <c r="B802" s="995" t="s">
        <v>3681</v>
      </c>
      <c r="C802" s="987">
        <v>1500</v>
      </c>
      <c r="D802" s="996">
        <v>43452</v>
      </c>
      <c r="E802" s="995" t="s">
        <v>3673</v>
      </c>
    </row>
    <row r="803" spans="1:5" ht="15.75" customHeight="1" x14ac:dyDescent="0.3">
      <c r="A803" s="995" t="s">
        <v>3663</v>
      </c>
      <c r="B803" s="995" t="s">
        <v>3682</v>
      </c>
      <c r="C803" s="987">
        <v>3998.5</v>
      </c>
      <c r="D803" s="996">
        <v>43138</v>
      </c>
      <c r="E803" s="995" t="s">
        <v>3683</v>
      </c>
    </row>
    <row r="804" spans="1:5" ht="15.75" customHeight="1" x14ac:dyDescent="0.3">
      <c r="A804" s="995" t="s">
        <v>3663</v>
      </c>
      <c r="B804" s="995" t="s">
        <v>3682</v>
      </c>
      <c r="C804" s="987">
        <v>3998.5</v>
      </c>
      <c r="D804" s="996">
        <v>43265</v>
      </c>
      <c r="E804" s="995" t="s">
        <v>3683</v>
      </c>
    </row>
    <row r="805" spans="1:5" ht="15.75" customHeight="1" x14ac:dyDescent="0.3">
      <c r="A805" s="995" t="s">
        <v>3663</v>
      </c>
      <c r="B805" s="995" t="s">
        <v>3682</v>
      </c>
      <c r="C805" s="987">
        <v>4000</v>
      </c>
      <c r="D805" s="996">
        <v>43329</v>
      </c>
      <c r="E805" s="995" t="s">
        <v>3683</v>
      </c>
    </row>
    <row r="806" spans="1:5" ht="15.75" customHeight="1" x14ac:dyDescent="0.3">
      <c r="A806" s="995" t="s">
        <v>3663</v>
      </c>
      <c r="B806" s="995" t="s">
        <v>3684</v>
      </c>
      <c r="C806" s="987">
        <v>7500</v>
      </c>
      <c r="D806" s="996">
        <v>43230</v>
      </c>
      <c r="E806" s="995" t="s">
        <v>3685</v>
      </c>
    </row>
    <row r="807" spans="1:5" ht="15.75" customHeight="1" x14ac:dyDescent="0.3">
      <c r="A807" s="995" t="s">
        <v>3663</v>
      </c>
      <c r="B807" s="995" t="s">
        <v>3684</v>
      </c>
      <c r="C807" s="987">
        <v>7500</v>
      </c>
      <c r="D807" s="996">
        <v>43454</v>
      </c>
      <c r="E807" s="995" t="s">
        <v>3685</v>
      </c>
    </row>
    <row r="808" spans="1:5" ht="15.75" customHeight="1" x14ac:dyDescent="0.3">
      <c r="A808" s="995" t="s">
        <v>3663</v>
      </c>
      <c r="B808" s="995" t="s">
        <v>3686</v>
      </c>
      <c r="C808" s="987">
        <v>20613</v>
      </c>
      <c r="D808" s="996">
        <v>43231</v>
      </c>
      <c r="E808" s="995" t="s">
        <v>351</v>
      </c>
    </row>
    <row r="809" spans="1:5" ht="15.75" customHeight="1" x14ac:dyDescent="0.3">
      <c r="A809" s="995" t="s">
        <v>3663</v>
      </c>
      <c r="B809" s="995" t="s">
        <v>3686</v>
      </c>
      <c r="C809" s="987">
        <v>26953</v>
      </c>
      <c r="D809" s="996">
        <v>43376</v>
      </c>
      <c r="E809" s="995" t="s">
        <v>351</v>
      </c>
    </row>
    <row r="810" spans="1:5" ht="15.75" customHeight="1" x14ac:dyDescent="0.3">
      <c r="A810" s="995" t="s">
        <v>3663</v>
      </c>
      <c r="B810" s="995" t="s">
        <v>3687</v>
      </c>
      <c r="C810" s="987">
        <v>941.4</v>
      </c>
      <c r="D810" s="996">
        <v>43328</v>
      </c>
      <c r="E810" s="995" t="s">
        <v>1568</v>
      </c>
    </row>
    <row r="811" spans="1:5" ht="15.75" customHeight="1" x14ac:dyDescent="0.3">
      <c r="A811" s="995" t="s">
        <v>3663</v>
      </c>
      <c r="B811" s="995" t="s">
        <v>3688</v>
      </c>
      <c r="C811" s="987">
        <v>14078.86</v>
      </c>
      <c r="D811" s="996">
        <v>43194</v>
      </c>
      <c r="E811" s="995" t="s">
        <v>3689</v>
      </c>
    </row>
    <row r="812" spans="1:5" ht="15.75" customHeight="1" x14ac:dyDescent="0.3">
      <c r="A812" s="995" t="s">
        <v>3663</v>
      </c>
      <c r="B812" s="995" t="s">
        <v>3688</v>
      </c>
      <c r="C812" s="987">
        <v>16058.86</v>
      </c>
      <c r="D812" s="996">
        <v>43194</v>
      </c>
      <c r="E812" s="995" t="s">
        <v>3690</v>
      </c>
    </row>
    <row r="813" spans="1:5" ht="15.75" customHeight="1" x14ac:dyDescent="0.3">
      <c r="A813" s="995" t="s">
        <v>3691</v>
      </c>
      <c r="B813" s="995" t="s">
        <v>3692</v>
      </c>
      <c r="C813" s="987">
        <v>11550</v>
      </c>
      <c r="D813" s="996">
        <v>43465</v>
      </c>
      <c r="E813" s="995" t="s">
        <v>3693</v>
      </c>
    </row>
    <row r="814" spans="1:5" ht="15.75" customHeight="1" x14ac:dyDescent="0.3">
      <c r="A814" s="995" t="s">
        <v>3694</v>
      </c>
      <c r="B814" s="995" t="s">
        <v>3695</v>
      </c>
      <c r="C814" s="987">
        <v>2869</v>
      </c>
      <c r="D814" s="996">
        <v>43108</v>
      </c>
      <c r="E814" s="995" t="s">
        <v>3696</v>
      </c>
    </row>
    <row r="815" spans="1:5" ht="15.75" customHeight="1" x14ac:dyDescent="0.3">
      <c r="A815" s="995" t="s">
        <v>3694</v>
      </c>
      <c r="B815" s="995" t="s">
        <v>3695</v>
      </c>
      <c r="C815" s="987">
        <v>2154</v>
      </c>
      <c r="D815" s="996">
        <v>43132</v>
      </c>
      <c r="E815" s="995" t="s">
        <v>3696</v>
      </c>
    </row>
    <row r="816" spans="1:5" ht="15.75" customHeight="1" x14ac:dyDescent="0.3">
      <c r="A816" s="995" t="s">
        <v>3694</v>
      </c>
      <c r="B816" s="995" t="s">
        <v>3695</v>
      </c>
      <c r="C816" s="987">
        <v>1250</v>
      </c>
      <c r="D816" s="996">
        <v>43166</v>
      </c>
      <c r="E816" s="995" t="s">
        <v>3697</v>
      </c>
    </row>
    <row r="817" spans="1:5" ht="15.75" customHeight="1" x14ac:dyDescent="0.3">
      <c r="A817" s="995" t="s">
        <v>3694</v>
      </c>
      <c r="B817" s="995" t="s">
        <v>3695</v>
      </c>
      <c r="C817" s="987">
        <v>2449</v>
      </c>
      <c r="D817" s="996">
        <v>43202</v>
      </c>
      <c r="E817" s="995" t="s">
        <v>3696</v>
      </c>
    </row>
    <row r="818" spans="1:5" ht="15.75" customHeight="1" x14ac:dyDescent="0.3">
      <c r="A818" s="995" t="s">
        <v>3694</v>
      </c>
      <c r="B818" s="995" t="s">
        <v>3695</v>
      </c>
      <c r="C818" s="987">
        <v>2443</v>
      </c>
      <c r="D818" s="996">
        <v>43237</v>
      </c>
      <c r="E818" s="995" t="s">
        <v>3696</v>
      </c>
    </row>
    <row r="819" spans="1:5" ht="15.75" customHeight="1" x14ac:dyDescent="0.3">
      <c r="A819" s="995" t="s">
        <v>3694</v>
      </c>
      <c r="B819" s="995" t="s">
        <v>3695</v>
      </c>
      <c r="C819" s="987">
        <v>1775</v>
      </c>
      <c r="D819" s="996">
        <v>43269</v>
      </c>
      <c r="E819" s="995" t="s">
        <v>3696</v>
      </c>
    </row>
    <row r="820" spans="1:5" ht="15.75" customHeight="1" x14ac:dyDescent="0.3">
      <c r="A820" s="995" t="s">
        <v>3694</v>
      </c>
      <c r="B820" s="995" t="s">
        <v>3695</v>
      </c>
      <c r="C820" s="987">
        <v>677</v>
      </c>
      <c r="D820" s="996">
        <v>43273</v>
      </c>
      <c r="E820" s="995" t="s">
        <v>3697</v>
      </c>
    </row>
    <row r="821" spans="1:5" ht="15.75" customHeight="1" x14ac:dyDescent="0.3">
      <c r="A821" s="995" t="s">
        <v>3694</v>
      </c>
      <c r="B821" s="995" t="s">
        <v>3695</v>
      </c>
      <c r="C821" s="987">
        <v>2247</v>
      </c>
      <c r="D821" s="996">
        <v>43290</v>
      </c>
      <c r="E821" s="995" t="s">
        <v>3696</v>
      </c>
    </row>
    <row r="822" spans="1:5" ht="15.75" customHeight="1" x14ac:dyDescent="0.3">
      <c r="A822" s="995" t="s">
        <v>3694</v>
      </c>
      <c r="B822" s="995" t="s">
        <v>3695</v>
      </c>
      <c r="C822" s="987">
        <v>2539</v>
      </c>
      <c r="D822" s="996">
        <v>43314</v>
      </c>
      <c r="E822" s="995" t="s">
        <v>3696</v>
      </c>
    </row>
    <row r="823" spans="1:5" ht="15.75" customHeight="1" x14ac:dyDescent="0.3">
      <c r="A823" s="995" t="s">
        <v>3694</v>
      </c>
      <c r="B823" s="995" t="s">
        <v>3695</v>
      </c>
      <c r="C823" s="987">
        <v>75</v>
      </c>
      <c r="D823" s="996">
        <v>43396</v>
      </c>
      <c r="E823" s="995" t="s">
        <v>3697</v>
      </c>
    </row>
    <row r="824" spans="1:5" ht="15.75" customHeight="1" x14ac:dyDescent="0.3">
      <c r="A824" s="995" t="s">
        <v>3694</v>
      </c>
      <c r="B824" s="995" t="s">
        <v>3695</v>
      </c>
      <c r="C824" s="987">
        <v>245</v>
      </c>
      <c r="D824" s="996">
        <v>43447</v>
      </c>
      <c r="E824" s="995" t="s">
        <v>3697</v>
      </c>
    </row>
    <row r="825" spans="1:5" ht="15.75" customHeight="1" x14ac:dyDescent="0.3">
      <c r="A825" s="995" t="s">
        <v>3694</v>
      </c>
      <c r="B825" s="995" t="s">
        <v>3695</v>
      </c>
      <c r="C825" s="987">
        <v>5315</v>
      </c>
      <c r="D825" s="996">
        <v>43448</v>
      </c>
      <c r="E825" s="995" t="s">
        <v>3696</v>
      </c>
    </row>
    <row r="826" spans="1:5" ht="15.75" customHeight="1" x14ac:dyDescent="0.3">
      <c r="A826" s="995" t="s">
        <v>3694</v>
      </c>
      <c r="B826" s="995" t="s">
        <v>3698</v>
      </c>
      <c r="C826" s="987">
        <v>18866.86</v>
      </c>
      <c r="D826" s="996">
        <v>43188</v>
      </c>
      <c r="E826" s="995" t="s">
        <v>3699</v>
      </c>
    </row>
    <row r="827" spans="1:5" ht="15.75" customHeight="1" x14ac:dyDescent="0.3">
      <c r="A827" s="995" t="s">
        <v>3694</v>
      </c>
      <c r="B827" s="995" t="s">
        <v>3695</v>
      </c>
      <c r="C827" s="987">
        <v>9500</v>
      </c>
      <c r="D827" s="996">
        <v>43465</v>
      </c>
      <c r="E827" s="995" t="s">
        <v>3700</v>
      </c>
    </row>
    <row r="828" spans="1:5" ht="15.75" customHeight="1" x14ac:dyDescent="0.3">
      <c r="A828" s="995" t="s">
        <v>3694</v>
      </c>
      <c r="B828" s="995" t="s">
        <v>3698</v>
      </c>
      <c r="C828" s="987">
        <v>624</v>
      </c>
      <c r="D828" s="996">
        <v>43129</v>
      </c>
      <c r="E828" s="995" t="s">
        <v>3701</v>
      </c>
    </row>
    <row r="829" spans="1:5" ht="15.75" customHeight="1" x14ac:dyDescent="0.3">
      <c r="A829" s="995" t="s">
        <v>3694</v>
      </c>
      <c r="B829" s="995" t="s">
        <v>3698</v>
      </c>
      <c r="C829" s="987">
        <v>336</v>
      </c>
      <c r="D829" s="996">
        <v>43150</v>
      </c>
      <c r="E829" s="995" t="s">
        <v>3701</v>
      </c>
    </row>
    <row r="830" spans="1:5" ht="15.75" customHeight="1" x14ac:dyDescent="0.3">
      <c r="A830" s="995" t="s">
        <v>3694</v>
      </c>
      <c r="B830" s="995" t="s">
        <v>3698</v>
      </c>
      <c r="C830" s="987">
        <v>312</v>
      </c>
      <c r="D830" s="996">
        <v>43208</v>
      </c>
      <c r="E830" s="995" t="s">
        <v>3701</v>
      </c>
    </row>
    <row r="831" spans="1:5" ht="15.75" customHeight="1" x14ac:dyDescent="0.3">
      <c r="A831" s="995" t="s">
        <v>3694</v>
      </c>
      <c r="B831" s="995" t="s">
        <v>3698</v>
      </c>
      <c r="C831" s="987">
        <v>288</v>
      </c>
      <c r="D831" s="996">
        <v>43229</v>
      </c>
      <c r="E831" s="995" t="s">
        <v>3701</v>
      </c>
    </row>
    <row r="832" spans="1:5" ht="15.75" customHeight="1" x14ac:dyDescent="0.3">
      <c r="A832" s="995" t="s">
        <v>3694</v>
      </c>
      <c r="B832" s="995" t="s">
        <v>3698</v>
      </c>
      <c r="C832" s="987">
        <v>312</v>
      </c>
      <c r="D832" s="996">
        <v>43243</v>
      </c>
      <c r="E832" s="995" t="s">
        <v>3701</v>
      </c>
    </row>
    <row r="833" spans="1:5" ht="15.75" customHeight="1" x14ac:dyDescent="0.3">
      <c r="A833" s="995" t="s">
        <v>3694</v>
      </c>
      <c r="B833" s="995" t="s">
        <v>3698</v>
      </c>
      <c r="C833" s="987">
        <v>816</v>
      </c>
      <c r="D833" s="996">
        <v>43328</v>
      </c>
      <c r="E833" s="995" t="s">
        <v>3701</v>
      </c>
    </row>
    <row r="834" spans="1:5" ht="15.75" customHeight="1" x14ac:dyDescent="0.3">
      <c r="A834" s="995" t="s">
        <v>3694</v>
      </c>
      <c r="B834" s="995" t="s">
        <v>3698</v>
      </c>
      <c r="C834" s="987">
        <v>284</v>
      </c>
      <c r="D834" s="996">
        <v>43396</v>
      </c>
      <c r="E834" s="995" t="s">
        <v>3701</v>
      </c>
    </row>
    <row r="835" spans="1:5" ht="15.75" customHeight="1" x14ac:dyDescent="0.3">
      <c r="A835" s="995" t="s">
        <v>3694</v>
      </c>
      <c r="B835" s="995" t="s">
        <v>3698</v>
      </c>
      <c r="C835" s="987">
        <v>624</v>
      </c>
      <c r="D835" s="996">
        <v>43397</v>
      </c>
      <c r="E835" s="995" t="s">
        <v>3701</v>
      </c>
    </row>
    <row r="836" spans="1:5" ht="15.75" customHeight="1" x14ac:dyDescent="0.3">
      <c r="A836" s="995" t="s">
        <v>3694</v>
      </c>
      <c r="B836" s="995" t="s">
        <v>3698</v>
      </c>
      <c r="C836" s="987">
        <v>600</v>
      </c>
      <c r="D836" s="996">
        <v>43423</v>
      </c>
      <c r="E836" s="995" t="s">
        <v>3701</v>
      </c>
    </row>
    <row r="837" spans="1:5" ht="15.75" customHeight="1" x14ac:dyDescent="0.3">
      <c r="A837" s="995" t="s">
        <v>3694</v>
      </c>
      <c r="B837" s="995" t="s">
        <v>3698</v>
      </c>
      <c r="C837" s="987">
        <v>648</v>
      </c>
      <c r="D837" s="996">
        <v>43427</v>
      </c>
      <c r="E837" s="995" t="s">
        <v>3701</v>
      </c>
    </row>
    <row r="838" spans="1:5" ht="15.75" customHeight="1" x14ac:dyDescent="0.3">
      <c r="A838" s="995" t="s">
        <v>3694</v>
      </c>
      <c r="B838" s="995" t="s">
        <v>3698</v>
      </c>
      <c r="C838" s="987">
        <v>648</v>
      </c>
      <c r="D838" s="996">
        <v>43451</v>
      </c>
      <c r="E838" s="995" t="s">
        <v>3701</v>
      </c>
    </row>
    <row r="839" spans="1:5" ht="15.75" customHeight="1" x14ac:dyDescent="0.3">
      <c r="A839" s="995" t="s">
        <v>3694</v>
      </c>
      <c r="B839" s="995" t="s">
        <v>3702</v>
      </c>
      <c r="C839" s="987">
        <v>344</v>
      </c>
      <c r="D839" s="996">
        <v>43136</v>
      </c>
      <c r="E839" s="995" t="s">
        <v>1241</v>
      </c>
    </row>
    <row r="840" spans="1:5" ht="15.75" customHeight="1" x14ac:dyDescent="0.3">
      <c r="A840" s="995" t="s">
        <v>3694</v>
      </c>
      <c r="B840" s="995" t="s">
        <v>3702</v>
      </c>
      <c r="C840" s="987">
        <v>168</v>
      </c>
      <c r="D840" s="996">
        <v>43140</v>
      </c>
      <c r="E840" s="995" t="s">
        <v>1241</v>
      </c>
    </row>
    <row r="841" spans="1:5" ht="15.75" customHeight="1" x14ac:dyDescent="0.3">
      <c r="A841" s="995" t="s">
        <v>3694</v>
      </c>
      <c r="B841" s="995" t="s">
        <v>3702</v>
      </c>
      <c r="C841" s="987">
        <v>48</v>
      </c>
      <c r="D841" s="996">
        <v>43159</v>
      </c>
      <c r="E841" s="995" t="s">
        <v>1241</v>
      </c>
    </row>
    <row r="842" spans="1:5" ht="15.75" customHeight="1" x14ac:dyDescent="0.3">
      <c r="A842" s="995" t="s">
        <v>3694</v>
      </c>
      <c r="B842" s="995" t="s">
        <v>3702</v>
      </c>
      <c r="C842" s="987">
        <v>584</v>
      </c>
      <c r="D842" s="996">
        <v>43270</v>
      </c>
      <c r="E842" s="995" t="s">
        <v>1241</v>
      </c>
    </row>
    <row r="843" spans="1:5" ht="15.75" customHeight="1" x14ac:dyDescent="0.3">
      <c r="A843" s="995" t="s">
        <v>3694</v>
      </c>
      <c r="B843" s="995" t="s">
        <v>3702</v>
      </c>
      <c r="C843" s="987">
        <v>344</v>
      </c>
      <c r="D843" s="996">
        <v>43350</v>
      </c>
      <c r="E843" s="995" t="s">
        <v>1241</v>
      </c>
    </row>
    <row r="844" spans="1:5" ht="15.75" customHeight="1" x14ac:dyDescent="0.3">
      <c r="A844" s="995" t="s">
        <v>3694</v>
      </c>
      <c r="B844" s="995" t="s">
        <v>3702</v>
      </c>
      <c r="C844" s="987">
        <v>152</v>
      </c>
      <c r="D844" s="996">
        <v>43404</v>
      </c>
      <c r="E844" s="995" t="s">
        <v>1241</v>
      </c>
    </row>
    <row r="845" spans="1:5" ht="15.75" customHeight="1" x14ac:dyDescent="0.3">
      <c r="A845" s="995" t="s">
        <v>3694</v>
      </c>
      <c r="B845" s="995" t="s">
        <v>3703</v>
      </c>
      <c r="C845" s="987">
        <v>622.20000000000005</v>
      </c>
      <c r="D845" s="996">
        <v>43145</v>
      </c>
      <c r="E845" s="995" t="s">
        <v>1241</v>
      </c>
    </row>
    <row r="846" spans="1:5" ht="15.75" customHeight="1" x14ac:dyDescent="0.3">
      <c r="A846" s="995" t="s">
        <v>3694</v>
      </c>
      <c r="B846" s="995" t="s">
        <v>3703</v>
      </c>
      <c r="C846" s="987">
        <v>750.3</v>
      </c>
      <c r="D846" s="996">
        <v>43272</v>
      </c>
      <c r="E846" s="995" t="s">
        <v>1241</v>
      </c>
    </row>
    <row r="847" spans="1:5" ht="15.75" customHeight="1" x14ac:dyDescent="0.3">
      <c r="A847" s="995" t="s">
        <v>3694</v>
      </c>
      <c r="B847" s="995" t="s">
        <v>3703</v>
      </c>
      <c r="C847" s="987">
        <v>695.4</v>
      </c>
      <c r="D847" s="996">
        <v>43284</v>
      </c>
      <c r="E847" s="995" t="s">
        <v>1241</v>
      </c>
    </row>
    <row r="848" spans="1:5" ht="15.75" customHeight="1" x14ac:dyDescent="0.3">
      <c r="A848" s="995" t="s">
        <v>3694</v>
      </c>
      <c r="B848" s="995" t="s">
        <v>3703</v>
      </c>
      <c r="C848" s="987">
        <v>805.2</v>
      </c>
      <c r="D848" s="996">
        <v>43312</v>
      </c>
      <c r="E848" s="995" t="s">
        <v>1241</v>
      </c>
    </row>
    <row r="849" spans="1:5" ht="15.75" customHeight="1" x14ac:dyDescent="0.3">
      <c r="A849" s="995" t="s">
        <v>3694</v>
      </c>
      <c r="B849" s="995" t="s">
        <v>3703</v>
      </c>
      <c r="C849" s="987">
        <v>274.5</v>
      </c>
      <c r="D849" s="996">
        <v>43369</v>
      </c>
      <c r="E849" s="995" t="s">
        <v>1241</v>
      </c>
    </row>
    <row r="850" spans="1:5" ht="15.75" customHeight="1" x14ac:dyDescent="0.3">
      <c r="A850" s="995" t="s">
        <v>3694</v>
      </c>
      <c r="B850" s="995" t="s">
        <v>3703</v>
      </c>
      <c r="C850" s="987">
        <v>366</v>
      </c>
      <c r="D850" s="996">
        <v>43399</v>
      </c>
      <c r="E850" s="995" t="s">
        <v>1241</v>
      </c>
    </row>
    <row r="851" spans="1:5" ht="15.75" customHeight="1" x14ac:dyDescent="0.3">
      <c r="A851" s="995" t="s">
        <v>3694</v>
      </c>
      <c r="B851" s="995" t="s">
        <v>3703</v>
      </c>
      <c r="C851" s="987">
        <v>420.9</v>
      </c>
      <c r="D851" s="996">
        <v>43432</v>
      </c>
      <c r="E851" s="995" t="s">
        <v>1241</v>
      </c>
    </row>
    <row r="852" spans="1:5" ht="15.75" customHeight="1" x14ac:dyDescent="0.3">
      <c r="A852" s="995" t="s">
        <v>3694</v>
      </c>
      <c r="B852" s="995" t="s">
        <v>3704</v>
      </c>
      <c r="C852" s="987">
        <v>1515.02</v>
      </c>
      <c r="D852" s="996">
        <v>43331</v>
      </c>
      <c r="E852" s="995" t="s">
        <v>1031</v>
      </c>
    </row>
    <row r="853" spans="1:5" ht="15.75" customHeight="1" x14ac:dyDescent="0.3">
      <c r="A853" s="995" t="s">
        <v>3694</v>
      </c>
      <c r="B853" s="995" t="s">
        <v>3704</v>
      </c>
      <c r="C853" s="987">
        <v>1285.3699999999999</v>
      </c>
      <c r="D853" s="996">
        <v>43299</v>
      </c>
      <c r="E853" s="995" t="s">
        <v>3705</v>
      </c>
    </row>
    <row r="854" spans="1:5" ht="15.75" customHeight="1" x14ac:dyDescent="0.3">
      <c r="A854" s="995" t="s">
        <v>3694</v>
      </c>
      <c r="B854" s="995" t="s">
        <v>3704</v>
      </c>
      <c r="C854" s="987">
        <v>939.1</v>
      </c>
      <c r="D854" s="996">
        <v>43259</v>
      </c>
      <c r="E854" s="995" t="s">
        <v>3706</v>
      </c>
    </row>
    <row r="855" spans="1:5" ht="15.75" customHeight="1" x14ac:dyDescent="0.3">
      <c r="A855" s="995" t="s">
        <v>3707</v>
      </c>
      <c r="B855" s="995" t="s">
        <v>3708</v>
      </c>
      <c r="C855" s="987">
        <v>169270.65</v>
      </c>
      <c r="D855" s="996">
        <v>43165</v>
      </c>
      <c r="E855" s="995" t="s">
        <v>3709</v>
      </c>
    </row>
    <row r="856" spans="1:5" ht="15.75" customHeight="1" x14ac:dyDescent="0.3">
      <c r="A856" s="995" t="s">
        <v>3707</v>
      </c>
      <c r="B856" s="995" t="s">
        <v>3708</v>
      </c>
      <c r="C856" s="987">
        <v>18093.22</v>
      </c>
      <c r="D856" s="996">
        <v>43300</v>
      </c>
      <c r="E856" s="995" t="s">
        <v>3710</v>
      </c>
    </row>
    <row r="857" spans="1:5" ht="15.75" customHeight="1" x14ac:dyDescent="0.3">
      <c r="A857" s="995" t="s">
        <v>3707</v>
      </c>
      <c r="B857" s="995" t="s">
        <v>3708</v>
      </c>
      <c r="C857" s="987">
        <v>169270.65</v>
      </c>
      <c r="D857" s="996">
        <v>43300</v>
      </c>
      <c r="E857" s="995" t="s">
        <v>3711</v>
      </c>
    </row>
    <row r="858" spans="1:5" ht="15.75" customHeight="1" x14ac:dyDescent="0.3">
      <c r="A858" s="995" t="s">
        <v>3707</v>
      </c>
      <c r="B858" s="995" t="s">
        <v>3724</v>
      </c>
      <c r="C858" s="987">
        <v>175</v>
      </c>
      <c r="D858" s="996">
        <v>43118</v>
      </c>
      <c r="E858" s="995" t="s">
        <v>6454</v>
      </c>
    </row>
    <row r="859" spans="1:5" ht="15.75" customHeight="1" x14ac:dyDescent="0.3">
      <c r="A859" s="995" t="s">
        <v>3707</v>
      </c>
      <c r="B859" s="995" t="s">
        <v>3724</v>
      </c>
      <c r="C859" s="987">
        <v>210</v>
      </c>
      <c r="D859" s="996">
        <v>43313</v>
      </c>
      <c r="E859" s="995" t="s">
        <v>7150</v>
      </c>
    </row>
    <row r="860" spans="1:5" ht="15.75" customHeight="1" x14ac:dyDescent="0.3">
      <c r="A860" s="995" t="s">
        <v>3707</v>
      </c>
      <c r="B860" s="995" t="s">
        <v>3724</v>
      </c>
      <c r="C860" s="987">
        <v>1155</v>
      </c>
      <c r="D860" s="996">
        <v>43249</v>
      </c>
      <c r="E860" s="995" t="s">
        <v>7150</v>
      </c>
    </row>
    <row r="861" spans="1:5" ht="15.75" customHeight="1" x14ac:dyDescent="0.3">
      <c r="A861" s="995" t="s">
        <v>3707</v>
      </c>
      <c r="B861" s="995" t="s">
        <v>3724</v>
      </c>
      <c r="C861" s="987">
        <v>87.5</v>
      </c>
      <c r="D861" s="996">
        <v>43265</v>
      </c>
      <c r="E861" s="995" t="s">
        <v>7150</v>
      </c>
    </row>
    <row r="862" spans="1:5" ht="15.75" customHeight="1" x14ac:dyDescent="0.3">
      <c r="A862" s="995" t="s">
        <v>3707</v>
      </c>
      <c r="B862" s="995" t="s">
        <v>3724</v>
      </c>
      <c r="C862" s="987">
        <v>105</v>
      </c>
      <c r="D862" s="996">
        <v>43286</v>
      </c>
      <c r="E862" s="995" t="s">
        <v>6454</v>
      </c>
    </row>
    <row r="863" spans="1:5" ht="15.75" customHeight="1" x14ac:dyDescent="0.3">
      <c r="A863" s="995" t="s">
        <v>3707</v>
      </c>
      <c r="B863" s="995" t="s">
        <v>3724</v>
      </c>
      <c r="C863" s="987">
        <v>175</v>
      </c>
      <c r="D863" s="996">
        <v>43285</v>
      </c>
      <c r="E863" s="995" t="s">
        <v>7150</v>
      </c>
    </row>
    <row r="864" spans="1:5" ht="15.75" customHeight="1" x14ac:dyDescent="0.3">
      <c r="A864" s="995" t="s">
        <v>3707</v>
      </c>
      <c r="B864" s="995" t="s">
        <v>3724</v>
      </c>
      <c r="C864" s="987">
        <v>750</v>
      </c>
      <c r="D864" s="996">
        <v>43319</v>
      </c>
      <c r="E864" s="995" t="s">
        <v>7151</v>
      </c>
    </row>
    <row r="865" spans="1:5" ht="15.75" customHeight="1" x14ac:dyDescent="0.3">
      <c r="A865" s="995" t="s">
        <v>3707</v>
      </c>
      <c r="B865" s="995" t="s">
        <v>3724</v>
      </c>
      <c r="C865" s="987">
        <v>192.5</v>
      </c>
      <c r="D865" s="996">
        <v>43313</v>
      </c>
      <c r="E865" s="995" t="s">
        <v>7150</v>
      </c>
    </row>
    <row r="866" spans="1:5" ht="15.75" customHeight="1" x14ac:dyDescent="0.3">
      <c r="A866" s="995" t="s">
        <v>3707</v>
      </c>
      <c r="B866" s="995" t="s">
        <v>3724</v>
      </c>
      <c r="C866" s="987">
        <v>157.5</v>
      </c>
      <c r="D866" s="996">
        <v>43363</v>
      </c>
      <c r="E866" s="995" t="s">
        <v>7150</v>
      </c>
    </row>
    <row r="867" spans="1:5" ht="15.75" customHeight="1" x14ac:dyDescent="0.3">
      <c r="A867" s="995" t="s">
        <v>3707</v>
      </c>
      <c r="B867" s="995" t="s">
        <v>3724</v>
      </c>
      <c r="C867" s="987">
        <v>210</v>
      </c>
      <c r="D867" s="996">
        <v>43448</v>
      </c>
      <c r="E867" s="995" t="s">
        <v>6454</v>
      </c>
    </row>
    <row r="868" spans="1:5" ht="15.75" customHeight="1" x14ac:dyDescent="0.3">
      <c r="A868" s="995" t="s">
        <v>3707</v>
      </c>
      <c r="B868" s="995" t="s">
        <v>3724</v>
      </c>
      <c r="C868" s="987">
        <v>7000</v>
      </c>
      <c r="D868" s="996">
        <v>43131</v>
      </c>
      <c r="E868" s="995" t="s">
        <v>1284</v>
      </c>
    </row>
    <row r="869" spans="1:5" ht="15.75" customHeight="1" x14ac:dyDescent="0.3">
      <c r="A869" s="995" t="s">
        <v>3707</v>
      </c>
      <c r="B869" s="995" t="s">
        <v>3724</v>
      </c>
      <c r="C869" s="987">
        <v>1200</v>
      </c>
      <c r="D869" s="996" t="s">
        <v>7152</v>
      </c>
      <c r="E869" s="995" t="s">
        <v>7153</v>
      </c>
    </row>
    <row r="870" spans="1:5" ht="15.75" customHeight="1" x14ac:dyDescent="0.3">
      <c r="A870" s="995" t="s">
        <v>3707</v>
      </c>
      <c r="B870" s="995" t="s">
        <v>3712</v>
      </c>
      <c r="C870" s="987">
        <v>16205</v>
      </c>
      <c r="D870" s="996">
        <v>43132</v>
      </c>
      <c r="E870" s="995" t="s">
        <v>3713</v>
      </c>
    </row>
    <row r="871" spans="1:5" ht="15.75" customHeight="1" x14ac:dyDescent="0.3">
      <c r="A871" s="995" t="s">
        <v>3707</v>
      </c>
      <c r="B871" s="995" t="s">
        <v>3712</v>
      </c>
      <c r="C871" s="987">
        <v>16100</v>
      </c>
      <c r="D871" s="996">
        <v>43150</v>
      </c>
      <c r="E871" s="995" t="s">
        <v>3714</v>
      </c>
    </row>
    <row r="872" spans="1:5" ht="15.75" customHeight="1" x14ac:dyDescent="0.3">
      <c r="A872" s="995" t="s">
        <v>3707</v>
      </c>
      <c r="B872" s="995" t="s">
        <v>3712</v>
      </c>
      <c r="C872" s="987">
        <v>17082.45</v>
      </c>
      <c r="D872" s="996">
        <v>43203</v>
      </c>
      <c r="E872" s="995" t="s">
        <v>3715</v>
      </c>
    </row>
    <row r="873" spans="1:5" ht="15.75" customHeight="1" x14ac:dyDescent="0.3">
      <c r="A873" s="995" t="s">
        <v>3707</v>
      </c>
      <c r="B873" s="995" t="s">
        <v>3712</v>
      </c>
      <c r="C873" s="987">
        <v>15005.92</v>
      </c>
      <c r="D873" s="996">
        <v>43242</v>
      </c>
      <c r="E873" s="995" t="s">
        <v>3716</v>
      </c>
    </row>
    <row r="874" spans="1:5" ht="15.75" customHeight="1" x14ac:dyDescent="0.3">
      <c r="A874" s="995" t="s">
        <v>3707</v>
      </c>
      <c r="B874" s="995" t="s">
        <v>3712</v>
      </c>
      <c r="C874" s="987">
        <v>15731.1</v>
      </c>
      <c r="D874" s="996">
        <v>43252</v>
      </c>
      <c r="E874" s="995" t="s">
        <v>3717</v>
      </c>
    </row>
    <row r="875" spans="1:5" ht="15.75" customHeight="1" x14ac:dyDescent="0.3">
      <c r="A875" s="995" t="s">
        <v>3707</v>
      </c>
      <c r="B875" s="995" t="s">
        <v>3712</v>
      </c>
      <c r="C875" s="987">
        <v>14553</v>
      </c>
      <c r="D875" s="996">
        <v>43283</v>
      </c>
      <c r="E875" s="995" t="s">
        <v>3718</v>
      </c>
    </row>
    <row r="876" spans="1:5" ht="15.75" customHeight="1" x14ac:dyDescent="0.3">
      <c r="A876" s="995" t="s">
        <v>3707</v>
      </c>
      <c r="B876" s="995" t="s">
        <v>3712</v>
      </c>
      <c r="C876" s="987">
        <v>16112.25</v>
      </c>
      <c r="D876" s="996">
        <v>43312</v>
      </c>
      <c r="E876" s="995" t="s">
        <v>3719</v>
      </c>
    </row>
    <row r="877" spans="1:5" ht="15.75" customHeight="1" x14ac:dyDescent="0.3">
      <c r="A877" s="995" t="s">
        <v>3707</v>
      </c>
      <c r="B877" s="995" t="s">
        <v>3712</v>
      </c>
      <c r="C877" s="987">
        <v>15939</v>
      </c>
      <c r="D877" s="996">
        <v>43355</v>
      </c>
      <c r="E877" s="995" t="s">
        <v>3720</v>
      </c>
    </row>
    <row r="878" spans="1:5" ht="15.75" customHeight="1" x14ac:dyDescent="0.3">
      <c r="A878" s="995" t="s">
        <v>3707</v>
      </c>
      <c r="B878" s="995" t="s">
        <v>3712</v>
      </c>
      <c r="C878" s="987">
        <v>15731.1</v>
      </c>
      <c r="D878" s="996">
        <v>43385</v>
      </c>
      <c r="E878" s="995" t="s">
        <v>3721</v>
      </c>
    </row>
    <row r="879" spans="1:5" ht="15.75" customHeight="1" x14ac:dyDescent="0.3">
      <c r="A879" s="995" t="s">
        <v>3707</v>
      </c>
      <c r="B879" s="995" t="s">
        <v>3712</v>
      </c>
      <c r="C879" s="987">
        <v>15201.45</v>
      </c>
      <c r="D879" s="996">
        <v>43404</v>
      </c>
      <c r="E879" s="995" t="s">
        <v>3722</v>
      </c>
    </row>
    <row r="880" spans="1:5" ht="15.75" customHeight="1" x14ac:dyDescent="0.3">
      <c r="A880" s="995" t="s">
        <v>3707</v>
      </c>
      <c r="B880" s="995" t="s">
        <v>3712</v>
      </c>
      <c r="C880" s="987">
        <v>13409.55</v>
      </c>
      <c r="D880" s="996">
        <v>43440</v>
      </c>
      <c r="E880" s="995" t="s">
        <v>3723</v>
      </c>
    </row>
    <row r="881" spans="1:5" ht="15.75" customHeight="1" x14ac:dyDescent="0.3">
      <c r="A881" s="995" t="s">
        <v>3707</v>
      </c>
      <c r="B881" s="995" t="s">
        <v>7154</v>
      </c>
      <c r="C881" s="987">
        <v>138240</v>
      </c>
      <c r="D881" s="996">
        <v>43465</v>
      </c>
      <c r="E881" s="995" t="s">
        <v>3725</v>
      </c>
    </row>
    <row r="882" spans="1:5" ht="15.75" customHeight="1" x14ac:dyDescent="0.3">
      <c r="A882" s="995" t="s">
        <v>3726</v>
      </c>
      <c r="B882" s="995" t="s">
        <v>3727</v>
      </c>
      <c r="C882" s="987">
        <v>25992.560000000001</v>
      </c>
      <c r="D882" s="996">
        <v>43118</v>
      </c>
      <c r="E882" s="995" t="s">
        <v>3728</v>
      </c>
    </row>
    <row r="883" spans="1:5" ht="15.75" customHeight="1" x14ac:dyDescent="0.3">
      <c r="A883" s="995" t="s">
        <v>3726</v>
      </c>
      <c r="B883" s="995" t="s">
        <v>3727</v>
      </c>
      <c r="C883" s="987">
        <v>700.1</v>
      </c>
      <c r="D883" s="996">
        <v>43131</v>
      </c>
      <c r="E883" s="995" t="s">
        <v>3728</v>
      </c>
    </row>
    <row r="884" spans="1:5" ht="15.75" customHeight="1" x14ac:dyDescent="0.3">
      <c r="A884" s="995" t="s">
        <v>3726</v>
      </c>
      <c r="B884" s="995" t="s">
        <v>3729</v>
      </c>
      <c r="C884" s="987">
        <v>607</v>
      </c>
      <c r="D884" s="996">
        <v>43133</v>
      </c>
      <c r="E884" s="995" t="s">
        <v>3730</v>
      </c>
    </row>
    <row r="885" spans="1:5" ht="15.75" customHeight="1" x14ac:dyDescent="0.3">
      <c r="A885" s="995" t="s">
        <v>3726</v>
      </c>
      <c r="B885" s="995" t="s">
        <v>3729</v>
      </c>
      <c r="C885" s="987">
        <v>1420</v>
      </c>
      <c r="D885" s="996">
        <v>43139</v>
      </c>
      <c r="E885" s="995" t="s">
        <v>3730</v>
      </c>
    </row>
    <row r="886" spans="1:5" ht="15.75" customHeight="1" x14ac:dyDescent="0.3">
      <c r="A886" s="995" t="s">
        <v>3726</v>
      </c>
      <c r="B886" s="995" t="s">
        <v>3727</v>
      </c>
      <c r="C886" s="987">
        <v>19604.87</v>
      </c>
      <c r="D886" s="996">
        <v>43145</v>
      </c>
      <c r="E886" s="995" t="s">
        <v>3728</v>
      </c>
    </row>
    <row r="887" spans="1:5" ht="15.75" customHeight="1" x14ac:dyDescent="0.3">
      <c r="A887" s="995" t="s">
        <v>3726</v>
      </c>
      <c r="B887" s="995" t="s">
        <v>3727</v>
      </c>
      <c r="C887" s="987">
        <v>24902.05</v>
      </c>
      <c r="D887" s="996">
        <v>43294</v>
      </c>
      <c r="E887" s="995" t="s">
        <v>3728</v>
      </c>
    </row>
    <row r="888" spans="1:5" ht="15.75" customHeight="1" x14ac:dyDescent="0.3">
      <c r="A888" s="995" t="s">
        <v>3726</v>
      </c>
      <c r="B888" s="995" t="s">
        <v>3729</v>
      </c>
      <c r="C888" s="987">
        <v>1776</v>
      </c>
      <c r="D888" s="996">
        <v>43298</v>
      </c>
      <c r="E888" s="995" t="s">
        <v>3730</v>
      </c>
    </row>
    <row r="889" spans="1:5" ht="15.75" customHeight="1" x14ac:dyDescent="0.3">
      <c r="A889" s="995" t="s">
        <v>3726</v>
      </c>
      <c r="B889" s="995" t="s">
        <v>3731</v>
      </c>
      <c r="C889" s="987">
        <v>1020.5</v>
      </c>
      <c r="D889" s="996">
        <v>43319</v>
      </c>
      <c r="E889" s="995" t="s">
        <v>3732</v>
      </c>
    </row>
    <row r="890" spans="1:5" ht="15.75" customHeight="1" x14ac:dyDescent="0.3">
      <c r="A890" s="995" t="s">
        <v>3726</v>
      </c>
      <c r="B890" s="995" t="s">
        <v>3727</v>
      </c>
      <c r="C890" s="987">
        <v>3896.15</v>
      </c>
      <c r="D890" s="996">
        <v>43322</v>
      </c>
      <c r="E890" s="995" t="s">
        <v>3728</v>
      </c>
    </row>
    <row r="891" spans="1:5" ht="15.75" customHeight="1" x14ac:dyDescent="0.3">
      <c r="A891" s="995" t="s">
        <v>3726</v>
      </c>
      <c r="B891" s="995" t="s">
        <v>3729</v>
      </c>
      <c r="C891" s="987">
        <v>540</v>
      </c>
      <c r="D891" s="996">
        <v>43325</v>
      </c>
      <c r="E891" s="995" t="s">
        <v>3730</v>
      </c>
    </row>
    <row r="892" spans="1:5" ht="15.75" customHeight="1" x14ac:dyDescent="0.3">
      <c r="A892" s="995" t="s">
        <v>3726</v>
      </c>
      <c r="B892" s="995" t="s">
        <v>3733</v>
      </c>
      <c r="C892" s="987">
        <v>2937</v>
      </c>
      <c r="D892" s="996">
        <v>43329</v>
      </c>
      <c r="E892" s="995" t="s">
        <v>2237</v>
      </c>
    </row>
    <row r="893" spans="1:5" ht="15.75" customHeight="1" x14ac:dyDescent="0.3">
      <c r="A893" s="995" t="s">
        <v>3726</v>
      </c>
      <c r="B893" s="995" t="s">
        <v>3727</v>
      </c>
      <c r="C893" s="987">
        <v>8243.18</v>
      </c>
      <c r="D893" s="996">
        <v>43347</v>
      </c>
      <c r="E893" s="995" t="s">
        <v>3728</v>
      </c>
    </row>
    <row r="894" spans="1:5" ht="15.75" customHeight="1" x14ac:dyDescent="0.3">
      <c r="A894" s="995" t="s">
        <v>3726</v>
      </c>
      <c r="B894" s="995" t="s">
        <v>3734</v>
      </c>
      <c r="C894" s="987">
        <v>161</v>
      </c>
      <c r="D894" s="996">
        <v>43348</v>
      </c>
      <c r="E894" s="995" t="s">
        <v>3735</v>
      </c>
    </row>
    <row r="895" spans="1:5" ht="15.75" customHeight="1" x14ac:dyDescent="0.3">
      <c r="A895" s="995" t="s">
        <v>3726</v>
      </c>
      <c r="B895" s="995" t="s">
        <v>3734</v>
      </c>
      <c r="C895" s="987">
        <v>380</v>
      </c>
      <c r="D895" s="996">
        <v>43357</v>
      </c>
      <c r="E895" s="995" t="s">
        <v>3736</v>
      </c>
    </row>
    <row r="896" spans="1:5" ht="15.75" customHeight="1" x14ac:dyDescent="0.3">
      <c r="A896" s="995" t="s">
        <v>3726</v>
      </c>
      <c r="B896" s="995" t="s">
        <v>3737</v>
      </c>
      <c r="C896" s="987">
        <v>157502</v>
      </c>
      <c r="D896" s="996">
        <v>43368</v>
      </c>
      <c r="E896" s="995" t="s">
        <v>3738</v>
      </c>
    </row>
    <row r="897" spans="1:5" ht="15.75" customHeight="1" x14ac:dyDescent="0.3">
      <c r="A897" s="995" t="s">
        <v>3726</v>
      </c>
      <c r="B897" s="995" t="s">
        <v>3729</v>
      </c>
      <c r="C897" s="987">
        <v>1019</v>
      </c>
      <c r="D897" s="996">
        <v>43193</v>
      </c>
      <c r="E897" s="995" t="s">
        <v>3730</v>
      </c>
    </row>
    <row r="898" spans="1:5" ht="15.75" customHeight="1" x14ac:dyDescent="0.3">
      <c r="A898" s="995" t="s">
        <v>3726</v>
      </c>
      <c r="B898" s="995" t="s">
        <v>3737</v>
      </c>
      <c r="C898" s="987">
        <v>157502</v>
      </c>
      <c r="D898" s="996">
        <v>43203</v>
      </c>
      <c r="E898" s="995" t="s">
        <v>3739</v>
      </c>
    </row>
    <row r="899" spans="1:5" ht="15.75" customHeight="1" x14ac:dyDescent="0.3">
      <c r="A899" s="995" t="s">
        <v>3726</v>
      </c>
      <c r="B899" s="995" t="s">
        <v>3737</v>
      </c>
      <c r="C899" s="987">
        <v>36941.85</v>
      </c>
      <c r="D899" s="996">
        <v>43203</v>
      </c>
      <c r="E899" s="995" t="s">
        <v>3740</v>
      </c>
    </row>
    <row r="900" spans="1:5" ht="15.75" customHeight="1" x14ac:dyDescent="0.3">
      <c r="A900" s="995" t="s">
        <v>3726</v>
      </c>
      <c r="B900" s="995" t="s">
        <v>3737</v>
      </c>
      <c r="C900" s="987">
        <v>2060.71</v>
      </c>
      <c r="D900" s="996">
        <v>43203</v>
      </c>
      <c r="E900" s="995" t="s">
        <v>3741</v>
      </c>
    </row>
    <row r="901" spans="1:5" ht="15.75" customHeight="1" x14ac:dyDescent="0.3">
      <c r="A901" s="995" t="s">
        <v>3726</v>
      </c>
      <c r="B901" s="995" t="s">
        <v>3727</v>
      </c>
      <c r="C901" s="987">
        <v>19155.11</v>
      </c>
      <c r="D901" s="996">
        <v>43237</v>
      </c>
      <c r="E901" s="995" t="s">
        <v>3728</v>
      </c>
    </row>
    <row r="902" spans="1:5" ht="15.75" customHeight="1" x14ac:dyDescent="0.3">
      <c r="A902" s="995" t="s">
        <v>3726</v>
      </c>
      <c r="B902" s="995" t="s">
        <v>3742</v>
      </c>
      <c r="C902" s="987">
        <v>720</v>
      </c>
      <c r="D902" s="996">
        <v>43416</v>
      </c>
      <c r="E902" s="995" t="s">
        <v>3743</v>
      </c>
    </row>
    <row r="903" spans="1:5" ht="15.75" customHeight="1" x14ac:dyDescent="0.3">
      <c r="A903" s="995" t="s">
        <v>3726</v>
      </c>
      <c r="B903" s="995" t="s">
        <v>3744</v>
      </c>
      <c r="C903" s="987">
        <v>200</v>
      </c>
      <c r="D903" s="996">
        <v>43255</v>
      </c>
      <c r="E903" s="995" t="s">
        <v>3745</v>
      </c>
    </row>
    <row r="904" spans="1:5" ht="15.75" customHeight="1" x14ac:dyDescent="0.3">
      <c r="A904" s="995" t="s">
        <v>3726</v>
      </c>
      <c r="B904" s="995" t="s">
        <v>3727</v>
      </c>
      <c r="C904" s="987">
        <v>1967.2</v>
      </c>
      <c r="D904" s="996">
        <v>43237</v>
      </c>
      <c r="E904" s="995" t="s">
        <v>3728</v>
      </c>
    </row>
    <row r="905" spans="1:5" ht="15.75" customHeight="1" x14ac:dyDescent="0.3">
      <c r="A905" s="995" t="s">
        <v>3726</v>
      </c>
      <c r="B905" s="995" t="s">
        <v>3727</v>
      </c>
      <c r="C905" s="987">
        <v>1293.75</v>
      </c>
      <c r="D905" s="996">
        <v>43424</v>
      </c>
      <c r="E905" s="995" t="s">
        <v>3728</v>
      </c>
    </row>
    <row r="906" spans="1:5" ht="15.75" customHeight="1" x14ac:dyDescent="0.3">
      <c r="A906" s="995" t="s">
        <v>3726</v>
      </c>
      <c r="B906" s="995" t="s">
        <v>3746</v>
      </c>
      <c r="C906" s="987">
        <v>275</v>
      </c>
      <c r="D906" s="996">
        <v>43433</v>
      </c>
      <c r="E906" s="995" t="s">
        <v>3747</v>
      </c>
    </row>
    <row r="907" spans="1:5" ht="15.75" customHeight="1" x14ac:dyDescent="0.3">
      <c r="A907" s="995" t="s">
        <v>3726</v>
      </c>
      <c r="B907" s="995" t="s">
        <v>3729</v>
      </c>
      <c r="C907" s="987">
        <v>2443</v>
      </c>
      <c r="D907" s="996">
        <v>43444</v>
      </c>
      <c r="E907" s="995" t="s">
        <v>3730</v>
      </c>
    </row>
    <row r="908" spans="1:5" ht="15.75" customHeight="1" x14ac:dyDescent="0.3">
      <c r="A908" s="995" t="s">
        <v>3726</v>
      </c>
      <c r="B908" s="995" t="s">
        <v>3727</v>
      </c>
      <c r="C908" s="987">
        <v>38800.949999999997</v>
      </c>
      <c r="D908" s="996">
        <v>43447</v>
      </c>
      <c r="E908" s="995" t="s">
        <v>3728</v>
      </c>
    </row>
    <row r="909" spans="1:5" ht="15.75" customHeight="1" x14ac:dyDescent="0.3">
      <c r="A909" s="995" t="s">
        <v>3748</v>
      </c>
      <c r="B909" s="995" t="s">
        <v>3749</v>
      </c>
      <c r="C909" s="987">
        <v>8400</v>
      </c>
      <c r="D909" s="996" t="s">
        <v>3750</v>
      </c>
      <c r="E909" s="995" t="s">
        <v>3751</v>
      </c>
    </row>
    <row r="910" spans="1:5" ht="15.75" customHeight="1" x14ac:dyDescent="0.3">
      <c r="A910" s="995" t="s">
        <v>3748</v>
      </c>
      <c r="B910" s="995" t="s">
        <v>3687</v>
      </c>
      <c r="C910" s="987">
        <v>831</v>
      </c>
      <c r="D910" s="996" t="s">
        <v>3752</v>
      </c>
      <c r="E910" s="995" t="s">
        <v>386</v>
      </c>
    </row>
    <row r="911" spans="1:5" ht="15.75" customHeight="1" x14ac:dyDescent="0.3">
      <c r="A911" s="995" t="s">
        <v>3748</v>
      </c>
      <c r="B911" s="995" t="s">
        <v>3753</v>
      </c>
      <c r="C911" s="987">
        <v>85879.5</v>
      </c>
      <c r="D911" s="996">
        <v>43378</v>
      </c>
      <c r="E911" s="995" t="s">
        <v>3754</v>
      </c>
    </row>
    <row r="912" spans="1:5" ht="15.75" customHeight="1" x14ac:dyDescent="0.3">
      <c r="A912" s="995" t="s">
        <v>3748</v>
      </c>
      <c r="B912" s="995" t="s">
        <v>3753</v>
      </c>
      <c r="C912" s="987">
        <v>85879.5</v>
      </c>
      <c r="D912" s="996" t="s">
        <v>3755</v>
      </c>
      <c r="E912" s="995" t="s">
        <v>3754</v>
      </c>
    </row>
    <row r="913" spans="1:5" ht="15.75" customHeight="1" x14ac:dyDescent="0.3">
      <c r="A913" s="995" t="s">
        <v>3748</v>
      </c>
      <c r="B913" s="995" t="s">
        <v>3753</v>
      </c>
      <c r="C913" s="987">
        <v>1714</v>
      </c>
      <c r="D913" s="996">
        <v>43348</v>
      </c>
      <c r="E913" s="995" t="s">
        <v>3756</v>
      </c>
    </row>
    <row r="914" spans="1:5" ht="15.75" customHeight="1" x14ac:dyDescent="0.3">
      <c r="A914" s="995" t="s">
        <v>3748</v>
      </c>
      <c r="B914" s="995" t="s">
        <v>3753</v>
      </c>
      <c r="C914" s="987">
        <v>1764</v>
      </c>
      <c r="D914" s="996">
        <v>43318</v>
      </c>
      <c r="E914" s="995" t="s">
        <v>3756</v>
      </c>
    </row>
    <row r="915" spans="1:5" ht="15.75" customHeight="1" x14ac:dyDescent="0.3">
      <c r="A915" s="995" t="s">
        <v>3748</v>
      </c>
      <c r="B915" s="995" t="s">
        <v>3757</v>
      </c>
      <c r="C915" s="987">
        <v>1295</v>
      </c>
      <c r="D915" s="996">
        <v>43284</v>
      </c>
      <c r="E915" s="995" t="s">
        <v>3756</v>
      </c>
    </row>
    <row r="916" spans="1:5" ht="15.75" customHeight="1" x14ac:dyDescent="0.3">
      <c r="A916" s="995" t="s">
        <v>3748</v>
      </c>
      <c r="B916" s="995" t="s">
        <v>3757</v>
      </c>
      <c r="C916" s="987">
        <v>840</v>
      </c>
      <c r="D916" s="996" t="s">
        <v>3758</v>
      </c>
      <c r="E916" s="995" t="s">
        <v>3756</v>
      </c>
    </row>
    <row r="917" spans="1:5" ht="15.75" customHeight="1" x14ac:dyDescent="0.3">
      <c r="A917" s="995" t="s">
        <v>3748</v>
      </c>
      <c r="B917" s="995" t="s">
        <v>3757</v>
      </c>
      <c r="C917" s="987">
        <v>450</v>
      </c>
      <c r="D917" s="996">
        <v>43258</v>
      </c>
      <c r="E917" s="995" t="s">
        <v>3756</v>
      </c>
    </row>
    <row r="918" spans="1:5" ht="15.75" customHeight="1" x14ac:dyDescent="0.3">
      <c r="A918" s="995" t="s">
        <v>3748</v>
      </c>
      <c r="B918" s="995" t="s">
        <v>3757</v>
      </c>
      <c r="C918" s="987">
        <v>835</v>
      </c>
      <c r="D918" s="996" t="s">
        <v>3759</v>
      </c>
      <c r="E918" s="995" t="s">
        <v>3756</v>
      </c>
    </row>
    <row r="919" spans="1:5" ht="15.75" customHeight="1" x14ac:dyDescent="0.3">
      <c r="A919" s="995" t="s">
        <v>3748</v>
      </c>
      <c r="B919" s="995" t="s">
        <v>3757</v>
      </c>
      <c r="C919" s="987">
        <v>510</v>
      </c>
      <c r="D919" s="996">
        <v>43171</v>
      </c>
      <c r="E919" s="995" t="s">
        <v>3756</v>
      </c>
    </row>
    <row r="920" spans="1:5" ht="15.75" customHeight="1" x14ac:dyDescent="0.3">
      <c r="A920" s="995" t="s">
        <v>3760</v>
      </c>
      <c r="B920" s="995" t="s">
        <v>3761</v>
      </c>
      <c r="C920" s="987">
        <v>130500</v>
      </c>
      <c r="D920" s="996">
        <v>43131</v>
      </c>
      <c r="E920" s="995" t="s">
        <v>3762</v>
      </c>
    </row>
    <row r="921" spans="1:5" ht="15.75" customHeight="1" x14ac:dyDescent="0.3">
      <c r="A921" s="995" t="s">
        <v>3760</v>
      </c>
      <c r="B921" s="995" t="s">
        <v>3761</v>
      </c>
      <c r="C921" s="987">
        <v>130500</v>
      </c>
      <c r="D921" s="996">
        <v>43332</v>
      </c>
      <c r="E921" s="995" t="s">
        <v>3762</v>
      </c>
    </row>
    <row r="922" spans="1:5" ht="15.75" customHeight="1" x14ac:dyDescent="0.3">
      <c r="A922" s="995" t="s">
        <v>3760</v>
      </c>
      <c r="B922" s="995" t="s">
        <v>3761</v>
      </c>
      <c r="C922" s="987">
        <v>29000</v>
      </c>
      <c r="D922" s="996">
        <v>43350</v>
      </c>
      <c r="E922" s="995" t="s">
        <v>3762</v>
      </c>
    </row>
    <row r="923" spans="1:5" ht="15.75" customHeight="1" x14ac:dyDescent="0.3">
      <c r="A923" s="995" t="s">
        <v>3760</v>
      </c>
      <c r="B923" s="995" t="s">
        <v>3761</v>
      </c>
      <c r="C923" s="987">
        <v>766.94</v>
      </c>
      <c r="D923" s="996">
        <v>43201</v>
      </c>
      <c r="E923" s="995" t="s">
        <v>3763</v>
      </c>
    </row>
    <row r="924" spans="1:5" ht="15.75" customHeight="1" x14ac:dyDescent="0.3">
      <c r="A924" s="995" t="s">
        <v>3760</v>
      </c>
      <c r="B924" s="995" t="s">
        <v>3761</v>
      </c>
      <c r="C924" s="987">
        <v>3442.7</v>
      </c>
      <c r="D924" s="996">
        <v>43339</v>
      </c>
      <c r="E924" s="995" t="s">
        <v>3764</v>
      </c>
    </row>
    <row r="925" spans="1:5" ht="15.75" customHeight="1" x14ac:dyDescent="0.3">
      <c r="A925" s="995" t="s">
        <v>3760</v>
      </c>
      <c r="B925" s="995" t="s">
        <v>3761</v>
      </c>
      <c r="C925" s="987">
        <v>4935.88</v>
      </c>
      <c r="D925" s="996">
        <v>43129</v>
      </c>
      <c r="E925" s="995" t="s">
        <v>3765</v>
      </c>
    </row>
    <row r="926" spans="1:5" ht="15.75" customHeight="1" x14ac:dyDescent="0.3">
      <c r="A926" s="995" t="s">
        <v>3760</v>
      </c>
      <c r="B926" s="995" t="s">
        <v>3761</v>
      </c>
      <c r="C926" s="987">
        <v>5099.59</v>
      </c>
      <c r="D926" s="996">
        <v>43146</v>
      </c>
      <c r="E926" s="995" t="s">
        <v>3765</v>
      </c>
    </row>
    <row r="927" spans="1:5" ht="15.75" customHeight="1" x14ac:dyDescent="0.3">
      <c r="A927" s="995" t="s">
        <v>3760</v>
      </c>
      <c r="B927" s="995" t="s">
        <v>3761</v>
      </c>
      <c r="C927" s="987">
        <v>5281.61</v>
      </c>
      <c r="D927" s="996">
        <v>43173</v>
      </c>
      <c r="E927" s="995" t="s">
        <v>3765</v>
      </c>
    </row>
    <row r="928" spans="1:5" ht="15.75" customHeight="1" x14ac:dyDescent="0.3">
      <c r="A928" s="995" t="s">
        <v>3760</v>
      </c>
      <c r="B928" s="995" t="s">
        <v>3761</v>
      </c>
      <c r="C928" s="987">
        <v>12144.76</v>
      </c>
      <c r="D928" s="996">
        <v>43201</v>
      </c>
      <c r="E928" s="995" t="s">
        <v>3765</v>
      </c>
    </row>
    <row r="929" spans="1:5" ht="15.75" customHeight="1" x14ac:dyDescent="0.3">
      <c r="A929" s="995" t="s">
        <v>3760</v>
      </c>
      <c r="B929" s="995" t="s">
        <v>3761</v>
      </c>
      <c r="C929" s="987">
        <v>11695.71</v>
      </c>
      <c r="D929" s="996">
        <v>43272</v>
      </c>
      <c r="E929" s="995" t="s">
        <v>3765</v>
      </c>
    </row>
    <row r="930" spans="1:5" ht="15.75" customHeight="1" x14ac:dyDescent="0.3">
      <c r="A930" s="995" t="s">
        <v>3760</v>
      </c>
      <c r="B930" s="995" t="s">
        <v>3761</v>
      </c>
      <c r="C930" s="987">
        <v>6391.25</v>
      </c>
      <c r="D930" s="996">
        <v>43306</v>
      </c>
      <c r="E930" s="995" t="s">
        <v>3765</v>
      </c>
    </row>
    <row r="931" spans="1:5" ht="15.75" customHeight="1" x14ac:dyDescent="0.3">
      <c r="A931" s="995" t="s">
        <v>3760</v>
      </c>
      <c r="B931" s="995" t="s">
        <v>3761</v>
      </c>
      <c r="C931" s="987">
        <v>5433.28</v>
      </c>
      <c r="D931" s="996">
        <v>43363</v>
      </c>
      <c r="E931" s="995" t="s">
        <v>3765</v>
      </c>
    </row>
    <row r="932" spans="1:5" ht="15.75" customHeight="1" x14ac:dyDescent="0.3">
      <c r="A932" s="995" t="s">
        <v>3760</v>
      </c>
      <c r="B932" s="995" t="s">
        <v>3761</v>
      </c>
      <c r="C932" s="987">
        <v>5538.08</v>
      </c>
      <c r="D932" s="996">
        <v>43399</v>
      </c>
      <c r="E932" s="995" t="s">
        <v>3765</v>
      </c>
    </row>
    <row r="933" spans="1:5" ht="15.75" customHeight="1" x14ac:dyDescent="0.3">
      <c r="A933" s="995" t="s">
        <v>3760</v>
      </c>
      <c r="B933" s="995" t="s">
        <v>3761</v>
      </c>
      <c r="C933" s="987">
        <v>21589.61</v>
      </c>
      <c r="D933" s="996">
        <v>43432</v>
      </c>
      <c r="E933" s="995" t="s">
        <v>3765</v>
      </c>
    </row>
    <row r="934" spans="1:5" ht="15.75" customHeight="1" x14ac:dyDescent="0.3">
      <c r="A934" s="995" t="s">
        <v>3760</v>
      </c>
      <c r="B934" s="995" t="s">
        <v>3766</v>
      </c>
      <c r="C934" s="987">
        <v>8000</v>
      </c>
      <c r="D934" s="996">
        <v>43280</v>
      </c>
      <c r="E934" s="995" t="s">
        <v>3767</v>
      </c>
    </row>
    <row r="935" spans="1:5" ht="15.75" customHeight="1" x14ac:dyDescent="0.3">
      <c r="A935" s="995" t="s">
        <v>3760</v>
      </c>
      <c r="B935" s="995" t="s">
        <v>3766</v>
      </c>
      <c r="C935" s="987">
        <v>8000</v>
      </c>
      <c r="D935" s="996">
        <v>43434</v>
      </c>
      <c r="E935" s="995" t="s">
        <v>3767</v>
      </c>
    </row>
    <row r="936" spans="1:5" ht="15.75" customHeight="1" x14ac:dyDescent="0.3">
      <c r="A936" s="995" t="s">
        <v>3760</v>
      </c>
      <c r="B936" s="995" t="s">
        <v>3768</v>
      </c>
      <c r="C936" s="987">
        <v>500</v>
      </c>
      <c r="D936" s="996">
        <v>43126</v>
      </c>
      <c r="E936" s="995" t="s">
        <v>3769</v>
      </c>
    </row>
    <row r="937" spans="1:5" ht="15.75" customHeight="1" x14ac:dyDescent="0.3">
      <c r="A937" s="995" t="s">
        <v>3760</v>
      </c>
      <c r="B937" s="995" t="s">
        <v>3768</v>
      </c>
      <c r="C937" s="987">
        <v>6750</v>
      </c>
      <c r="D937" s="996">
        <v>43126</v>
      </c>
      <c r="E937" s="995" t="s">
        <v>3770</v>
      </c>
    </row>
    <row r="938" spans="1:5" ht="15.75" customHeight="1" x14ac:dyDescent="0.3">
      <c r="A938" s="995" t="s">
        <v>3760</v>
      </c>
      <c r="B938" s="995" t="s">
        <v>3768</v>
      </c>
      <c r="C938" s="987">
        <v>500</v>
      </c>
      <c r="D938" s="996">
        <v>43217</v>
      </c>
      <c r="E938" s="995" t="s">
        <v>3771</v>
      </c>
    </row>
    <row r="939" spans="1:5" ht="15.75" customHeight="1" x14ac:dyDescent="0.3">
      <c r="A939" s="995" t="s">
        <v>3760</v>
      </c>
      <c r="B939" s="995" t="s">
        <v>3768</v>
      </c>
      <c r="C939" s="987">
        <v>400</v>
      </c>
      <c r="D939" s="996">
        <v>43227</v>
      </c>
      <c r="E939" s="995" t="s">
        <v>3772</v>
      </c>
    </row>
    <row r="940" spans="1:5" ht="15.75" customHeight="1" x14ac:dyDescent="0.3">
      <c r="A940" s="995" t="s">
        <v>3760</v>
      </c>
      <c r="B940" s="995" t="s">
        <v>3768</v>
      </c>
      <c r="C940" s="987">
        <v>24000</v>
      </c>
      <c r="D940" s="996">
        <v>43377</v>
      </c>
      <c r="E940" s="995" t="s">
        <v>3773</v>
      </c>
    </row>
    <row r="941" spans="1:5" ht="15.75" customHeight="1" x14ac:dyDescent="0.3">
      <c r="A941" s="995" t="s">
        <v>3760</v>
      </c>
      <c r="B941" s="995" t="s">
        <v>3768</v>
      </c>
      <c r="C941" s="987">
        <v>6000</v>
      </c>
      <c r="D941" s="996">
        <v>43458</v>
      </c>
      <c r="E941" s="995" t="s">
        <v>3773</v>
      </c>
    </row>
    <row r="942" spans="1:5" ht="15.75" customHeight="1" x14ac:dyDescent="0.3">
      <c r="A942" s="995" t="s">
        <v>3760</v>
      </c>
      <c r="B942" s="995" t="s">
        <v>3774</v>
      </c>
      <c r="C942" s="987">
        <v>240</v>
      </c>
      <c r="D942" s="996">
        <v>43368</v>
      </c>
      <c r="E942" s="995" t="s">
        <v>3772</v>
      </c>
    </row>
    <row r="943" spans="1:5" ht="15.75" customHeight="1" x14ac:dyDescent="0.3">
      <c r="A943" s="995" t="s">
        <v>3760</v>
      </c>
      <c r="B943" s="995" t="s">
        <v>3775</v>
      </c>
      <c r="C943" s="987">
        <v>80</v>
      </c>
      <c r="D943" s="996">
        <v>43368</v>
      </c>
      <c r="E943" s="995" t="s">
        <v>3772</v>
      </c>
    </row>
    <row r="944" spans="1:5" ht="15.75" customHeight="1" x14ac:dyDescent="0.3">
      <c r="A944" s="995" t="s">
        <v>3760</v>
      </c>
      <c r="B944" s="995" t="s">
        <v>3776</v>
      </c>
      <c r="C944" s="987">
        <v>60</v>
      </c>
      <c r="D944" s="996">
        <v>43305</v>
      </c>
      <c r="E944" s="995" t="s">
        <v>3772</v>
      </c>
    </row>
    <row r="945" spans="1:5" ht="15.75" customHeight="1" x14ac:dyDescent="0.3">
      <c r="A945" s="995" t="s">
        <v>3760</v>
      </c>
      <c r="B945" s="995" t="s">
        <v>3777</v>
      </c>
      <c r="C945" s="987">
        <v>170</v>
      </c>
      <c r="D945" s="996">
        <v>43446</v>
      </c>
      <c r="E945" s="995" t="s">
        <v>3772</v>
      </c>
    </row>
    <row r="946" spans="1:5" ht="15.75" customHeight="1" x14ac:dyDescent="0.3">
      <c r="A946" s="995" t="s">
        <v>3760</v>
      </c>
      <c r="B946" s="995" t="s">
        <v>3778</v>
      </c>
      <c r="C946" s="987">
        <v>60</v>
      </c>
      <c r="D946" s="996">
        <v>43370</v>
      </c>
      <c r="E946" s="995" t="s">
        <v>3772</v>
      </c>
    </row>
    <row r="947" spans="1:5" ht="15.75" customHeight="1" x14ac:dyDescent="0.3">
      <c r="A947" s="995" t="s">
        <v>3760</v>
      </c>
      <c r="B947" s="995" t="s">
        <v>3779</v>
      </c>
      <c r="C947" s="987">
        <v>40</v>
      </c>
      <c r="D947" s="996">
        <v>43458</v>
      </c>
      <c r="E947" s="995" t="s">
        <v>3772</v>
      </c>
    </row>
    <row r="948" spans="1:5" ht="15.75" customHeight="1" x14ac:dyDescent="0.3">
      <c r="A948" s="995" t="s">
        <v>3760</v>
      </c>
      <c r="B948" s="995" t="s">
        <v>3780</v>
      </c>
      <c r="C948" s="987">
        <v>120</v>
      </c>
      <c r="D948" s="996">
        <v>43126</v>
      </c>
      <c r="E948" s="995" t="s">
        <v>3772</v>
      </c>
    </row>
    <row r="949" spans="1:5" ht="15.75" customHeight="1" x14ac:dyDescent="0.3">
      <c r="A949" s="995" t="s">
        <v>3760</v>
      </c>
      <c r="B949" s="995" t="s">
        <v>3780</v>
      </c>
      <c r="C949" s="987">
        <v>100</v>
      </c>
      <c r="D949" s="996">
        <v>43270</v>
      </c>
      <c r="E949" s="995" t="s">
        <v>3772</v>
      </c>
    </row>
    <row r="950" spans="1:5" ht="15.75" customHeight="1" x14ac:dyDescent="0.3">
      <c r="A950" s="995" t="s">
        <v>3760</v>
      </c>
      <c r="B950" s="995" t="s">
        <v>3780</v>
      </c>
      <c r="C950" s="987">
        <v>400</v>
      </c>
      <c r="D950" s="996">
        <v>43297</v>
      </c>
      <c r="E950" s="995" t="s">
        <v>3772</v>
      </c>
    </row>
    <row r="951" spans="1:5" ht="15.75" customHeight="1" x14ac:dyDescent="0.3">
      <c r="A951" s="995" t="s">
        <v>3760</v>
      </c>
      <c r="B951" s="995" t="s">
        <v>3780</v>
      </c>
      <c r="C951" s="987">
        <v>300</v>
      </c>
      <c r="D951" s="996">
        <v>43343</v>
      </c>
      <c r="E951" s="995" t="s">
        <v>3772</v>
      </c>
    </row>
    <row r="952" spans="1:5" ht="15.75" customHeight="1" x14ac:dyDescent="0.3">
      <c r="A952" s="995" t="s">
        <v>3760</v>
      </c>
      <c r="B952" s="995" t="s">
        <v>3780</v>
      </c>
      <c r="C952" s="987">
        <v>100</v>
      </c>
      <c r="D952" s="996">
        <v>43385</v>
      </c>
      <c r="E952" s="995" t="s">
        <v>3772</v>
      </c>
    </row>
    <row r="953" spans="1:5" ht="15.75" customHeight="1" x14ac:dyDescent="0.3">
      <c r="A953" s="995" t="s">
        <v>3760</v>
      </c>
      <c r="B953" s="995" t="s">
        <v>3781</v>
      </c>
      <c r="C953" s="987">
        <v>369.6</v>
      </c>
      <c r="D953" s="996">
        <v>43272</v>
      </c>
      <c r="E953" s="995" t="s">
        <v>3782</v>
      </c>
    </row>
    <row r="954" spans="1:5" ht="15.75" customHeight="1" x14ac:dyDescent="0.3">
      <c r="A954" s="995" t="s">
        <v>3760</v>
      </c>
      <c r="B954" s="995" t="s">
        <v>3781</v>
      </c>
      <c r="C954" s="987">
        <v>234.58</v>
      </c>
      <c r="D954" s="996">
        <v>43272</v>
      </c>
      <c r="E954" s="995" t="s">
        <v>3782</v>
      </c>
    </row>
    <row r="955" spans="1:5" ht="15.75" customHeight="1" x14ac:dyDescent="0.3">
      <c r="A955" s="995" t="s">
        <v>3760</v>
      </c>
      <c r="B955" s="995" t="s">
        <v>3781</v>
      </c>
      <c r="C955" s="987">
        <v>369.6</v>
      </c>
      <c r="D955" s="996">
        <v>43425</v>
      </c>
      <c r="E955" s="995" t="s">
        <v>3782</v>
      </c>
    </row>
    <row r="956" spans="1:5" ht="15.75" customHeight="1" x14ac:dyDescent="0.3">
      <c r="A956" s="995" t="s">
        <v>3760</v>
      </c>
      <c r="B956" s="995" t="s">
        <v>3783</v>
      </c>
      <c r="C956" s="987">
        <v>122.2</v>
      </c>
      <c r="D956" s="996">
        <v>43151</v>
      </c>
      <c r="E956" s="995" t="s">
        <v>3784</v>
      </c>
    </row>
    <row r="957" spans="1:5" ht="15.75" customHeight="1" x14ac:dyDescent="0.3">
      <c r="A957" s="995" t="s">
        <v>3760</v>
      </c>
      <c r="B957" s="995" t="s">
        <v>3783</v>
      </c>
      <c r="C957" s="987">
        <v>116.6</v>
      </c>
      <c r="D957" s="996">
        <v>43166</v>
      </c>
      <c r="E957" s="995" t="s">
        <v>3784</v>
      </c>
    </row>
    <row r="958" spans="1:5" ht="15.75" customHeight="1" x14ac:dyDescent="0.3">
      <c r="A958" s="995" t="s">
        <v>3760</v>
      </c>
      <c r="B958" s="995" t="s">
        <v>3783</v>
      </c>
      <c r="C958" s="987">
        <v>150.69999999999999</v>
      </c>
      <c r="D958" s="996">
        <v>43227</v>
      </c>
      <c r="E958" s="995" t="s">
        <v>3784</v>
      </c>
    </row>
    <row r="959" spans="1:5" ht="15.75" customHeight="1" x14ac:dyDescent="0.3">
      <c r="A959" s="995" t="s">
        <v>3760</v>
      </c>
      <c r="B959" s="995" t="s">
        <v>3783</v>
      </c>
      <c r="C959" s="987">
        <v>44</v>
      </c>
      <c r="D959" s="996">
        <v>43242</v>
      </c>
      <c r="E959" s="995" t="s">
        <v>3784</v>
      </c>
    </row>
    <row r="960" spans="1:5" ht="15.75" customHeight="1" x14ac:dyDescent="0.3">
      <c r="A960" s="995" t="s">
        <v>3760</v>
      </c>
      <c r="B960" s="995" t="s">
        <v>3783</v>
      </c>
      <c r="C960" s="987">
        <v>44</v>
      </c>
      <c r="D960" s="996">
        <v>43308</v>
      </c>
      <c r="E960" s="995" t="s">
        <v>3784</v>
      </c>
    </row>
    <row r="961" spans="1:5" ht="15.75" customHeight="1" x14ac:dyDescent="0.3">
      <c r="A961" s="995" t="s">
        <v>3760</v>
      </c>
      <c r="B961" s="995" t="s">
        <v>3783</v>
      </c>
      <c r="C961" s="987">
        <v>184.8</v>
      </c>
      <c r="D961" s="996">
        <v>43363</v>
      </c>
      <c r="E961" s="995" t="s">
        <v>3784</v>
      </c>
    </row>
    <row r="962" spans="1:5" ht="15.75" customHeight="1" x14ac:dyDescent="0.3">
      <c r="A962" s="995" t="s">
        <v>3760</v>
      </c>
      <c r="B962" s="995" t="s">
        <v>3783</v>
      </c>
      <c r="C962" s="987">
        <v>22</v>
      </c>
      <c r="D962" s="996">
        <v>43332</v>
      </c>
      <c r="E962" s="995" t="s">
        <v>3784</v>
      </c>
    </row>
    <row r="963" spans="1:5" ht="15.75" customHeight="1" x14ac:dyDescent="0.3">
      <c r="A963" s="995" t="s">
        <v>3760</v>
      </c>
      <c r="B963" s="995" t="s">
        <v>3783</v>
      </c>
      <c r="C963" s="987">
        <v>337.15</v>
      </c>
      <c r="D963" s="996">
        <v>43385</v>
      </c>
      <c r="E963" s="995" t="s">
        <v>3784</v>
      </c>
    </row>
    <row r="964" spans="1:5" ht="15.75" customHeight="1" x14ac:dyDescent="0.3">
      <c r="A964" s="995" t="s">
        <v>3760</v>
      </c>
      <c r="B964" s="995" t="s">
        <v>3783</v>
      </c>
      <c r="C964" s="987">
        <v>338.8</v>
      </c>
      <c r="D964" s="996">
        <v>43398</v>
      </c>
      <c r="E964" s="995" t="s">
        <v>3784</v>
      </c>
    </row>
    <row r="965" spans="1:5" ht="15.75" customHeight="1" x14ac:dyDescent="0.3">
      <c r="A965" s="995" t="s">
        <v>3760</v>
      </c>
      <c r="B965" s="995" t="s">
        <v>3783</v>
      </c>
      <c r="C965" s="987">
        <v>66</v>
      </c>
      <c r="D965" s="996">
        <v>43420</v>
      </c>
      <c r="E965" s="995" t="s">
        <v>3784</v>
      </c>
    </row>
    <row r="966" spans="1:5" ht="15.75" customHeight="1" x14ac:dyDescent="0.3">
      <c r="A966" s="995" t="s">
        <v>3760</v>
      </c>
      <c r="B966" s="995" t="s">
        <v>3783</v>
      </c>
      <c r="C966" s="987">
        <v>240</v>
      </c>
      <c r="D966" s="996">
        <v>43441</v>
      </c>
      <c r="E966" s="995" t="s">
        <v>3784</v>
      </c>
    </row>
    <row r="967" spans="1:5" ht="15.75" customHeight="1" x14ac:dyDescent="0.3">
      <c r="A967" s="995" t="s">
        <v>3760</v>
      </c>
      <c r="B967" s="995" t="s">
        <v>3783</v>
      </c>
      <c r="C967" s="987">
        <v>22</v>
      </c>
      <c r="D967" s="996">
        <v>43444</v>
      </c>
      <c r="E967" s="995" t="s">
        <v>3784</v>
      </c>
    </row>
    <row r="968" spans="1:5" ht="15.75" customHeight="1" x14ac:dyDescent="0.3">
      <c r="A968" s="995" t="s">
        <v>3760</v>
      </c>
      <c r="B968" s="995" t="s">
        <v>3785</v>
      </c>
      <c r="C968" s="987">
        <v>158</v>
      </c>
      <c r="D968" s="996">
        <v>43118</v>
      </c>
      <c r="E968" s="995" t="s">
        <v>3784</v>
      </c>
    </row>
    <row r="969" spans="1:5" ht="15.75" customHeight="1" x14ac:dyDescent="0.3">
      <c r="A969" s="995" t="s">
        <v>3760</v>
      </c>
      <c r="B969" s="995" t="s">
        <v>3785</v>
      </c>
      <c r="C969" s="987">
        <v>580</v>
      </c>
      <c r="D969" s="996">
        <v>43174</v>
      </c>
      <c r="E969" s="995" t="s">
        <v>3784</v>
      </c>
    </row>
    <row r="970" spans="1:5" ht="15.75" customHeight="1" x14ac:dyDescent="0.3">
      <c r="A970" s="995" t="s">
        <v>3760</v>
      </c>
      <c r="B970" s="995" t="s">
        <v>3785</v>
      </c>
      <c r="C970" s="987">
        <v>266</v>
      </c>
      <c r="D970" s="996">
        <v>43270</v>
      </c>
      <c r="E970" s="995" t="s">
        <v>3784</v>
      </c>
    </row>
    <row r="971" spans="1:5" ht="15.75" customHeight="1" x14ac:dyDescent="0.3">
      <c r="A971" s="995" t="s">
        <v>3760</v>
      </c>
      <c r="B971" s="995" t="s">
        <v>3785</v>
      </c>
      <c r="C971" s="987">
        <v>122</v>
      </c>
      <c r="D971" s="996">
        <v>43294</v>
      </c>
      <c r="E971" s="995" t="s">
        <v>3784</v>
      </c>
    </row>
    <row r="972" spans="1:5" ht="15.75" customHeight="1" x14ac:dyDescent="0.3">
      <c r="A972" s="995" t="s">
        <v>3760</v>
      </c>
      <c r="B972" s="995" t="s">
        <v>3785</v>
      </c>
      <c r="C972" s="987">
        <v>84</v>
      </c>
      <c r="D972" s="996">
        <v>43362</v>
      </c>
      <c r="E972" s="995" t="s">
        <v>3784</v>
      </c>
    </row>
    <row r="973" spans="1:5" ht="15.75" customHeight="1" x14ac:dyDescent="0.3">
      <c r="A973" s="995" t="s">
        <v>3760</v>
      </c>
      <c r="B973" s="995" t="s">
        <v>3785</v>
      </c>
      <c r="C973" s="987">
        <v>101.26</v>
      </c>
      <c r="D973" s="996">
        <v>43410</v>
      </c>
      <c r="E973" s="995" t="s">
        <v>3784</v>
      </c>
    </row>
    <row r="974" spans="1:5" ht="15.75" customHeight="1" x14ac:dyDescent="0.3">
      <c r="A974" s="995" t="s">
        <v>3760</v>
      </c>
      <c r="B974" s="995" t="s">
        <v>519</v>
      </c>
      <c r="C974" s="987">
        <v>751.84</v>
      </c>
      <c r="D974" s="996">
        <v>43188</v>
      </c>
      <c r="E974" s="995" t="s">
        <v>3786</v>
      </c>
    </row>
    <row r="975" spans="1:5" ht="15.75" customHeight="1" x14ac:dyDescent="0.3">
      <c r="A975" s="995" t="s">
        <v>3760</v>
      </c>
      <c r="B975" s="995" t="s">
        <v>519</v>
      </c>
      <c r="C975" s="987">
        <v>671.65</v>
      </c>
      <c r="D975" s="996">
        <v>43249</v>
      </c>
      <c r="E975" s="995" t="s">
        <v>3787</v>
      </c>
    </row>
    <row r="976" spans="1:5" ht="15.75" customHeight="1" x14ac:dyDescent="0.3">
      <c r="A976" s="995" t="s">
        <v>3760</v>
      </c>
      <c r="B976" s="995" t="s">
        <v>519</v>
      </c>
      <c r="C976" s="987">
        <v>663.32</v>
      </c>
      <c r="D976" s="996">
        <v>43404</v>
      </c>
      <c r="E976" s="995" t="s">
        <v>3788</v>
      </c>
    </row>
    <row r="977" spans="1:5" ht="15.75" customHeight="1" x14ac:dyDescent="0.3">
      <c r="A977" s="995" t="s">
        <v>3760</v>
      </c>
      <c r="B977" s="995" t="s">
        <v>519</v>
      </c>
      <c r="C977" s="987">
        <v>633.42999999999995</v>
      </c>
      <c r="D977" s="996">
        <v>43434</v>
      </c>
      <c r="E977" s="995" t="s">
        <v>3789</v>
      </c>
    </row>
    <row r="978" spans="1:5" ht="15.75" customHeight="1" x14ac:dyDescent="0.3">
      <c r="A978" s="995" t="s">
        <v>3790</v>
      </c>
      <c r="B978" s="995" t="s">
        <v>3405</v>
      </c>
      <c r="C978" s="987">
        <v>3689.8</v>
      </c>
      <c r="D978" s="996">
        <v>43328</v>
      </c>
      <c r="E978" s="995" t="s">
        <v>1342</v>
      </c>
    </row>
    <row r="979" spans="1:5" ht="15.75" customHeight="1" x14ac:dyDescent="0.3">
      <c r="A979" s="995" t="s">
        <v>3790</v>
      </c>
      <c r="B979" s="995" t="s">
        <v>3791</v>
      </c>
      <c r="C979" s="987">
        <v>31203</v>
      </c>
      <c r="D979" s="996">
        <v>43157</v>
      </c>
      <c r="E979" s="995" t="s">
        <v>3792</v>
      </c>
    </row>
    <row r="980" spans="1:5" ht="15.75" customHeight="1" x14ac:dyDescent="0.3">
      <c r="A980" s="995" t="s">
        <v>3790</v>
      </c>
      <c r="B980" s="995" t="s">
        <v>3791</v>
      </c>
      <c r="C980" s="987">
        <v>9520</v>
      </c>
      <c r="D980" s="996">
        <v>43269</v>
      </c>
      <c r="E980" s="995" t="s">
        <v>3792</v>
      </c>
    </row>
    <row r="981" spans="1:5" ht="15.75" customHeight="1" x14ac:dyDescent="0.3">
      <c r="A981" s="995" t="s">
        <v>3790</v>
      </c>
      <c r="B981" s="995" t="s">
        <v>3791</v>
      </c>
      <c r="C981" s="987">
        <v>31144</v>
      </c>
      <c r="D981" s="996">
        <v>43453</v>
      </c>
      <c r="E981" s="995" t="s">
        <v>3792</v>
      </c>
    </row>
    <row r="982" spans="1:5" ht="15.75" customHeight="1" x14ac:dyDescent="0.3">
      <c r="A982" s="995" t="s">
        <v>3790</v>
      </c>
      <c r="B982" s="995" t="s">
        <v>3793</v>
      </c>
      <c r="C982" s="987">
        <v>6141.74</v>
      </c>
      <c r="D982" s="996">
        <v>43214</v>
      </c>
      <c r="E982" s="995" t="s">
        <v>3794</v>
      </c>
    </row>
    <row r="983" spans="1:5" ht="15.75" customHeight="1" x14ac:dyDescent="0.3">
      <c r="A983" s="995" t="s">
        <v>3790</v>
      </c>
      <c r="B983" s="995" t="s">
        <v>3793</v>
      </c>
      <c r="C983" s="987">
        <v>4838.18</v>
      </c>
      <c r="D983" s="996">
        <v>43214</v>
      </c>
      <c r="E983" s="995" t="s">
        <v>3794</v>
      </c>
    </row>
    <row r="984" spans="1:5" ht="15.75" customHeight="1" x14ac:dyDescent="0.3">
      <c r="A984" s="995" t="s">
        <v>3790</v>
      </c>
      <c r="B984" s="995" t="s">
        <v>3793</v>
      </c>
      <c r="C984" s="987">
        <v>4717.62</v>
      </c>
      <c r="D984" s="996">
        <v>43180</v>
      </c>
      <c r="E984" s="995" t="s">
        <v>3794</v>
      </c>
    </row>
    <row r="985" spans="1:5" ht="15.75" customHeight="1" x14ac:dyDescent="0.3">
      <c r="A985" s="995" t="s">
        <v>3790</v>
      </c>
      <c r="B985" s="995" t="s">
        <v>3793</v>
      </c>
      <c r="C985" s="987">
        <v>4637.6899999999996</v>
      </c>
      <c r="D985" s="996">
        <v>43151</v>
      </c>
      <c r="E985" s="995" t="s">
        <v>3794</v>
      </c>
    </row>
    <row r="986" spans="1:5" ht="15.75" customHeight="1" x14ac:dyDescent="0.3">
      <c r="A986" s="995" t="s">
        <v>3790</v>
      </c>
      <c r="B986" s="995" t="s">
        <v>3793</v>
      </c>
      <c r="C986" s="987">
        <v>4119.83</v>
      </c>
      <c r="D986" s="996">
        <v>43143</v>
      </c>
      <c r="E986" s="995" t="s">
        <v>3794</v>
      </c>
    </row>
    <row r="987" spans="1:5" ht="15.75" customHeight="1" x14ac:dyDescent="0.3">
      <c r="A987" s="995" t="s">
        <v>3790</v>
      </c>
      <c r="B987" s="995" t="s">
        <v>3793</v>
      </c>
      <c r="C987" s="987">
        <v>5917.06</v>
      </c>
      <c r="D987" s="996">
        <v>43276</v>
      </c>
      <c r="E987" s="995" t="s">
        <v>3794</v>
      </c>
    </row>
    <row r="988" spans="1:5" ht="15.75" customHeight="1" x14ac:dyDescent="0.3">
      <c r="A988" s="995" t="s">
        <v>3790</v>
      </c>
      <c r="B988" s="995" t="s">
        <v>3793</v>
      </c>
      <c r="C988" s="987">
        <v>4891.66</v>
      </c>
      <c r="D988" s="996">
        <v>43276</v>
      </c>
      <c r="E988" s="995" t="s">
        <v>3794</v>
      </c>
    </row>
    <row r="989" spans="1:5" ht="15.75" customHeight="1" x14ac:dyDescent="0.3">
      <c r="A989" s="995" t="s">
        <v>3790</v>
      </c>
      <c r="B989" s="995" t="s">
        <v>3793</v>
      </c>
      <c r="C989" s="987">
        <v>5435.96</v>
      </c>
      <c r="D989" s="996">
        <v>43311</v>
      </c>
      <c r="E989" s="995" t="s">
        <v>3794</v>
      </c>
    </row>
    <row r="990" spans="1:5" ht="15.75" customHeight="1" x14ac:dyDescent="0.3">
      <c r="A990" s="995" t="s">
        <v>3790</v>
      </c>
      <c r="B990" s="995" t="s">
        <v>3793</v>
      </c>
      <c r="C990" s="987">
        <v>5088.55</v>
      </c>
      <c r="D990" s="996">
        <v>43364</v>
      </c>
      <c r="E990" s="995" t="s">
        <v>3794</v>
      </c>
    </row>
    <row r="991" spans="1:5" ht="15.75" customHeight="1" x14ac:dyDescent="0.3">
      <c r="A991" s="995" t="s">
        <v>3790</v>
      </c>
      <c r="B991" s="995" t="s">
        <v>3793</v>
      </c>
      <c r="C991" s="987">
        <v>4928.2299999999996</v>
      </c>
      <c r="D991" s="996">
        <v>43410</v>
      </c>
      <c r="E991" s="995" t="s">
        <v>3794</v>
      </c>
    </row>
    <row r="992" spans="1:5" ht="15.75" customHeight="1" x14ac:dyDescent="0.3">
      <c r="A992" s="995" t="s">
        <v>3790</v>
      </c>
      <c r="B992" s="995" t="s">
        <v>3793</v>
      </c>
      <c r="C992" s="987">
        <v>5163.08</v>
      </c>
      <c r="D992" s="996">
        <v>43434</v>
      </c>
      <c r="E992" s="995" t="s">
        <v>3794</v>
      </c>
    </row>
    <row r="993" spans="1:5" ht="15.75" customHeight="1" x14ac:dyDescent="0.3">
      <c r="A993" s="995" t="s">
        <v>3790</v>
      </c>
      <c r="B993" s="995" t="s">
        <v>3793</v>
      </c>
      <c r="C993" s="987">
        <v>4872.7</v>
      </c>
      <c r="D993" s="996">
        <v>43434</v>
      </c>
      <c r="E993" s="995" t="s">
        <v>3794</v>
      </c>
    </row>
    <row r="994" spans="1:5" ht="15.75" customHeight="1" x14ac:dyDescent="0.3">
      <c r="A994" s="995" t="s">
        <v>3790</v>
      </c>
      <c r="B994" s="995" t="s">
        <v>3793</v>
      </c>
      <c r="C994" s="987">
        <v>5037.95</v>
      </c>
      <c r="D994" s="996">
        <v>43434</v>
      </c>
      <c r="E994" s="995" t="s">
        <v>3794</v>
      </c>
    </row>
    <row r="995" spans="1:5" ht="15.75" customHeight="1" x14ac:dyDescent="0.3">
      <c r="A995" s="995" t="s">
        <v>3790</v>
      </c>
      <c r="B995" s="995" t="s">
        <v>3793</v>
      </c>
      <c r="C995" s="987">
        <v>4113.92</v>
      </c>
      <c r="D995" s="996">
        <v>43434</v>
      </c>
      <c r="E995" s="995" t="s">
        <v>3794</v>
      </c>
    </row>
    <row r="996" spans="1:5" ht="15.75" customHeight="1" x14ac:dyDescent="0.3">
      <c r="A996" s="995" t="s">
        <v>3790</v>
      </c>
      <c r="B996" s="995" t="s">
        <v>3795</v>
      </c>
      <c r="C996" s="987">
        <v>2270.98</v>
      </c>
      <c r="D996" s="996">
        <v>43409</v>
      </c>
      <c r="E996" s="995" t="s">
        <v>3796</v>
      </c>
    </row>
    <row r="997" spans="1:5" ht="15.75" customHeight="1" x14ac:dyDescent="0.3">
      <c r="A997" s="995" t="s">
        <v>3790</v>
      </c>
      <c r="B997" s="995" t="s">
        <v>3795</v>
      </c>
      <c r="C997" s="987">
        <v>605.94000000000005</v>
      </c>
      <c r="D997" s="996">
        <v>43409</v>
      </c>
      <c r="E997" s="995" t="s">
        <v>3796</v>
      </c>
    </row>
    <row r="998" spans="1:5" ht="15.75" customHeight="1" x14ac:dyDescent="0.3">
      <c r="A998" s="995" t="s">
        <v>3790</v>
      </c>
      <c r="B998" s="995" t="s">
        <v>3795</v>
      </c>
      <c r="C998" s="987">
        <v>3846.95</v>
      </c>
      <c r="D998" s="996">
        <v>43441</v>
      </c>
      <c r="E998" s="995" t="s">
        <v>3796</v>
      </c>
    </row>
    <row r="999" spans="1:5" ht="15.75" customHeight="1" x14ac:dyDescent="0.3">
      <c r="A999" s="995" t="s">
        <v>3790</v>
      </c>
      <c r="B999" s="995" t="s">
        <v>3795</v>
      </c>
      <c r="C999" s="987">
        <v>3490.2</v>
      </c>
      <c r="D999" s="996">
        <v>43441</v>
      </c>
      <c r="E999" s="995" t="s">
        <v>3796</v>
      </c>
    </row>
    <row r="1000" spans="1:5" ht="15.75" customHeight="1" x14ac:dyDescent="0.3">
      <c r="A1000" s="995" t="s">
        <v>3790</v>
      </c>
      <c r="B1000" s="995" t="s">
        <v>3797</v>
      </c>
      <c r="C1000" s="987">
        <v>600</v>
      </c>
      <c r="D1000" s="996">
        <v>43125</v>
      </c>
      <c r="E1000" s="995" t="s">
        <v>3798</v>
      </c>
    </row>
    <row r="1001" spans="1:5" ht="15.75" customHeight="1" x14ac:dyDescent="0.3">
      <c r="A1001" s="995" t="s">
        <v>3790</v>
      </c>
      <c r="B1001" s="995" t="s">
        <v>3761</v>
      </c>
      <c r="C1001" s="987">
        <v>2408.85</v>
      </c>
      <c r="D1001" s="996">
        <v>43201</v>
      </c>
      <c r="E1001" s="995" t="s">
        <v>3796</v>
      </c>
    </row>
    <row r="1002" spans="1:5" ht="15.75" customHeight="1" x14ac:dyDescent="0.3">
      <c r="A1002" s="995" t="s">
        <v>3790</v>
      </c>
      <c r="B1002" s="995" t="s">
        <v>3761</v>
      </c>
      <c r="C1002" s="987">
        <v>2060.5</v>
      </c>
      <c r="D1002" s="996">
        <v>43201</v>
      </c>
      <c r="E1002" s="995" t="s">
        <v>3796</v>
      </c>
    </row>
    <row r="1003" spans="1:5" ht="15.75" customHeight="1" x14ac:dyDescent="0.3">
      <c r="A1003" s="995" t="s">
        <v>3790</v>
      </c>
      <c r="B1003" s="995" t="s">
        <v>3761</v>
      </c>
      <c r="C1003" s="987">
        <v>2016.55</v>
      </c>
      <c r="D1003" s="996">
        <v>43173</v>
      </c>
      <c r="E1003" s="995" t="s">
        <v>3796</v>
      </c>
    </row>
    <row r="1004" spans="1:5" ht="15.75" customHeight="1" x14ac:dyDescent="0.3">
      <c r="A1004" s="995" t="s">
        <v>3790</v>
      </c>
      <c r="B1004" s="995" t="s">
        <v>3761</v>
      </c>
      <c r="C1004" s="987">
        <v>2187.0500000000002</v>
      </c>
      <c r="D1004" s="996">
        <v>43146</v>
      </c>
      <c r="E1004" s="995" t="s">
        <v>3796</v>
      </c>
    </row>
    <row r="1005" spans="1:5" ht="15.75" customHeight="1" x14ac:dyDescent="0.3">
      <c r="A1005" s="995" t="s">
        <v>3790</v>
      </c>
      <c r="B1005" s="995" t="s">
        <v>3761</v>
      </c>
      <c r="C1005" s="987">
        <v>1490.89</v>
      </c>
      <c r="D1005" s="996">
        <v>43136</v>
      </c>
      <c r="E1005" s="995" t="s">
        <v>3796</v>
      </c>
    </row>
    <row r="1006" spans="1:5" ht="15.75" customHeight="1" x14ac:dyDescent="0.3">
      <c r="A1006" s="995" t="s">
        <v>3790</v>
      </c>
      <c r="B1006" s="995" t="s">
        <v>3761</v>
      </c>
      <c r="C1006" s="987">
        <v>2410.83</v>
      </c>
      <c r="D1006" s="996">
        <v>43272</v>
      </c>
      <c r="E1006" s="995" t="s">
        <v>3796</v>
      </c>
    </row>
    <row r="1007" spans="1:5" ht="15.75" customHeight="1" x14ac:dyDescent="0.3">
      <c r="A1007" s="995" t="s">
        <v>3790</v>
      </c>
      <c r="B1007" s="995" t="s">
        <v>3761</v>
      </c>
      <c r="C1007" s="987">
        <v>166.42</v>
      </c>
      <c r="D1007" s="996">
        <v>43272</v>
      </c>
      <c r="E1007" s="995" t="s">
        <v>3796</v>
      </c>
    </row>
    <row r="1008" spans="1:5" ht="15.75" customHeight="1" x14ac:dyDescent="0.3">
      <c r="A1008" s="995" t="s">
        <v>3790</v>
      </c>
      <c r="B1008" s="995" t="s">
        <v>3761</v>
      </c>
      <c r="C1008" s="987">
        <v>2343.35</v>
      </c>
      <c r="D1008" s="996">
        <v>43272</v>
      </c>
      <c r="E1008" s="995" t="s">
        <v>3796</v>
      </c>
    </row>
    <row r="1009" spans="1:5" ht="15.75" customHeight="1" x14ac:dyDescent="0.3">
      <c r="A1009" s="995" t="s">
        <v>3790</v>
      </c>
      <c r="B1009" s="995" t="s">
        <v>3761</v>
      </c>
      <c r="C1009" s="987">
        <v>4528.29</v>
      </c>
      <c r="D1009" s="996">
        <v>43272</v>
      </c>
      <c r="E1009" s="995" t="s">
        <v>3796</v>
      </c>
    </row>
    <row r="1010" spans="1:5" ht="15.75" customHeight="1" x14ac:dyDescent="0.3">
      <c r="A1010" s="995" t="s">
        <v>3790</v>
      </c>
      <c r="B1010" s="995" t="s">
        <v>3761</v>
      </c>
      <c r="C1010" s="987">
        <v>2344.1</v>
      </c>
      <c r="D1010" s="996">
        <v>43306</v>
      </c>
      <c r="E1010" s="995" t="s">
        <v>3796</v>
      </c>
    </row>
    <row r="1011" spans="1:5" ht="15.75" customHeight="1" x14ac:dyDescent="0.3">
      <c r="A1011" s="995" t="s">
        <v>3790</v>
      </c>
      <c r="B1011" s="995" t="s">
        <v>3761</v>
      </c>
      <c r="C1011" s="987">
        <v>1289.4000000000001</v>
      </c>
      <c r="D1011" s="996">
        <v>43306</v>
      </c>
      <c r="E1011" s="995" t="s">
        <v>3796</v>
      </c>
    </row>
    <row r="1012" spans="1:5" ht="15.75" customHeight="1" x14ac:dyDescent="0.3">
      <c r="A1012" s="995" t="s">
        <v>3790</v>
      </c>
      <c r="B1012" s="995" t="s">
        <v>3761</v>
      </c>
      <c r="C1012" s="987">
        <v>1975.31</v>
      </c>
      <c r="D1012" s="996">
        <v>43418</v>
      </c>
      <c r="E1012" s="995" t="s">
        <v>3796</v>
      </c>
    </row>
    <row r="1013" spans="1:5" ht="15.75" customHeight="1" x14ac:dyDescent="0.3">
      <c r="A1013" s="995" t="s">
        <v>3790</v>
      </c>
      <c r="B1013" s="995" t="s">
        <v>3761</v>
      </c>
      <c r="C1013" s="987">
        <v>1547.39</v>
      </c>
      <c r="D1013" s="996">
        <v>43418</v>
      </c>
      <c r="E1013" s="995" t="s">
        <v>3796</v>
      </c>
    </row>
    <row r="1014" spans="1:5" ht="15.75" customHeight="1" x14ac:dyDescent="0.3">
      <c r="A1014" s="995" t="s">
        <v>3790</v>
      </c>
      <c r="B1014" s="995" t="s">
        <v>3761</v>
      </c>
      <c r="C1014" s="987">
        <v>2808.42</v>
      </c>
      <c r="D1014" s="996">
        <v>43418</v>
      </c>
      <c r="E1014" s="995" t="s">
        <v>3796</v>
      </c>
    </row>
    <row r="1015" spans="1:5" ht="15.75" customHeight="1" x14ac:dyDescent="0.3">
      <c r="A1015" s="995" t="s">
        <v>3790</v>
      </c>
      <c r="B1015" s="995" t="s">
        <v>3761</v>
      </c>
      <c r="C1015" s="987">
        <v>3765.09</v>
      </c>
      <c r="D1015" s="996">
        <v>43418</v>
      </c>
      <c r="E1015" s="995" t="s">
        <v>3796</v>
      </c>
    </row>
    <row r="1016" spans="1:5" ht="15.75" customHeight="1" x14ac:dyDescent="0.3">
      <c r="A1016" s="995" t="s">
        <v>3790</v>
      </c>
      <c r="B1016" s="995" t="s">
        <v>3799</v>
      </c>
      <c r="C1016" s="987">
        <v>40</v>
      </c>
      <c r="D1016" s="996">
        <v>43357</v>
      </c>
      <c r="E1016" s="995" t="s">
        <v>3798</v>
      </c>
    </row>
    <row r="1017" spans="1:5" ht="15.75" customHeight="1" x14ac:dyDescent="0.3">
      <c r="A1017" s="995" t="s">
        <v>3790</v>
      </c>
      <c r="B1017" s="995" t="s">
        <v>3800</v>
      </c>
      <c r="C1017" s="987">
        <v>30</v>
      </c>
      <c r="D1017" s="996">
        <v>43335</v>
      </c>
      <c r="E1017" s="995" t="s">
        <v>3798</v>
      </c>
    </row>
    <row r="1018" spans="1:5" ht="15.75" customHeight="1" x14ac:dyDescent="0.3">
      <c r="A1018" s="995" t="s">
        <v>3790</v>
      </c>
      <c r="B1018" s="995" t="s">
        <v>3801</v>
      </c>
      <c r="C1018" s="987">
        <v>120</v>
      </c>
      <c r="D1018" s="996">
        <v>43293</v>
      </c>
      <c r="E1018" s="995" t="s">
        <v>3798</v>
      </c>
    </row>
    <row r="1019" spans="1:5" ht="15.75" customHeight="1" x14ac:dyDescent="0.3">
      <c r="A1019" s="995" t="s">
        <v>3790</v>
      </c>
      <c r="B1019" s="995" t="s">
        <v>3802</v>
      </c>
      <c r="C1019" s="987">
        <v>150</v>
      </c>
      <c r="D1019" s="996">
        <v>43132</v>
      </c>
      <c r="E1019" s="995" t="s">
        <v>3798</v>
      </c>
    </row>
    <row r="1020" spans="1:5" ht="15.75" customHeight="1" x14ac:dyDescent="0.3">
      <c r="A1020" s="995" t="s">
        <v>3790</v>
      </c>
      <c r="B1020" s="995" t="s">
        <v>3803</v>
      </c>
      <c r="C1020" s="987">
        <v>400</v>
      </c>
      <c r="D1020" s="996">
        <v>43125</v>
      </c>
      <c r="E1020" s="995" t="s">
        <v>3798</v>
      </c>
    </row>
    <row r="1021" spans="1:5" ht="15.75" customHeight="1" x14ac:dyDescent="0.3">
      <c r="A1021" s="995" t="s">
        <v>3790</v>
      </c>
      <c r="B1021" s="995" t="s">
        <v>3803</v>
      </c>
      <c r="C1021" s="987">
        <v>60</v>
      </c>
      <c r="D1021" s="996">
        <v>43266</v>
      </c>
      <c r="E1021" s="995" t="s">
        <v>3798</v>
      </c>
    </row>
    <row r="1022" spans="1:5" ht="15.75" customHeight="1" x14ac:dyDescent="0.3">
      <c r="A1022" s="995" t="s">
        <v>3790</v>
      </c>
      <c r="B1022" s="995" t="s">
        <v>3803</v>
      </c>
      <c r="C1022" s="987">
        <v>1250</v>
      </c>
      <c r="D1022" s="996">
        <v>43318</v>
      </c>
      <c r="E1022" s="995" t="s">
        <v>3798</v>
      </c>
    </row>
    <row r="1023" spans="1:5" ht="15.75" customHeight="1" x14ac:dyDescent="0.3">
      <c r="A1023" s="995" t="s">
        <v>3790</v>
      </c>
      <c r="B1023" s="995" t="s">
        <v>3804</v>
      </c>
      <c r="C1023" s="987">
        <v>300</v>
      </c>
      <c r="D1023" s="996">
        <v>43181</v>
      </c>
      <c r="E1023" s="995" t="s">
        <v>3798</v>
      </c>
    </row>
    <row r="1024" spans="1:5" ht="15.75" customHeight="1" x14ac:dyDescent="0.3">
      <c r="A1024" s="995" t="s">
        <v>3790</v>
      </c>
      <c r="B1024" s="995" t="s">
        <v>3805</v>
      </c>
      <c r="C1024" s="987">
        <v>70</v>
      </c>
      <c r="D1024" s="996">
        <v>43143</v>
      </c>
      <c r="E1024" s="995" t="s">
        <v>3798</v>
      </c>
    </row>
    <row r="1025" spans="1:5" ht="15.75" customHeight="1" x14ac:dyDescent="0.3">
      <c r="A1025" s="995" t="s">
        <v>3790</v>
      </c>
      <c r="B1025" s="995" t="s">
        <v>3806</v>
      </c>
      <c r="C1025" s="987">
        <v>100</v>
      </c>
      <c r="D1025" s="996">
        <v>43116</v>
      </c>
      <c r="E1025" s="995" t="s">
        <v>3798</v>
      </c>
    </row>
    <row r="1026" spans="1:5" ht="15.75" customHeight="1" x14ac:dyDescent="0.3">
      <c r="A1026" s="995" t="s">
        <v>3790</v>
      </c>
      <c r="B1026" s="995" t="s">
        <v>3806</v>
      </c>
      <c r="C1026" s="987">
        <v>250</v>
      </c>
      <c r="D1026" s="996">
        <v>43443</v>
      </c>
      <c r="E1026" s="995" t="s">
        <v>3798</v>
      </c>
    </row>
    <row r="1027" spans="1:5" ht="15.75" customHeight="1" x14ac:dyDescent="0.3">
      <c r="A1027" s="995" t="s">
        <v>3807</v>
      </c>
      <c r="B1027" s="995" t="s">
        <v>3808</v>
      </c>
      <c r="C1027" s="987">
        <v>32113.5</v>
      </c>
      <c r="D1027" s="996">
        <v>43123</v>
      </c>
      <c r="E1027" s="995" t="s">
        <v>3809</v>
      </c>
    </row>
    <row r="1028" spans="1:5" ht="15.75" customHeight="1" x14ac:dyDescent="0.3">
      <c r="A1028" s="995" t="s">
        <v>3807</v>
      </c>
      <c r="B1028" s="995" t="s">
        <v>3808</v>
      </c>
      <c r="C1028" s="987">
        <v>750</v>
      </c>
      <c r="D1028" s="996">
        <v>43130</v>
      </c>
      <c r="E1028" s="995" t="s">
        <v>3809</v>
      </c>
    </row>
    <row r="1029" spans="1:5" ht="15.75" customHeight="1" x14ac:dyDescent="0.3">
      <c r="A1029" s="995" t="s">
        <v>3807</v>
      </c>
      <c r="B1029" s="995" t="s">
        <v>3808</v>
      </c>
      <c r="C1029" s="987">
        <v>32165</v>
      </c>
      <c r="D1029" s="996">
        <v>43143</v>
      </c>
      <c r="E1029" s="995" t="s">
        <v>3809</v>
      </c>
    </row>
    <row r="1030" spans="1:5" ht="15.75" customHeight="1" x14ac:dyDescent="0.3">
      <c r="A1030" s="995" t="s">
        <v>3807</v>
      </c>
      <c r="B1030" s="995" t="s">
        <v>3808</v>
      </c>
      <c r="C1030" s="987">
        <v>32350</v>
      </c>
      <c r="D1030" s="996">
        <v>43174</v>
      </c>
      <c r="E1030" s="995" t="s">
        <v>3809</v>
      </c>
    </row>
    <row r="1031" spans="1:5" ht="15.75" customHeight="1" x14ac:dyDescent="0.3">
      <c r="A1031" s="995" t="s">
        <v>3807</v>
      </c>
      <c r="B1031" s="995" t="s">
        <v>3808</v>
      </c>
      <c r="C1031" s="987">
        <v>32107.200000000001</v>
      </c>
      <c r="D1031" s="996">
        <v>43216</v>
      </c>
      <c r="E1031" s="995" t="s">
        <v>3809</v>
      </c>
    </row>
    <row r="1032" spans="1:5" ht="15.75" customHeight="1" x14ac:dyDescent="0.3">
      <c r="A1032" s="995" t="s">
        <v>3807</v>
      </c>
      <c r="B1032" s="995" t="s">
        <v>3808</v>
      </c>
      <c r="C1032" s="987">
        <v>32159.599999999999</v>
      </c>
      <c r="D1032" s="996">
        <v>43235</v>
      </c>
      <c r="E1032" s="995" t="s">
        <v>3809</v>
      </c>
    </row>
    <row r="1033" spans="1:5" ht="15.75" customHeight="1" x14ac:dyDescent="0.3">
      <c r="A1033" s="995" t="s">
        <v>3807</v>
      </c>
      <c r="B1033" s="995" t="s">
        <v>3808</v>
      </c>
      <c r="C1033" s="987">
        <v>32144.3</v>
      </c>
      <c r="D1033" s="996">
        <v>43272</v>
      </c>
      <c r="E1033" s="995" t="s">
        <v>3809</v>
      </c>
    </row>
    <row r="1034" spans="1:5" ht="15.75" customHeight="1" x14ac:dyDescent="0.3">
      <c r="A1034" s="995" t="s">
        <v>3807</v>
      </c>
      <c r="B1034" s="995" t="s">
        <v>3808</v>
      </c>
      <c r="C1034" s="987">
        <v>32089.9</v>
      </c>
      <c r="D1034" s="996">
        <v>43305</v>
      </c>
      <c r="E1034" s="995" t="s">
        <v>3809</v>
      </c>
    </row>
    <row r="1035" spans="1:5" ht="15.75" customHeight="1" x14ac:dyDescent="0.3">
      <c r="A1035" s="995" t="s">
        <v>3807</v>
      </c>
      <c r="B1035" s="995" t="s">
        <v>3808</v>
      </c>
      <c r="C1035" s="987">
        <v>195.5</v>
      </c>
      <c r="D1035" s="996">
        <v>43320</v>
      </c>
      <c r="E1035" s="995" t="s">
        <v>3809</v>
      </c>
    </row>
    <row r="1036" spans="1:5" ht="15.75" customHeight="1" x14ac:dyDescent="0.3">
      <c r="A1036" s="995" t="s">
        <v>3807</v>
      </c>
      <c r="B1036" s="995" t="s">
        <v>3808</v>
      </c>
      <c r="C1036" s="987">
        <v>32000</v>
      </c>
      <c r="D1036" s="996">
        <v>43325</v>
      </c>
      <c r="E1036" s="995" t="s">
        <v>3809</v>
      </c>
    </row>
    <row r="1037" spans="1:5" ht="15.75" customHeight="1" x14ac:dyDescent="0.3">
      <c r="A1037" s="995" t="s">
        <v>3807</v>
      </c>
      <c r="B1037" s="995" t="s">
        <v>3808</v>
      </c>
      <c r="C1037" s="987">
        <v>32557</v>
      </c>
      <c r="D1037" s="996">
        <v>43354</v>
      </c>
      <c r="E1037" s="995" t="s">
        <v>3809</v>
      </c>
    </row>
    <row r="1038" spans="1:5" ht="15.75" customHeight="1" x14ac:dyDescent="0.3">
      <c r="A1038" s="995" t="s">
        <v>3807</v>
      </c>
      <c r="B1038" s="995" t="s">
        <v>3808</v>
      </c>
      <c r="C1038" s="987">
        <v>32000</v>
      </c>
      <c r="D1038" s="996">
        <v>43368</v>
      </c>
      <c r="E1038" s="995" t="s">
        <v>3809</v>
      </c>
    </row>
    <row r="1039" spans="1:5" ht="15.75" customHeight="1" x14ac:dyDescent="0.3">
      <c r="A1039" s="995" t="s">
        <v>3807</v>
      </c>
      <c r="B1039" s="995" t="s">
        <v>3808</v>
      </c>
      <c r="C1039" s="987">
        <v>32000</v>
      </c>
      <c r="D1039" s="996">
        <v>43430</v>
      </c>
      <c r="E1039" s="995" t="s">
        <v>3809</v>
      </c>
    </row>
    <row r="1040" spans="1:5" ht="15.75" customHeight="1" x14ac:dyDescent="0.3">
      <c r="A1040" s="995" t="s">
        <v>3807</v>
      </c>
      <c r="B1040" s="995" t="s">
        <v>3808</v>
      </c>
      <c r="C1040" s="987">
        <v>32305.75</v>
      </c>
      <c r="D1040" s="996">
        <v>43461</v>
      </c>
      <c r="E1040" s="995" t="s">
        <v>3809</v>
      </c>
    </row>
    <row r="1041" spans="1:5" ht="15.75" customHeight="1" x14ac:dyDescent="0.3">
      <c r="A1041" s="995" t="s">
        <v>3807</v>
      </c>
      <c r="B1041" s="995" t="s">
        <v>3808</v>
      </c>
      <c r="C1041" s="987">
        <v>1374.26</v>
      </c>
      <c r="D1041" s="996">
        <v>43138</v>
      </c>
      <c r="E1041" s="995" t="s">
        <v>3810</v>
      </c>
    </row>
    <row r="1042" spans="1:5" ht="15.75" customHeight="1" x14ac:dyDescent="0.3">
      <c r="A1042" s="995" t="s">
        <v>3807</v>
      </c>
      <c r="B1042" s="995" t="s">
        <v>3808</v>
      </c>
      <c r="C1042" s="987">
        <v>4551.82</v>
      </c>
      <c r="D1042" s="996">
        <v>43160</v>
      </c>
      <c r="E1042" s="995" t="s">
        <v>3810</v>
      </c>
    </row>
    <row r="1043" spans="1:5" ht="15.75" customHeight="1" x14ac:dyDescent="0.3">
      <c r="A1043" s="995" t="s">
        <v>3807</v>
      </c>
      <c r="B1043" s="995" t="s">
        <v>3808</v>
      </c>
      <c r="C1043" s="987">
        <v>1646.67</v>
      </c>
      <c r="D1043" s="996">
        <v>43203</v>
      </c>
      <c r="E1043" s="995" t="s">
        <v>3810</v>
      </c>
    </row>
    <row r="1044" spans="1:5" ht="15.75" customHeight="1" x14ac:dyDescent="0.3">
      <c r="A1044" s="995" t="s">
        <v>3807</v>
      </c>
      <c r="B1044" s="995" t="s">
        <v>3808</v>
      </c>
      <c r="C1044" s="987">
        <v>826.37</v>
      </c>
      <c r="D1044" s="996">
        <v>43224</v>
      </c>
      <c r="E1044" s="995" t="s">
        <v>3810</v>
      </c>
    </row>
    <row r="1045" spans="1:5" ht="15.75" customHeight="1" x14ac:dyDescent="0.3">
      <c r="A1045" s="995" t="s">
        <v>3807</v>
      </c>
      <c r="B1045" s="995" t="s">
        <v>3808</v>
      </c>
      <c r="C1045" s="987">
        <v>1682.73</v>
      </c>
      <c r="D1045" s="996">
        <v>43304</v>
      </c>
      <c r="E1045" s="995" t="s">
        <v>3810</v>
      </c>
    </row>
    <row r="1046" spans="1:5" ht="15.75" customHeight="1" x14ac:dyDescent="0.3">
      <c r="A1046" s="995" t="s">
        <v>3807</v>
      </c>
      <c r="B1046" s="995" t="s">
        <v>3808</v>
      </c>
      <c r="C1046" s="987">
        <v>1296.5999999999999</v>
      </c>
      <c r="D1046" s="996">
        <v>43382</v>
      </c>
      <c r="E1046" s="995" t="s">
        <v>3810</v>
      </c>
    </row>
    <row r="1047" spans="1:5" ht="15.75" customHeight="1" x14ac:dyDescent="0.3">
      <c r="A1047" s="995" t="s">
        <v>3807</v>
      </c>
      <c r="B1047" s="995" t="s">
        <v>3808</v>
      </c>
      <c r="C1047" s="987">
        <v>214.79</v>
      </c>
      <c r="D1047" s="996">
        <v>43405</v>
      </c>
      <c r="E1047" s="995" t="s">
        <v>3810</v>
      </c>
    </row>
    <row r="1048" spans="1:5" ht="15.75" customHeight="1" x14ac:dyDescent="0.3">
      <c r="A1048" s="995" t="s">
        <v>3807</v>
      </c>
      <c r="B1048" s="995" t="s">
        <v>3808</v>
      </c>
      <c r="C1048" s="987">
        <v>651.62</v>
      </c>
      <c r="D1048" s="996">
        <v>43445</v>
      </c>
      <c r="E1048" s="995" t="s">
        <v>3810</v>
      </c>
    </row>
    <row r="1049" spans="1:5" ht="15.75" customHeight="1" x14ac:dyDescent="0.3">
      <c r="A1049" s="995" t="s">
        <v>3807</v>
      </c>
      <c r="B1049" s="995" t="s">
        <v>3808</v>
      </c>
      <c r="C1049" s="987">
        <v>486.45</v>
      </c>
      <c r="D1049" s="996">
        <v>43465</v>
      </c>
      <c r="E1049" s="995" t="s">
        <v>3810</v>
      </c>
    </row>
    <row r="1050" spans="1:5" ht="15.75" customHeight="1" x14ac:dyDescent="0.3">
      <c r="A1050" s="995" t="s">
        <v>3807</v>
      </c>
      <c r="B1050" s="995" t="s">
        <v>3811</v>
      </c>
      <c r="C1050" s="987">
        <v>272.73</v>
      </c>
      <c r="D1050" s="996">
        <v>43181</v>
      </c>
      <c r="E1050" s="995" t="s">
        <v>3812</v>
      </c>
    </row>
    <row r="1051" spans="1:5" ht="15.75" customHeight="1" x14ac:dyDescent="0.3">
      <c r="A1051" s="995" t="s">
        <v>3807</v>
      </c>
      <c r="B1051" s="995" t="s">
        <v>3811</v>
      </c>
      <c r="C1051" s="987">
        <v>545.47</v>
      </c>
      <c r="D1051" s="996">
        <v>43206</v>
      </c>
      <c r="E1051" s="995" t="s">
        <v>3812</v>
      </c>
    </row>
    <row r="1052" spans="1:5" ht="15.75" customHeight="1" x14ac:dyDescent="0.3">
      <c r="A1052" s="995" t="s">
        <v>3807</v>
      </c>
      <c r="B1052" s="995" t="s">
        <v>3813</v>
      </c>
      <c r="C1052" s="987">
        <v>118.3</v>
      </c>
      <c r="D1052" s="996">
        <v>43157</v>
      </c>
      <c r="E1052" s="995" t="s">
        <v>3814</v>
      </c>
    </row>
    <row r="1053" spans="1:5" ht="15.75" customHeight="1" x14ac:dyDescent="0.3">
      <c r="A1053" s="995" t="s">
        <v>3807</v>
      </c>
      <c r="B1053" s="995" t="s">
        <v>3813</v>
      </c>
      <c r="C1053" s="987">
        <v>148.80000000000001</v>
      </c>
      <c r="D1053" s="996">
        <v>43208</v>
      </c>
      <c r="E1053" s="995" t="s">
        <v>3814</v>
      </c>
    </row>
    <row r="1054" spans="1:5" ht="15.75" customHeight="1" x14ac:dyDescent="0.3">
      <c r="A1054" s="995" t="s">
        <v>3807</v>
      </c>
      <c r="B1054" s="995" t="s">
        <v>3813</v>
      </c>
      <c r="C1054" s="987">
        <v>351.5</v>
      </c>
      <c r="D1054" s="996">
        <v>43235</v>
      </c>
      <c r="E1054" s="995" t="s">
        <v>3814</v>
      </c>
    </row>
    <row r="1055" spans="1:5" ht="15.75" customHeight="1" x14ac:dyDescent="0.3">
      <c r="A1055" s="995" t="s">
        <v>3807</v>
      </c>
      <c r="B1055" s="995" t="s">
        <v>3813</v>
      </c>
      <c r="C1055" s="987">
        <v>615.9</v>
      </c>
      <c r="D1055" s="996">
        <v>43284</v>
      </c>
      <c r="E1055" s="995" t="s">
        <v>3814</v>
      </c>
    </row>
    <row r="1056" spans="1:5" ht="15.75" customHeight="1" x14ac:dyDescent="0.3">
      <c r="A1056" s="995" t="s">
        <v>3807</v>
      </c>
      <c r="B1056" s="995" t="s">
        <v>3813</v>
      </c>
      <c r="C1056" s="987">
        <v>629</v>
      </c>
      <c r="D1056" s="996">
        <v>43294</v>
      </c>
      <c r="E1056" s="995" t="s">
        <v>3814</v>
      </c>
    </row>
    <row r="1057" spans="1:5" ht="15.75" customHeight="1" x14ac:dyDescent="0.3">
      <c r="A1057" s="995" t="s">
        <v>3807</v>
      </c>
      <c r="B1057" s="995" t="s">
        <v>3813</v>
      </c>
      <c r="C1057" s="987">
        <v>244.5</v>
      </c>
      <c r="D1057" s="996">
        <v>43362</v>
      </c>
      <c r="E1057" s="995" t="s">
        <v>3814</v>
      </c>
    </row>
    <row r="1058" spans="1:5" ht="15.75" customHeight="1" x14ac:dyDescent="0.3">
      <c r="A1058" s="995" t="s">
        <v>3807</v>
      </c>
      <c r="B1058" s="995" t="s">
        <v>3813</v>
      </c>
      <c r="C1058" s="987">
        <v>774</v>
      </c>
      <c r="D1058" s="996">
        <v>43444</v>
      </c>
      <c r="E1058" s="995" t="s">
        <v>3814</v>
      </c>
    </row>
    <row r="1059" spans="1:5" ht="15.75" customHeight="1" x14ac:dyDescent="0.3">
      <c r="A1059" s="995" t="s">
        <v>3807</v>
      </c>
      <c r="B1059" s="995" t="s">
        <v>3815</v>
      </c>
      <c r="C1059" s="987">
        <v>5869.38</v>
      </c>
      <c r="D1059" s="996">
        <v>43160</v>
      </c>
      <c r="E1059" s="995" t="s">
        <v>1321</v>
      </c>
    </row>
    <row r="1060" spans="1:5" ht="15.75" customHeight="1" x14ac:dyDescent="0.3">
      <c r="A1060" s="995" t="s">
        <v>3807</v>
      </c>
      <c r="B1060" s="995" t="s">
        <v>3815</v>
      </c>
      <c r="C1060" s="987">
        <v>8985.18</v>
      </c>
      <c r="D1060" s="996">
        <v>43160</v>
      </c>
      <c r="E1060" s="995" t="s">
        <v>1321</v>
      </c>
    </row>
    <row r="1061" spans="1:5" ht="15.75" customHeight="1" x14ac:dyDescent="0.3">
      <c r="A1061" s="995" t="s">
        <v>3807</v>
      </c>
      <c r="B1061" s="995" t="s">
        <v>3815</v>
      </c>
      <c r="C1061" s="987">
        <v>30146.82</v>
      </c>
      <c r="D1061" s="996">
        <v>43325</v>
      </c>
      <c r="E1061" s="995" t="s">
        <v>1321</v>
      </c>
    </row>
    <row r="1062" spans="1:5" ht="15.75" customHeight="1" x14ac:dyDescent="0.3">
      <c r="A1062" s="995" t="s">
        <v>3807</v>
      </c>
      <c r="B1062" s="995" t="s">
        <v>3815</v>
      </c>
      <c r="C1062" s="987">
        <v>22035.74</v>
      </c>
      <c r="D1062" s="996">
        <v>43355</v>
      </c>
      <c r="E1062" s="995" t="s">
        <v>1321</v>
      </c>
    </row>
    <row r="1063" spans="1:5" ht="15.75" customHeight="1" x14ac:dyDescent="0.3">
      <c r="A1063" s="995" t="s">
        <v>3807</v>
      </c>
      <c r="B1063" s="995" t="s">
        <v>3816</v>
      </c>
      <c r="C1063" s="987">
        <v>87.7</v>
      </c>
      <c r="D1063" s="996">
        <v>43185</v>
      </c>
      <c r="E1063" s="995" t="s">
        <v>1784</v>
      </c>
    </row>
    <row r="1064" spans="1:5" ht="15.75" customHeight="1" x14ac:dyDescent="0.3">
      <c r="A1064" s="995" t="s">
        <v>3807</v>
      </c>
      <c r="B1064" s="995" t="s">
        <v>3817</v>
      </c>
      <c r="C1064" s="987">
        <v>88.5</v>
      </c>
      <c r="D1064" s="996">
        <v>43278</v>
      </c>
      <c r="E1064" s="995" t="s">
        <v>3818</v>
      </c>
    </row>
    <row r="1065" spans="1:5" ht="15.75" customHeight="1" x14ac:dyDescent="0.3">
      <c r="A1065" s="995" t="s">
        <v>3807</v>
      </c>
      <c r="B1065" s="995" t="s">
        <v>561</v>
      </c>
      <c r="C1065" s="987">
        <v>1911.92</v>
      </c>
      <c r="D1065" s="996">
        <v>43259</v>
      </c>
      <c r="E1065" s="995" t="s">
        <v>650</v>
      </c>
    </row>
    <row r="1066" spans="1:5" ht="15.75" customHeight="1" x14ac:dyDescent="0.3">
      <c r="A1066" s="995" t="s">
        <v>3807</v>
      </c>
      <c r="B1066" s="995" t="s">
        <v>561</v>
      </c>
      <c r="C1066" s="987">
        <v>574.92999999999995</v>
      </c>
      <c r="D1066" s="996">
        <v>43353</v>
      </c>
      <c r="E1066" s="995" t="s">
        <v>1342</v>
      </c>
    </row>
    <row r="1067" spans="1:5" ht="15.75" customHeight="1" x14ac:dyDescent="0.3">
      <c r="A1067" s="995" t="s">
        <v>3807</v>
      </c>
      <c r="B1067" s="995" t="s">
        <v>3819</v>
      </c>
      <c r="C1067" s="987">
        <v>28627.65</v>
      </c>
      <c r="D1067" s="996">
        <v>43178</v>
      </c>
      <c r="E1067" s="995" t="s">
        <v>3820</v>
      </c>
    </row>
    <row r="1068" spans="1:5" ht="15.75" customHeight="1" x14ac:dyDescent="0.3">
      <c r="A1068" s="995" t="s">
        <v>3807</v>
      </c>
      <c r="B1068" s="995" t="s">
        <v>3819</v>
      </c>
      <c r="C1068" s="987">
        <v>28627.65</v>
      </c>
      <c r="D1068" s="996">
        <v>43304</v>
      </c>
      <c r="E1068" s="995" t="s">
        <v>3821</v>
      </c>
    </row>
    <row r="1069" spans="1:5" ht="15.75" customHeight="1" x14ac:dyDescent="0.3">
      <c r="A1069" s="995" t="s">
        <v>3822</v>
      </c>
      <c r="B1069" s="995" t="s">
        <v>3823</v>
      </c>
      <c r="C1069" s="987">
        <v>3000</v>
      </c>
      <c r="D1069" s="996">
        <v>0.60946759259259264</v>
      </c>
      <c r="E1069" s="995" t="s">
        <v>948</v>
      </c>
    </row>
    <row r="1070" spans="1:5" ht="15.75" customHeight="1" x14ac:dyDescent="0.3">
      <c r="A1070" s="995" t="s">
        <v>3822</v>
      </c>
      <c r="B1070" s="995" t="s">
        <v>3824</v>
      </c>
      <c r="C1070" s="987">
        <v>149.94999999999999</v>
      </c>
      <c r="D1070" s="996">
        <v>0.48585648148148147</v>
      </c>
      <c r="E1070" s="995" t="s">
        <v>1342</v>
      </c>
    </row>
    <row r="1071" spans="1:5" ht="15.75" customHeight="1" x14ac:dyDescent="0.3">
      <c r="A1071" s="995" t="s">
        <v>3822</v>
      </c>
      <c r="B1071" s="995" t="s">
        <v>3824</v>
      </c>
      <c r="C1071" s="987">
        <v>841.37</v>
      </c>
      <c r="D1071" s="996">
        <v>0.69557870370370367</v>
      </c>
      <c r="E1071" s="995" t="s">
        <v>1342</v>
      </c>
    </row>
    <row r="1072" spans="1:5" ht="15.75" customHeight="1" x14ac:dyDescent="0.3">
      <c r="A1072" s="995" t="s">
        <v>3822</v>
      </c>
      <c r="B1072" s="995" t="s">
        <v>1266</v>
      </c>
      <c r="C1072" s="987">
        <v>2293.7399999999998</v>
      </c>
      <c r="D1072" s="996">
        <v>1.0240509259259258</v>
      </c>
      <c r="E1072" s="995" t="s">
        <v>3825</v>
      </c>
    </row>
    <row r="1073" spans="1:5" ht="15.75" customHeight="1" x14ac:dyDescent="0.3">
      <c r="A1073" s="995" t="s">
        <v>3822</v>
      </c>
      <c r="B1073" s="995" t="s">
        <v>1266</v>
      </c>
      <c r="C1073" s="987">
        <v>2153.7800000000002</v>
      </c>
      <c r="D1073" s="996">
        <v>0.8587731481481482</v>
      </c>
      <c r="E1073" s="995" t="s">
        <v>3825</v>
      </c>
    </row>
    <row r="1074" spans="1:5" ht="15.75" customHeight="1" x14ac:dyDescent="0.3">
      <c r="A1074" s="995" t="s">
        <v>3822</v>
      </c>
      <c r="B1074" s="995" t="s">
        <v>1266</v>
      </c>
      <c r="C1074" s="987">
        <v>6476.09</v>
      </c>
      <c r="D1074" s="996">
        <v>0.9886342592592593</v>
      </c>
      <c r="E1074" s="995" t="s">
        <v>3825</v>
      </c>
    </row>
    <row r="1075" spans="1:5" ht="15.75" customHeight="1" x14ac:dyDescent="0.3">
      <c r="A1075" s="995" t="s">
        <v>3822</v>
      </c>
      <c r="B1075" s="995" t="s">
        <v>3826</v>
      </c>
      <c r="C1075" s="987">
        <v>28227.26</v>
      </c>
      <c r="D1075" s="996">
        <v>43137</v>
      </c>
      <c r="E1075" s="995" t="s">
        <v>3827</v>
      </c>
    </row>
    <row r="1076" spans="1:5" ht="15.75" customHeight="1" x14ac:dyDescent="0.3">
      <c r="A1076" s="995" t="s">
        <v>3822</v>
      </c>
      <c r="B1076" s="995" t="s">
        <v>3824</v>
      </c>
      <c r="C1076" s="987">
        <v>667.12</v>
      </c>
      <c r="D1076" s="996">
        <v>0.36085648148148147</v>
      </c>
      <c r="E1076" s="995" t="s">
        <v>3828</v>
      </c>
    </row>
    <row r="1077" spans="1:5" ht="15.75" customHeight="1" x14ac:dyDescent="0.3">
      <c r="A1077" s="995" t="s">
        <v>3822</v>
      </c>
      <c r="B1077" s="995" t="s">
        <v>3824</v>
      </c>
      <c r="C1077" s="987">
        <v>45.64</v>
      </c>
      <c r="D1077" s="996">
        <v>43299</v>
      </c>
      <c r="E1077" s="995" t="s">
        <v>3828</v>
      </c>
    </row>
    <row r="1078" spans="1:5" ht="15.75" customHeight="1" x14ac:dyDescent="0.3">
      <c r="A1078" s="995" t="s">
        <v>3822</v>
      </c>
      <c r="B1078" s="995" t="s">
        <v>3824</v>
      </c>
      <c r="C1078" s="987">
        <v>940.06</v>
      </c>
      <c r="D1078" s="996">
        <v>43352</v>
      </c>
      <c r="E1078" s="995" t="s">
        <v>3829</v>
      </c>
    </row>
    <row r="1079" spans="1:5" ht="15.75" customHeight="1" x14ac:dyDescent="0.3">
      <c r="A1079" s="995" t="s">
        <v>3822</v>
      </c>
      <c r="B1079" s="995" t="s">
        <v>3824</v>
      </c>
      <c r="C1079" s="987">
        <v>1311.2</v>
      </c>
      <c r="D1079" s="996">
        <v>43438</v>
      </c>
      <c r="E1079" s="995" t="s">
        <v>3830</v>
      </c>
    </row>
    <row r="1080" spans="1:5" ht="15.75" customHeight="1" x14ac:dyDescent="0.3">
      <c r="A1080" s="995" t="s">
        <v>3822</v>
      </c>
      <c r="B1080" s="995" t="s">
        <v>3824</v>
      </c>
      <c r="C1080" s="987">
        <v>111.76</v>
      </c>
      <c r="D1080" s="996">
        <v>43448</v>
      </c>
      <c r="E1080" s="995" t="s">
        <v>3831</v>
      </c>
    </row>
    <row r="1081" spans="1:5" ht="15.75" customHeight="1" x14ac:dyDescent="0.3">
      <c r="A1081" s="995" t="s">
        <v>3822</v>
      </c>
      <c r="B1081" s="995" t="s">
        <v>3824</v>
      </c>
      <c r="C1081" s="987">
        <v>286</v>
      </c>
      <c r="D1081" s="996">
        <v>43439</v>
      </c>
      <c r="E1081" s="995" t="s">
        <v>3832</v>
      </c>
    </row>
    <row r="1082" spans="1:5" ht="15.75" customHeight="1" x14ac:dyDescent="0.3">
      <c r="A1082" s="995" t="s">
        <v>3822</v>
      </c>
      <c r="B1082" s="995" t="s">
        <v>3833</v>
      </c>
      <c r="C1082" s="987">
        <v>104514.3</v>
      </c>
      <c r="D1082" s="996">
        <v>43200</v>
      </c>
      <c r="E1082" s="995" t="s">
        <v>3834</v>
      </c>
    </row>
    <row r="1083" spans="1:5" ht="15.75" customHeight="1" x14ac:dyDescent="0.3">
      <c r="A1083" s="995" t="s">
        <v>3822</v>
      </c>
      <c r="B1083" s="995" t="s">
        <v>3833</v>
      </c>
      <c r="C1083" s="987">
        <v>104514.3</v>
      </c>
      <c r="D1083" s="996">
        <v>43347</v>
      </c>
      <c r="E1083" s="995" t="s">
        <v>3834</v>
      </c>
    </row>
    <row r="1084" spans="1:5" ht="15.75" customHeight="1" x14ac:dyDescent="0.3">
      <c r="A1084" s="995" t="s">
        <v>3835</v>
      </c>
      <c r="B1084" s="995" t="s">
        <v>3836</v>
      </c>
      <c r="C1084" s="987">
        <v>1879.62</v>
      </c>
      <c r="D1084" s="996">
        <v>43209</v>
      </c>
      <c r="E1084" s="995" t="s">
        <v>3837</v>
      </c>
    </row>
    <row r="1085" spans="1:5" ht="15.75" customHeight="1" x14ac:dyDescent="0.3">
      <c r="A1085" s="995" t="s">
        <v>3835</v>
      </c>
      <c r="B1085" s="995" t="s">
        <v>3836</v>
      </c>
      <c r="C1085" s="987">
        <v>1737.4</v>
      </c>
      <c r="D1085" s="996">
        <v>43229</v>
      </c>
      <c r="E1085" s="995" t="s">
        <v>3837</v>
      </c>
    </row>
    <row r="1086" spans="1:5" ht="15.75" customHeight="1" x14ac:dyDescent="0.3">
      <c r="A1086" s="995" t="s">
        <v>3835</v>
      </c>
      <c r="B1086" s="995" t="s">
        <v>3836</v>
      </c>
      <c r="C1086" s="987">
        <v>2084.77</v>
      </c>
      <c r="D1086" s="996">
        <v>43244</v>
      </c>
      <c r="E1086" s="995" t="s">
        <v>3837</v>
      </c>
    </row>
    <row r="1087" spans="1:5" ht="15.75" customHeight="1" x14ac:dyDescent="0.3">
      <c r="A1087" s="995" t="s">
        <v>3835</v>
      </c>
      <c r="B1087" s="995" t="s">
        <v>3836</v>
      </c>
      <c r="C1087" s="987">
        <v>1465.7</v>
      </c>
      <c r="D1087" s="996">
        <v>43329</v>
      </c>
      <c r="E1087" s="995" t="s">
        <v>3837</v>
      </c>
    </row>
    <row r="1088" spans="1:5" ht="15.75" customHeight="1" x14ac:dyDescent="0.3">
      <c r="A1088" s="995" t="s">
        <v>3835</v>
      </c>
      <c r="B1088" s="995" t="s">
        <v>3836</v>
      </c>
      <c r="C1088" s="987">
        <v>1880.42</v>
      </c>
      <c r="D1088" s="996">
        <v>43329</v>
      </c>
      <c r="E1088" s="995" t="s">
        <v>3837</v>
      </c>
    </row>
    <row r="1089" spans="1:5" ht="15.75" customHeight="1" x14ac:dyDescent="0.3">
      <c r="A1089" s="995" t="s">
        <v>3835</v>
      </c>
      <c r="B1089" s="995" t="s">
        <v>3836</v>
      </c>
      <c r="C1089" s="987">
        <v>1254.97</v>
      </c>
      <c r="D1089" s="996">
        <v>43329</v>
      </c>
      <c r="E1089" s="995" t="s">
        <v>3837</v>
      </c>
    </row>
    <row r="1090" spans="1:5" ht="15.75" customHeight="1" x14ac:dyDescent="0.3">
      <c r="A1090" s="995" t="s">
        <v>3835</v>
      </c>
      <c r="B1090" s="995" t="s">
        <v>3836</v>
      </c>
      <c r="C1090" s="987">
        <v>1617.71</v>
      </c>
      <c r="D1090" s="996">
        <v>43388</v>
      </c>
      <c r="E1090" s="995" t="s">
        <v>3837</v>
      </c>
    </row>
    <row r="1091" spans="1:5" ht="15.75" customHeight="1" x14ac:dyDescent="0.3">
      <c r="A1091" s="995" t="s">
        <v>3835</v>
      </c>
      <c r="B1091" s="995" t="s">
        <v>3836</v>
      </c>
      <c r="C1091" s="987">
        <v>938.38</v>
      </c>
      <c r="D1091" s="996">
        <v>43426</v>
      </c>
      <c r="E1091" s="995" t="s">
        <v>3837</v>
      </c>
    </row>
    <row r="1092" spans="1:5" ht="15.75" customHeight="1" x14ac:dyDescent="0.3">
      <c r="A1092" s="995" t="s">
        <v>3835</v>
      </c>
      <c r="B1092" s="995" t="s">
        <v>3836</v>
      </c>
      <c r="C1092" s="987">
        <v>1827.22</v>
      </c>
      <c r="D1092" s="996">
        <v>43438</v>
      </c>
      <c r="E1092" s="995" t="s">
        <v>3837</v>
      </c>
    </row>
    <row r="1093" spans="1:5" ht="15.75" customHeight="1" x14ac:dyDescent="0.3">
      <c r="A1093" s="995" t="s">
        <v>3835</v>
      </c>
      <c r="B1093" s="995" t="s">
        <v>3838</v>
      </c>
      <c r="C1093" s="987">
        <v>60</v>
      </c>
      <c r="D1093" s="996">
        <v>43250</v>
      </c>
      <c r="E1093" s="995" t="s">
        <v>3839</v>
      </c>
    </row>
    <row r="1094" spans="1:5" ht="15.75" customHeight="1" x14ac:dyDescent="0.3">
      <c r="A1094" s="995" t="s">
        <v>3835</v>
      </c>
      <c r="B1094" s="995" t="s">
        <v>3838</v>
      </c>
      <c r="C1094" s="987">
        <v>60</v>
      </c>
      <c r="D1094" s="996">
        <v>43250</v>
      </c>
      <c r="E1094" s="995" t="s">
        <v>3839</v>
      </c>
    </row>
    <row r="1095" spans="1:5" ht="15.75" customHeight="1" x14ac:dyDescent="0.3">
      <c r="A1095" s="995" t="s">
        <v>3835</v>
      </c>
      <c r="B1095" s="995" t="s">
        <v>3838</v>
      </c>
      <c r="C1095" s="987">
        <v>60</v>
      </c>
      <c r="D1095" s="996">
        <v>43388</v>
      </c>
      <c r="E1095" s="995" t="s">
        <v>3839</v>
      </c>
    </row>
    <row r="1096" spans="1:5" ht="15.75" customHeight="1" x14ac:dyDescent="0.3">
      <c r="A1096" s="995" t="s">
        <v>3835</v>
      </c>
      <c r="B1096" s="995" t="s">
        <v>3838</v>
      </c>
      <c r="C1096" s="987">
        <v>60</v>
      </c>
      <c r="D1096" s="996">
        <v>43388</v>
      </c>
      <c r="E1096" s="995" t="s">
        <v>3839</v>
      </c>
    </row>
    <row r="1097" spans="1:5" ht="15.75" customHeight="1" x14ac:dyDescent="0.3">
      <c r="A1097" s="995" t="s">
        <v>3835</v>
      </c>
      <c r="B1097" s="995" t="s">
        <v>3838</v>
      </c>
      <c r="C1097" s="987">
        <v>60</v>
      </c>
      <c r="D1097" s="996">
        <v>43388</v>
      </c>
      <c r="E1097" s="995" t="s">
        <v>3839</v>
      </c>
    </row>
    <row r="1098" spans="1:5" ht="15.75" customHeight="1" x14ac:dyDescent="0.3">
      <c r="A1098" s="995" t="s">
        <v>3835</v>
      </c>
      <c r="B1098" s="995" t="s">
        <v>3838</v>
      </c>
      <c r="C1098" s="987">
        <v>60</v>
      </c>
      <c r="D1098" s="996">
        <v>43388</v>
      </c>
      <c r="E1098" s="995" t="s">
        <v>3839</v>
      </c>
    </row>
    <row r="1099" spans="1:5" ht="15.75" customHeight="1" x14ac:dyDescent="0.3">
      <c r="A1099" s="995" t="s">
        <v>3835</v>
      </c>
      <c r="B1099" s="995" t="s">
        <v>3838</v>
      </c>
      <c r="C1099" s="987">
        <v>60</v>
      </c>
      <c r="D1099" s="996">
        <v>43445</v>
      </c>
      <c r="E1099" s="995" t="s">
        <v>3839</v>
      </c>
    </row>
    <row r="1100" spans="1:5" ht="15.75" customHeight="1" x14ac:dyDescent="0.3">
      <c r="A1100" s="995" t="s">
        <v>3835</v>
      </c>
      <c r="B1100" s="995" t="s">
        <v>3838</v>
      </c>
      <c r="C1100" s="987">
        <v>60</v>
      </c>
      <c r="D1100" s="996">
        <v>43461</v>
      </c>
      <c r="E1100" s="995" t="s">
        <v>3839</v>
      </c>
    </row>
    <row r="1101" spans="1:5" ht="15.75" customHeight="1" x14ac:dyDescent="0.3">
      <c r="A1101" s="995" t="s">
        <v>3835</v>
      </c>
      <c r="B1101" s="995" t="s">
        <v>385</v>
      </c>
      <c r="C1101" s="987">
        <v>577.62</v>
      </c>
      <c r="D1101" s="996">
        <v>43328</v>
      </c>
      <c r="E1101" s="995" t="s">
        <v>3840</v>
      </c>
    </row>
    <row r="1102" spans="1:5" ht="15.75" customHeight="1" x14ac:dyDescent="0.3">
      <c r="A1102" s="995" t="s">
        <v>3835</v>
      </c>
      <c r="B1102" s="995" t="s">
        <v>3841</v>
      </c>
      <c r="C1102" s="987">
        <v>1000</v>
      </c>
      <c r="D1102" s="996">
        <v>43488</v>
      </c>
      <c r="E1102" s="995" t="s">
        <v>3842</v>
      </c>
    </row>
    <row r="1103" spans="1:5" ht="15.75" customHeight="1" x14ac:dyDescent="0.3">
      <c r="A1103" s="995" t="s">
        <v>3843</v>
      </c>
      <c r="B1103" s="995" t="s">
        <v>3844</v>
      </c>
      <c r="C1103" s="987">
        <v>68544.2</v>
      </c>
      <c r="D1103" s="996">
        <v>43153</v>
      </c>
      <c r="E1103" s="995" t="s">
        <v>3845</v>
      </c>
    </row>
    <row r="1104" spans="1:5" ht="15.75" customHeight="1" x14ac:dyDescent="0.3">
      <c r="A1104" s="995" t="s">
        <v>3843</v>
      </c>
      <c r="B1104" s="995" t="s">
        <v>3844</v>
      </c>
      <c r="C1104" s="987">
        <v>68544.2</v>
      </c>
      <c r="D1104" s="996">
        <v>43301</v>
      </c>
      <c r="E1104" s="995" t="s">
        <v>3846</v>
      </c>
    </row>
    <row r="1105" spans="1:5" ht="15.75" customHeight="1" x14ac:dyDescent="0.3">
      <c r="A1105" s="995" t="s">
        <v>3843</v>
      </c>
      <c r="B1105" s="995" t="s">
        <v>3844</v>
      </c>
      <c r="C1105" s="987">
        <v>32092.38</v>
      </c>
      <c r="D1105" s="996">
        <v>43188</v>
      </c>
      <c r="E1105" s="995" t="s">
        <v>3847</v>
      </c>
    </row>
    <row r="1106" spans="1:5" ht="15.75" customHeight="1" x14ac:dyDescent="0.3">
      <c r="A1106" s="995" t="s">
        <v>3843</v>
      </c>
      <c r="B1106" s="995" t="s">
        <v>3844</v>
      </c>
      <c r="C1106" s="987">
        <v>23</v>
      </c>
      <c r="D1106" s="996">
        <v>43188</v>
      </c>
      <c r="E1106" s="995" t="s">
        <v>3848</v>
      </c>
    </row>
    <row r="1107" spans="1:5" ht="15.75" customHeight="1" x14ac:dyDescent="0.3">
      <c r="A1107" s="995" t="s">
        <v>3843</v>
      </c>
      <c r="B1107" s="995" t="s">
        <v>3844</v>
      </c>
      <c r="C1107" s="987">
        <v>113.8</v>
      </c>
      <c r="D1107" s="996">
        <v>43329</v>
      </c>
      <c r="E1107" s="995" t="s">
        <v>3849</v>
      </c>
    </row>
    <row r="1108" spans="1:5" ht="15.75" customHeight="1" x14ac:dyDescent="0.3">
      <c r="A1108" s="995" t="s">
        <v>3843</v>
      </c>
      <c r="B1108" s="995" t="s">
        <v>3844</v>
      </c>
      <c r="C1108" s="987">
        <v>63.7</v>
      </c>
      <c r="D1108" s="996">
        <v>43416</v>
      </c>
      <c r="E1108" s="995" t="s">
        <v>3849</v>
      </c>
    </row>
    <row r="1109" spans="1:5" ht="15.75" customHeight="1" x14ac:dyDescent="0.3">
      <c r="A1109" s="995" t="s">
        <v>3843</v>
      </c>
      <c r="B1109" s="995" t="s">
        <v>3844</v>
      </c>
      <c r="C1109" s="987">
        <v>52</v>
      </c>
      <c r="D1109" s="996">
        <v>43416</v>
      </c>
      <c r="E1109" s="995" t="s">
        <v>3849</v>
      </c>
    </row>
    <row r="1110" spans="1:5" ht="15.75" customHeight="1" x14ac:dyDescent="0.3">
      <c r="A1110" s="995" t="s">
        <v>3843</v>
      </c>
      <c r="B1110" s="995" t="s">
        <v>3850</v>
      </c>
      <c r="C1110" s="987">
        <v>942.2</v>
      </c>
      <c r="D1110" s="996">
        <v>43328</v>
      </c>
      <c r="E1110" s="995" t="s">
        <v>3851</v>
      </c>
    </row>
    <row r="1111" spans="1:5" ht="15.75" customHeight="1" x14ac:dyDescent="0.3">
      <c r="A1111" s="995" t="s">
        <v>3843</v>
      </c>
      <c r="B1111" s="995" t="s">
        <v>2598</v>
      </c>
      <c r="C1111" s="987">
        <v>1082.6400000000001</v>
      </c>
      <c r="D1111" s="996">
        <v>43220</v>
      </c>
      <c r="E1111" s="995" t="s">
        <v>3852</v>
      </c>
    </row>
    <row r="1112" spans="1:5" ht="15.75" customHeight="1" x14ac:dyDescent="0.3">
      <c r="A1112" s="995" t="s">
        <v>3843</v>
      </c>
      <c r="B1112" s="995" t="s">
        <v>2598</v>
      </c>
      <c r="C1112" s="987">
        <v>626.82000000000005</v>
      </c>
      <c r="D1112" s="996">
        <v>43371</v>
      </c>
      <c r="E1112" s="995" t="s">
        <v>3852</v>
      </c>
    </row>
    <row r="1113" spans="1:5" ht="15.75" customHeight="1" x14ac:dyDescent="0.3">
      <c r="A1113" s="995" t="s">
        <v>3843</v>
      </c>
      <c r="B1113" s="995" t="s">
        <v>3853</v>
      </c>
      <c r="C1113" s="987">
        <v>684</v>
      </c>
      <c r="D1113" s="996">
        <v>43465</v>
      </c>
      <c r="E1113" s="995" t="s">
        <v>3854</v>
      </c>
    </row>
    <row r="1114" spans="1:5" ht="15.75" customHeight="1" x14ac:dyDescent="0.3">
      <c r="A1114" s="995" t="s">
        <v>3843</v>
      </c>
      <c r="B1114" s="995" t="s">
        <v>3853</v>
      </c>
      <c r="C1114" s="987">
        <v>256</v>
      </c>
      <c r="D1114" s="996">
        <v>43465</v>
      </c>
      <c r="E1114" s="995" t="s">
        <v>3855</v>
      </c>
    </row>
    <row r="1115" spans="1:5" ht="15.75" customHeight="1" x14ac:dyDescent="0.3">
      <c r="A1115" s="995" t="s">
        <v>3843</v>
      </c>
      <c r="B1115" s="995" t="s">
        <v>3853</v>
      </c>
      <c r="C1115" s="987">
        <v>256</v>
      </c>
      <c r="D1115" s="996">
        <v>43465</v>
      </c>
      <c r="E1115" s="995" t="s">
        <v>3856</v>
      </c>
    </row>
    <row r="1116" spans="1:5" ht="15.75" customHeight="1" x14ac:dyDescent="0.3">
      <c r="A1116" s="995" t="s">
        <v>3857</v>
      </c>
      <c r="B1116" s="995" t="s">
        <v>3858</v>
      </c>
      <c r="C1116" s="987">
        <v>5676.15</v>
      </c>
      <c r="D1116" s="996">
        <v>43145</v>
      </c>
      <c r="E1116" s="995" t="s">
        <v>3859</v>
      </c>
    </row>
    <row r="1117" spans="1:5" ht="15.75" customHeight="1" x14ac:dyDescent="0.3">
      <c r="A1117" s="995" t="s">
        <v>3857</v>
      </c>
      <c r="B1117" s="995" t="s">
        <v>3858</v>
      </c>
      <c r="C1117" s="987">
        <v>3182.25</v>
      </c>
      <c r="D1117" s="996">
        <v>43157</v>
      </c>
      <c r="E1117" s="995" t="s">
        <v>3859</v>
      </c>
    </row>
    <row r="1118" spans="1:5" ht="15.75" customHeight="1" x14ac:dyDescent="0.3">
      <c r="A1118" s="995" t="s">
        <v>3857</v>
      </c>
      <c r="B1118" s="995" t="s">
        <v>3858</v>
      </c>
      <c r="C1118" s="987">
        <v>2599.87</v>
      </c>
      <c r="D1118" s="996">
        <v>43199</v>
      </c>
      <c r="E1118" s="995" t="s">
        <v>3859</v>
      </c>
    </row>
    <row r="1119" spans="1:5" ht="15.75" customHeight="1" x14ac:dyDescent="0.3">
      <c r="A1119" s="995" t="s">
        <v>3857</v>
      </c>
      <c r="B1119" s="995" t="s">
        <v>3860</v>
      </c>
      <c r="C1119" s="987">
        <v>2620.52</v>
      </c>
      <c r="D1119" s="996">
        <v>43209</v>
      </c>
      <c r="E1119" s="995" t="s">
        <v>3859</v>
      </c>
    </row>
    <row r="1120" spans="1:5" ht="15.75" customHeight="1" x14ac:dyDescent="0.3">
      <c r="A1120" s="995" t="s">
        <v>3857</v>
      </c>
      <c r="B1120" s="995" t="s">
        <v>3860</v>
      </c>
      <c r="C1120" s="987">
        <v>3070.4</v>
      </c>
      <c r="D1120" s="996">
        <v>43263</v>
      </c>
      <c r="E1120" s="995" t="s">
        <v>3859</v>
      </c>
    </row>
    <row r="1121" spans="1:5" ht="15.75" customHeight="1" x14ac:dyDescent="0.3">
      <c r="A1121" s="995" t="s">
        <v>3857</v>
      </c>
      <c r="B1121" s="995" t="s">
        <v>3860</v>
      </c>
      <c r="C1121" s="987">
        <v>2941.09</v>
      </c>
      <c r="D1121" s="996">
        <v>43341</v>
      </c>
      <c r="E1121" s="995" t="s">
        <v>3859</v>
      </c>
    </row>
    <row r="1122" spans="1:5" ht="15.75" customHeight="1" x14ac:dyDescent="0.3">
      <c r="A1122" s="995" t="s">
        <v>3857</v>
      </c>
      <c r="B1122" s="995" t="s">
        <v>3860</v>
      </c>
      <c r="C1122" s="987">
        <v>3127.91</v>
      </c>
      <c r="D1122" s="996">
        <v>43363</v>
      </c>
      <c r="E1122" s="995" t="s">
        <v>3859</v>
      </c>
    </row>
    <row r="1123" spans="1:5" ht="15.75" customHeight="1" x14ac:dyDescent="0.3">
      <c r="A1123" s="995" t="s">
        <v>3857</v>
      </c>
      <c r="B1123" s="995" t="s">
        <v>3860</v>
      </c>
      <c r="C1123" s="987">
        <v>2110.54</v>
      </c>
      <c r="D1123" s="996">
        <v>43363</v>
      </c>
      <c r="E1123" s="995" t="s">
        <v>3859</v>
      </c>
    </row>
    <row r="1124" spans="1:5" ht="15.75" customHeight="1" x14ac:dyDescent="0.3">
      <c r="A1124" s="995" t="s">
        <v>3857</v>
      </c>
      <c r="B1124" s="995" t="s">
        <v>3860</v>
      </c>
      <c r="C1124" s="987">
        <v>2423.0300000000002</v>
      </c>
      <c r="D1124" s="996">
        <v>43413</v>
      </c>
      <c r="E1124" s="995" t="s">
        <v>3859</v>
      </c>
    </row>
    <row r="1125" spans="1:5" ht="15.75" customHeight="1" x14ac:dyDescent="0.3">
      <c r="A1125" s="995" t="s">
        <v>3857</v>
      </c>
      <c r="B1125" s="995" t="s">
        <v>3860</v>
      </c>
      <c r="C1125" s="987">
        <v>2383.54</v>
      </c>
      <c r="D1125" s="996">
        <v>43419</v>
      </c>
      <c r="E1125" s="995" t="s">
        <v>3859</v>
      </c>
    </row>
    <row r="1126" spans="1:5" ht="15.75" customHeight="1" x14ac:dyDescent="0.3">
      <c r="A1126" s="995" t="s">
        <v>3857</v>
      </c>
      <c r="B1126" s="995" t="s">
        <v>3858</v>
      </c>
      <c r="C1126" s="987">
        <v>2979.48</v>
      </c>
      <c r="D1126" s="996">
        <v>43445</v>
      </c>
      <c r="E1126" s="995" t="s">
        <v>3859</v>
      </c>
    </row>
    <row r="1127" spans="1:5" ht="15.75" customHeight="1" x14ac:dyDescent="0.3">
      <c r="A1127" s="995" t="s">
        <v>3857</v>
      </c>
      <c r="B1127" s="995" t="s">
        <v>3861</v>
      </c>
      <c r="C1127" s="987">
        <v>500</v>
      </c>
      <c r="D1127" s="996">
        <v>43133</v>
      </c>
      <c r="E1127" s="995" t="s">
        <v>348</v>
      </c>
    </row>
    <row r="1128" spans="1:5" ht="15.75" customHeight="1" x14ac:dyDescent="0.3">
      <c r="A1128" s="995" t="s">
        <v>3857</v>
      </c>
      <c r="B1128" s="995" t="s">
        <v>3861</v>
      </c>
      <c r="C1128" s="987">
        <v>500</v>
      </c>
      <c r="D1128" s="996">
        <v>43458</v>
      </c>
      <c r="E1128" s="995" t="s">
        <v>348</v>
      </c>
    </row>
    <row r="1129" spans="1:5" ht="15.75" customHeight="1" x14ac:dyDescent="0.3">
      <c r="A1129" s="995" t="s">
        <v>3857</v>
      </c>
      <c r="B1129" s="995" t="s">
        <v>2022</v>
      </c>
      <c r="C1129" s="987">
        <v>2636.53</v>
      </c>
      <c r="D1129" s="996">
        <v>43328</v>
      </c>
      <c r="E1129" s="995" t="s">
        <v>3862</v>
      </c>
    </row>
    <row r="1130" spans="1:5" ht="15.75" customHeight="1" x14ac:dyDescent="0.3">
      <c r="A1130" s="995" t="s">
        <v>3857</v>
      </c>
      <c r="B1130" s="995" t="s">
        <v>3863</v>
      </c>
      <c r="C1130" s="987">
        <v>250</v>
      </c>
      <c r="D1130" s="996">
        <v>43292</v>
      </c>
      <c r="E1130" s="995" t="s">
        <v>348</v>
      </c>
    </row>
    <row r="1131" spans="1:5" ht="15.75" customHeight="1" x14ac:dyDescent="0.3">
      <c r="A1131" s="995" t="s">
        <v>3857</v>
      </c>
      <c r="B1131" s="995" t="s">
        <v>3863</v>
      </c>
      <c r="C1131" s="987">
        <v>2000</v>
      </c>
      <c r="D1131" s="996">
        <v>43354</v>
      </c>
      <c r="E1131" s="995" t="s">
        <v>348</v>
      </c>
    </row>
    <row r="1132" spans="1:5" ht="15.75" customHeight="1" x14ac:dyDescent="0.3">
      <c r="A1132" s="995" t="s">
        <v>3857</v>
      </c>
      <c r="B1132" s="995" t="s">
        <v>3863</v>
      </c>
      <c r="C1132" s="987">
        <v>1500</v>
      </c>
      <c r="D1132" s="996">
        <v>43384</v>
      </c>
      <c r="E1132" s="995" t="s">
        <v>348</v>
      </c>
    </row>
    <row r="1133" spans="1:5" ht="15.75" customHeight="1" x14ac:dyDescent="0.3">
      <c r="A1133" s="995" t="s">
        <v>3857</v>
      </c>
      <c r="B1133" s="995" t="s">
        <v>3863</v>
      </c>
      <c r="C1133" s="987">
        <v>1500</v>
      </c>
      <c r="D1133" s="996">
        <v>43417</v>
      </c>
      <c r="E1133" s="995" t="s">
        <v>348</v>
      </c>
    </row>
    <row r="1134" spans="1:5" ht="15.75" customHeight="1" x14ac:dyDescent="0.3">
      <c r="A1134" s="995" t="s">
        <v>3864</v>
      </c>
      <c r="B1134" s="995" t="s">
        <v>3865</v>
      </c>
      <c r="C1134" s="987">
        <v>402.6</v>
      </c>
      <c r="D1134" s="996">
        <v>43118</v>
      </c>
      <c r="E1134" s="995" t="s">
        <v>3866</v>
      </c>
    </row>
    <row r="1135" spans="1:5" ht="15.75" customHeight="1" x14ac:dyDescent="0.3">
      <c r="A1135" s="995" t="s">
        <v>3864</v>
      </c>
      <c r="B1135" s="995" t="s">
        <v>3865</v>
      </c>
      <c r="C1135" s="987">
        <v>3203.96</v>
      </c>
      <c r="D1135" s="996">
        <v>43131</v>
      </c>
      <c r="E1135" s="995" t="s">
        <v>3867</v>
      </c>
    </row>
    <row r="1136" spans="1:5" ht="15.75" customHeight="1" x14ac:dyDescent="0.3">
      <c r="A1136" s="995" t="s">
        <v>3864</v>
      </c>
      <c r="B1136" s="995" t="s">
        <v>3865</v>
      </c>
      <c r="C1136" s="987">
        <v>2418</v>
      </c>
      <c r="D1136" s="996">
        <v>43118</v>
      </c>
      <c r="E1136" s="995" t="s">
        <v>3868</v>
      </c>
    </row>
    <row r="1137" spans="1:5" ht="15.75" customHeight="1" x14ac:dyDescent="0.3">
      <c r="A1137" s="995" t="s">
        <v>3864</v>
      </c>
      <c r="B1137" s="995" t="s">
        <v>3865</v>
      </c>
      <c r="C1137" s="987">
        <v>202.04</v>
      </c>
      <c r="D1137" s="996">
        <v>43171</v>
      </c>
      <c r="E1137" s="995" t="s">
        <v>3869</v>
      </c>
    </row>
    <row r="1138" spans="1:5" ht="15.75" customHeight="1" x14ac:dyDescent="0.3">
      <c r="A1138" s="995" t="s">
        <v>3864</v>
      </c>
      <c r="B1138" s="995" t="s">
        <v>3865</v>
      </c>
      <c r="C1138" s="987">
        <v>3006.11</v>
      </c>
      <c r="D1138" s="996">
        <v>43171</v>
      </c>
      <c r="E1138" s="995" t="s">
        <v>3870</v>
      </c>
    </row>
    <row r="1139" spans="1:5" ht="15.75" customHeight="1" x14ac:dyDescent="0.3">
      <c r="A1139" s="995" t="s">
        <v>3864</v>
      </c>
      <c r="B1139" s="995" t="s">
        <v>3865</v>
      </c>
      <c r="C1139" s="987">
        <v>522.74</v>
      </c>
      <c r="D1139" s="996">
        <v>43171</v>
      </c>
      <c r="E1139" s="995" t="s">
        <v>3869</v>
      </c>
    </row>
    <row r="1140" spans="1:5" ht="15.75" customHeight="1" x14ac:dyDescent="0.3">
      <c r="A1140" s="995" t="s">
        <v>3864</v>
      </c>
      <c r="B1140" s="995" t="s">
        <v>3865</v>
      </c>
      <c r="C1140" s="987">
        <v>152.5</v>
      </c>
      <c r="D1140" s="996">
        <v>43171</v>
      </c>
      <c r="E1140" s="995" t="s">
        <v>3871</v>
      </c>
    </row>
    <row r="1141" spans="1:5" ht="15.75" customHeight="1" x14ac:dyDescent="0.3">
      <c r="A1141" s="995" t="s">
        <v>3864</v>
      </c>
      <c r="B1141" s="995" t="s">
        <v>3865</v>
      </c>
      <c r="C1141" s="987">
        <v>2869.07</v>
      </c>
      <c r="D1141" s="996">
        <v>43206</v>
      </c>
      <c r="E1141" s="995" t="s">
        <v>3872</v>
      </c>
    </row>
    <row r="1142" spans="1:5" ht="15.75" customHeight="1" x14ac:dyDescent="0.3">
      <c r="A1142" s="995" t="s">
        <v>3864</v>
      </c>
      <c r="B1142" s="995" t="s">
        <v>3865</v>
      </c>
      <c r="C1142" s="987">
        <v>1991.31</v>
      </c>
      <c r="D1142" s="996">
        <v>43220</v>
      </c>
      <c r="E1142" s="995" t="s">
        <v>3873</v>
      </c>
    </row>
    <row r="1143" spans="1:5" ht="15.75" customHeight="1" x14ac:dyDescent="0.3">
      <c r="A1143" s="995" t="s">
        <v>3864</v>
      </c>
      <c r="B1143" s="995" t="s">
        <v>3865</v>
      </c>
      <c r="C1143" s="987">
        <v>1964.79</v>
      </c>
      <c r="D1143" s="996">
        <v>43245</v>
      </c>
      <c r="E1143" s="995" t="s">
        <v>3874</v>
      </c>
    </row>
    <row r="1144" spans="1:5" ht="15.75" customHeight="1" x14ac:dyDescent="0.3">
      <c r="A1144" s="995" t="s">
        <v>3864</v>
      </c>
      <c r="B1144" s="995" t="s">
        <v>3865</v>
      </c>
      <c r="C1144" s="987">
        <v>2567.6</v>
      </c>
      <c r="D1144" s="996">
        <v>43245</v>
      </c>
      <c r="E1144" s="995" t="s">
        <v>3875</v>
      </c>
    </row>
    <row r="1145" spans="1:5" ht="15.75" customHeight="1" x14ac:dyDescent="0.3">
      <c r="A1145" s="995" t="s">
        <v>3864</v>
      </c>
      <c r="B1145" s="995" t="s">
        <v>3865</v>
      </c>
      <c r="C1145" s="987">
        <v>2189.69</v>
      </c>
      <c r="D1145" s="996">
        <v>43305</v>
      </c>
      <c r="E1145" s="995" t="s">
        <v>3876</v>
      </c>
    </row>
    <row r="1146" spans="1:5" ht="15.75" customHeight="1" x14ac:dyDescent="0.3">
      <c r="A1146" s="995" t="s">
        <v>3864</v>
      </c>
      <c r="B1146" s="995" t="s">
        <v>3865</v>
      </c>
      <c r="C1146" s="987">
        <v>2738.5</v>
      </c>
      <c r="D1146" s="996">
        <v>43348</v>
      </c>
      <c r="E1146" s="995" t="s">
        <v>3877</v>
      </c>
    </row>
    <row r="1147" spans="1:5" ht="15.75" customHeight="1" x14ac:dyDescent="0.3">
      <c r="A1147" s="995" t="s">
        <v>3864</v>
      </c>
      <c r="B1147" s="995" t="s">
        <v>3865</v>
      </c>
      <c r="C1147" s="987">
        <v>202.04</v>
      </c>
      <c r="D1147" s="996">
        <v>43348</v>
      </c>
      <c r="E1147" s="995" t="s">
        <v>3878</v>
      </c>
    </row>
    <row r="1148" spans="1:5" ht="15.75" customHeight="1" x14ac:dyDescent="0.3">
      <c r="A1148" s="995" t="s">
        <v>3864</v>
      </c>
      <c r="B1148" s="995" t="s">
        <v>3865</v>
      </c>
      <c r="C1148" s="987">
        <v>2627.07</v>
      </c>
      <c r="D1148" s="996">
        <v>43397</v>
      </c>
      <c r="E1148" s="995" t="s">
        <v>3879</v>
      </c>
    </row>
    <row r="1149" spans="1:5" ht="15.75" customHeight="1" x14ac:dyDescent="0.3">
      <c r="A1149" s="995" t="s">
        <v>3864</v>
      </c>
      <c r="B1149" s="995" t="s">
        <v>3865</v>
      </c>
      <c r="C1149" s="987">
        <v>1734.28</v>
      </c>
      <c r="D1149" s="996">
        <v>43418</v>
      </c>
      <c r="E1149" s="995" t="s">
        <v>3880</v>
      </c>
    </row>
    <row r="1150" spans="1:5" ht="15.75" customHeight="1" x14ac:dyDescent="0.3">
      <c r="A1150" s="995" t="s">
        <v>3864</v>
      </c>
      <c r="B1150" s="995" t="s">
        <v>3865</v>
      </c>
      <c r="C1150" s="987">
        <v>2279.36</v>
      </c>
      <c r="D1150" s="996">
        <v>43448</v>
      </c>
      <c r="E1150" s="995" t="s">
        <v>3881</v>
      </c>
    </row>
    <row r="1151" spans="1:5" ht="15.75" customHeight="1" x14ac:dyDescent="0.3">
      <c r="A1151" s="995" t="s">
        <v>3864</v>
      </c>
      <c r="B1151" s="995" t="s">
        <v>3882</v>
      </c>
      <c r="C1151" s="987">
        <v>1372.16</v>
      </c>
      <c r="D1151" s="996">
        <v>43328</v>
      </c>
      <c r="E1151" s="995" t="s">
        <v>3883</v>
      </c>
    </row>
    <row r="1152" spans="1:5" ht="15.75" customHeight="1" x14ac:dyDescent="0.3">
      <c r="A1152" s="995" t="s">
        <v>3864</v>
      </c>
      <c r="B1152" s="995" t="s">
        <v>3882</v>
      </c>
      <c r="C1152" s="987">
        <v>1029.1099999999999</v>
      </c>
      <c r="D1152" s="996">
        <v>43262</v>
      </c>
      <c r="E1152" s="995" t="s">
        <v>3884</v>
      </c>
    </row>
    <row r="1153" spans="1:5" ht="15.75" customHeight="1" x14ac:dyDescent="0.3">
      <c r="A1153" s="995" t="s">
        <v>3864</v>
      </c>
      <c r="B1153" s="995" t="s">
        <v>1217</v>
      </c>
      <c r="C1153" s="987">
        <v>2250</v>
      </c>
      <c r="D1153" s="996">
        <v>43157</v>
      </c>
      <c r="E1153" s="995" t="s">
        <v>3885</v>
      </c>
    </row>
    <row r="1154" spans="1:5" ht="15.75" customHeight="1" x14ac:dyDescent="0.3">
      <c r="A1154" s="995" t="s">
        <v>3864</v>
      </c>
      <c r="B1154" s="995" t="s">
        <v>1217</v>
      </c>
      <c r="C1154" s="987">
        <v>850</v>
      </c>
      <c r="D1154" s="996">
        <v>43234</v>
      </c>
      <c r="E1154" s="995" t="s">
        <v>3886</v>
      </c>
    </row>
    <row r="1155" spans="1:5" ht="15.75" customHeight="1" x14ac:dyDescent="0.3">
      <c r="A1155" s="995" t="s">
        <v>3864</v>
      </c>
      <c r="B1155" s="995" t="s">
        <v>1217</v>
      </c>
      <c r="C1155" s="987">
        <v>600</v>
      </c>
      <c r="D1155" s="996">
        <v>43234</v>
      </c>
      <c r="E1155" s="995" t="s">
        <v>3887</v>
      </c>
    </row>
    <row r="1156" spans="1:5" ht="15.75" customHeight="1" x14ac:dyDescent="0.3">
      <c r="A1156" s="995" t="s">
        <v>3864</v>
      </c>
      <c r="B1156" s="995" t="s">
        <v>1217</v>
      </c>
      <c r="C1156" s="987">
        <v>650</v>
      </c>
      <c r="D1156" s="996">
        <v>43234</v>
      </c>
      <c r="E1156" s="995" t="s">
        <v>3888</v>
      </c>
    </row>
    <row r="1157" spans="1:5" ht="15.75" customHeight="1" x14ac:dyDescent="0.3">
      <c r="A1157" s="995" t="s">
        <v>3864</v>
      </c>
      <c r="B1157" s="995" t="s">
        <v>1217</v>
      </c>
      <c r="C1157" s="987">
        <v>750</v>
      </c>
      <c r="D1157" s="996">
        <v>43280</v>
      </c>
      <c r="E1157" s="995" t="s">
        <v>3889</v>
      </c>
    </row>
    <row r="1158" spans="1:5" ht="15.75" customHeight="1" x14ac:dyDescent="0.3">
      <c r="A1158" s="995" t="s">
        <v>3864</v>
      </c>
      <c r="B1158" s="995" t="s">
        <v>1217</v>
      </c>
      <c r="C1158" s="987">
        <v>750</v>
      </c>
      <c r="D1158" s="996">
        <v>43280</v>
      </c>
      <c r="E1158" s="995" t="s">
        <v>3890</v>
      </c>
    </row>
    <row r="1159" spans="1:5" ht="15.75" customHeight="1" x14ac:dyDescent="0.3">
      <c r="A1159" s="995" t="s">
        <v>3864</v>
      </c>
      <c r="B1159" s="995" t="s">
        <v>1217</v>
      </c>
      <c r="C1159" s="987">
        <v>700</v>
      </c>
      <c r="D1159" s="996" t="s">
        <v>3891</v>
      </c>
      <c r="E1159" s="995" t="s">
        <v>3892</v>
      </c>
    </row>
    <row r="1160" spans="1:5" ht="15.75" customHeight="1" x14ac:dyDescent="0.3">
      <c r="A1160" s="995" t="s">
        <v>3864</v>
      </c>
      <c r="B1160" s="995" t="s">
        <v>1217</v>
      </c>
      <c r="C1160" s="987">
        <v>550</v>
      </c>
      <c r="D1160" s="996">
        <v>43355</v>
      </c>
      <c r="E1160" s="995" t="s">
        <v>3893</v>
      </c>
    </row>
    <row r="1161" spans="1:5" ht="15.75" customHeight="1" x14ac:dyDescent="0.3">
      <c r="A1161" s="995" t="s">
        <v>3864</v>
      </c>
      <c r="B1161" s="995" t="s">
        <v>1217</v>
      </c>
      <c r="C1161" s="987">
        <v>800</v>
      </c>
      <c r="D1161" s="996">
        <v>43374</v>
      </c>
      <c r="E1161" s="995" t="s">
        <v>3894</v>
      </c>
    </row>
    <row r="1162" spans="1:5" ht="15.75" customHeight="1" x14ac:dyDescent="0.3">
      <c r="A1162" s="995" t="s">
        <v>3864</v>
      </c>
      <c r="B1162" s="995" t="s">
        <v>1217</v>
      </c>
      <c r="C1162" s="987">
        <v>650</v>
      </c>
      <c r="D1162" s="996">
        <v>43402</v>
      </c>
      <c r="E1162" s="995" t="s">
        <v>3895</v>
      </c>
    </row>
    <row r="1163" spans="1:5" ht="15.75" customHeight="1" x14ac:dyDescent="0.3">
      <c r="A1163" s="995" t="s">
        <v>3864</v>
      </c>
      <c r="B1163" s="995" t="s">
        <v>1217</v>
      </c>
      <c r="C1163" s="987">
        <v>700</v>
      </c>
      <c r="D1163" s="996">
        <v>43438</v>
      </c>
      <c r="E1163" s="995" t="s">
        <v>3896</v>
      </c>
    </row>
    <row r="1164" spans="1:5" ht="15.75" customHeight="1" x14ac:dyDescent="0.3">
      <c r="A1164" s="995" t="s">
        <v>3864</v>
      </c>
      <c r="B1164" s="995" t="s">
        <v>1217</v>
      </c>
      <c r="C1164" s="987">
        <v>600</v>
      </c>
      <c r="D1164" s="996">
        <v>43455</v>
      </c>
      <c r="E1164" s="995" t="s">
        <v>3897</v>
      </c>
    </row>
    <row r="1165" spans="1:5" ht="15.75" customHeight="1" x14ac:dyDescent="0.3">
      <c r="A1165" s="995" t="s">
        <v>3864</v>
      </c>
      <c r="B1165" s="995" t="s">
        <v>1217</v>
      </c>
      <c r="C1165" s="987">
        <v>600</v>
      </c>
      <c r="D1165" s="996">
        <v>43476</v>
      </c>
      <c r="E1165" s="995" t="s">
        <v>3898</v>
      </c>
    </row>
    <row r="1166" spans="1:5" ht="15.75" customHeight="1" x14ac:dyDescent="0.3">
      <c r="A1166" s="995" t="s">
        <v>3864</v>
      </c>
      <c r="B1166" s="995" t="s">
        <v>3899</v>
      </c>
      <c r="C1166" s="987">
        <v>900</v>
      </c>
      <c r="D1166" s="996">
        <v>43174</v>
      </c>
      <c r="E1166" s="995" t="s">
        <v>3900</v>
      </c>
    </row>
    <row r="1167" spans="1:5" ht="15.75" customHeight="1" x14ac:dyDescent="0.3">
      <c r="A1167" s="995" t="s">
        <v>3864</v>
      </c>
      <c r="B1167" s="995" t="s">
        <v>3899</v>
      </c>
      <c r="C1167" s="987">
        <v>150</v>
      </c>
      <c r="D1167" s="996">
        <v>43453</v>
      </c>
      <c r="E1167" s="995" t="s">
        <v>3901</v>
      </c>
    </row>
    <row r="1168" spans="1:5" ht="15.75" customHeight="1" x14ac:dyDescent="0.3">
      <c r="A1168" s="995" t="s">
        <v>3864</v>
      </c>
      <c r="B1168" s="995" t="s">
        <v>3902</v>
      </c>
      <c r="C1168" s="987">
        <v>140</v>
      </c>
      <c r="D1168" s="996">
        <v>43374</v>
      </c>
      <c r="E1168" s="995" t="s">
        <v>3903</v>
      </c>
    </row>
    <row r="1169" spans="1:5" ht="15.75" customHeight="1" x14ac:dyDescent="0.3">
      <c r="A1169" s="995" t="s">
        <v>3864</v>
      </c>
      <c r="B1169" s="995" t="s">
        <v>3904</v>
      </c>
      <c r="C1169" s="987">
        <v>150</v>
      </c>
      <c r="D1169" s="996">
        <v>43242</v>
      </c>
      <c r="E1169" s="995" t="s">
        <v>3900</v>
      </c>
    </row>
    <row r="1170" spans="1:5" ht="15.75" customHeight="1" x14ac:dyDescent="0.3">
      <c r="A1170" s="995" t="s">
        <v>3864</v>
      </c>
      <c r="B1170" s="995" t="s">
        <v>3905</v>
      </c>
      <c r="C1170" s="987">
        <v>150</v>
      </c>
      <c r="D1170" s="996">
        <v>43242</v>
      </c>
      <c r="E1170" s="995" t="s">
        <v>3906</v>
      </c>
    </row>
    <row r="1171" spans="1:5" ht="15.75" customHeight="1" x14ac:dyDescent="0.3">
      <c r="A1171" s="995" t="s">
        <v>3864</v>
      </c>
      <c r="B1171" s="995" t="s">
        <v>3907</v>
      </c>
      <c r="C1171" s="987">
        <v>150</v>
      </c>
      <c r="D1171" s="996">
        <v>43290</v>
      </c>
      <c r="E1171" s="995" t="s">
        <v>3906</v>
      </c>
    </row>
    <row r="1172" spans="1:5" ht="15.75" customHeight="1" x14ac:dyDescent="0.3">
      <c r="A1172" s="995" t="s">
        <v>3864</v>
      </c>
      <c r="B1172" s="995" t="s">
        <v>3908</v>
      </c>
      <c r="C1172" s="987">
        <v>200</v>
      </c>
      <c r="D1172" s="996">
        <v>43432</v>
      </c>
      <c r="E1172" s="995" t="s">
        <v>3900</v>
      </c>
    </row>
    <row r="1173" spans="1:5" ht="15.75" customHeight="1" x14ac:dyDescent="0.3">
      <c r="A1173" s="995" t="s">
        <v>3864</v>
      </c>
      <c r="B1173" s="995" t="s">
        <v>3909</v>
      </c>
      <c r="C1173" s="987">
        <v>1660.89</v>
      </c>
      <c r="D1173" s="996">
        <v>43342</v>
      </c>
      <c r="E1173" s="995" t="s">
        <v>3910</v>
      </c>
    </row>
    <row r="1174" spans="1:5" ht="15.75" customHeight="1" x14ac:dyDescent="0.3">
      <c r="A1174" s="995" t="s">
        <v>3864</v>
      </c>
      <c r="B1174" s="995" t="s">
        <v>3909</v>
      </c>
      <c r="C1174" s="987">
        <v>272.74</v>
      </c>
      <c r="D1174" s="996">
        <v>43434</v>
      </c>
      <c r="E1174" s="995" t="s">
        <v>3911</v>
      </c>
    </row>
    <row r="1175" spans="1:5" ht="15.75" customHeight="1" x14ac:dyDescent="0.3">
      <c r="A1175" s="995" t="s">
        <v>3912</v>
      </c>
      <c r="B1175" s="995" t="s">
        <v>3913</v>
      </c>
      <c r="C1175" s="987">
        <v>136829</v>
      </c>
      <c r="D1175" s="996">
        <v>43157</v>
      </c>
      <c r="E1175" s="995" t="s">
        <v>3914</v>
      </c>
    </row>
    <row r="1176" spans="1:5" ht="15.75" customHeight="1" x14ac:dyDescent="0.3">
      <c r="A1176" s="995" t="s">
        <v>3912</v>
      </c>
      <c r="B1176" s="995" t="s">
        <v>3913</v>
      </c>
      <c r="C1176" s="987">
        <v>142236</v>
      </c>
      <c r="D1176" s="996">
        <v>43193</v>
      </c>
      <c r="E1176" s="995" t="s">
        <v>3914</v>
      </c>
    </row>
    <row r="1177" spans="1:5" ht="15.75" customHeight="1" x14ac:dyDescent="0.3">
      <c r="A1177" s="995" t="s">
        <v>3912</v>
      </c>
      <c r="B1177" s="995" t="s">
        <v>3913</v>
      </c>
      <c r="C1177" s="987">
        <v>108780.5</v>
      </c>
      <c r="D1177" s="996">
        <v>43210</v>
      </c>
      <c r="E1177" s="995" t="s">
        <v>3914</v>
      </c>
    </row>
    <row r="1178" spans="1:5" ht="15.75" customHeight="1" x14ac:dyDescent="0.3">
      <c r="A1178" s="995" t="s">
        <v>3912</v>
      </c>
      <c r="B1178" s="995" t="s">
        <v>3913</v>
      </c>
      <c r="C1178" s="987">
        <v>29854.5</v>
      </c>
      <c r="D1178" s="996">
        <v>43227</v>
      </c>
      <c r="E1178" s="995" t="s">
        <v>3914</v>
      </c>
    </row>
    <row r="1179" spans="1:5" ht="15.75" customHeight="1" x14ac:dyDescent="0.3">
      <c r="A1179" s="995" t="s">
        <v>3912</v>
      </c>
      <c r="B1179" s="995" t="s">
        <v>3913</v>
      </c>
      <c r="C1179" s="987">
        <v>138225.22</v>
      </c>
      <c r="D1179" s="996">
        <v>43250</v>
      </c>
      <c r="E1179" s="995" t="s">
        <v>3914</v>
      </c>
    </row>
    <row r="1180" spans="1:5" ht="15.75" customHeight="1" x14ac:dyDescent="0.3">
      <c r="A1180" s="995" t="s">
        <v>3912</v>
      </c>
      <c r="B1180" s="995" t="s">
        <v>3913</v>
      </c>
      <c r="C1180" s="987">
        <v>139267.5</v>
      </c>
      <c r="D1180" s="996">
        <v>43368</v>
      </c>
      <c r="E1180" s="995" t="s">
        <v>3915</v>
      </c>
    </row>
    <row r="1181" spans="1:5" ht="15.75" customHeight="1" x14ac:dyDescent="0.3">
      <c r="A1181" s="995" t="s">
        <v>3912</v>
      </c>
      <c r="B1181" s="995" t="s">
        <v>3913</v>
      </c>
      <c r="C1181" s="987">
        <v>127302</v>
      </c>
      <c r="D1181" s="996">
        <v>43411</v>
      </c>
      <c r="E1181" s="995" t="s">
        <v>3915</v>
      </c>
    </row>
    <row r="1182" spans="1:5" ht="15.75" customHeight="1" x14ac:dyDescent="0.3">
      <c r="A1182" s="995" t="s">
        <v>3912</v>
      </c>
      <c r="B1182" s="995" t="s">
        <v>3913</v>
      </c>
      <c r="C1182" s="987">
        <v>141781</v>
      </c>
      <c r="D1182" s="996">
        <v>43432</v>
      </c>
      <c r="E1182" s="995" t="s">
        <v>3915</v>
      </c>
    </row>
    <row r="1183" spans="1:5" ht="15.75" customHeight="1" x14ac:dyDescent="0.3">
      <c r="A1183" s="995" t="s">
        <v>3912</v>
      </c>
      <c r="B1183" s="995" t="s">
        <v>3916</v>
      </c>
      <c r="C1183" s="987">
        <v>18477.78</v>
      </c>
      <c r="D1183" s="996">
        <v>43133</v>
      </c>
      <c r="E1183" s="995" t="s">
        <v>3917</v>
      </c>
    </row>
    <row r="1184" spans="1:5" ht="15.75" customHeight="1" x14ac:dyDescent="0.3">
      <c r="A1184" s="995" t="s">
        <v>3912</v>
      </c>
      <c r="B1184" s="995" t="s">
        <v>3916</v>
      </c>
      <c r="C1184" s="987">
        <v>14090.43</v>
      </c>
      <c r="D1184" s="996">
        <v>43199</v>
      </c>
      <c r="E1184" s="995" t="s">
        <v>3917</v>
      </c>
    </row>
    <row r="1185" spans="1:5" ht="15.75" customHeight="1" x14ac:dyDescent="0.3">
      <c r="A1185" s="995" t="s">
        <v>3912</v>
      </c>
      <c r="B1185" s="995" t="s">
        <v>3916</v>
      </c>
      <c r="C1185" s="987">
        <v>16425.57</v>
      </c>
      <c r="D1185" s="996">
        <v>43213</v>
      </c>
      <c r="E1185" s="995" t="s">
        <v>3917</v>
      </c>
    </row>
    <row r="1186" spans="1:5" ht="15.75" customHeight="1" x14ac:dyDescent="0.3">
      <c r="A1186" s="995" t="s">
        <v>3912</v>
      </c>
      <c r="B1186" s="995" t="s">
        <v>3916</v>
      </c>
      <c r="C1186" s="987">
        <v>19150.77</v>
      </c>
      <c r="D1186" s="996">
        <v>43241</v>
      </c>
      <c r="E1186" s="995" t="s">
        <v>3917</v>
      </c>
    </row>
    <row r="1187" spans="1:5" ht="15.75" customHeight="1" x14ac:dyDescent="0.3">
      <c r="A1187" s="995" t="s">
        <v>3912</v>
      </c>
      <c r="B1187" s="995" t="s">
        <v>3916</v>
      </c>
      <c r="C1187" s="987">
        <v>2202490.75</v>
      </c>
      <c r="D1187" s="996">
        <v>43193</v>
      </c>
      <c r="E1187" s="995" t="s">
        <v>516</v>
      </c>
    </row>
    <row r="1188" spans="1:5" ht="15.75" customHeight="1" x14ac:dyDescent="0.3">
      <c r="A1188" s="995" t="s">
        <v>3912</v>
      </c>
      <c r="B1188" s="995" t="s">
        <v>3916</v>
      </c>
      <c r="C1188" s="987">
        <v>7123.62</v>
      </c>
      <c r="D1188" s="996">
        <v>43299</v>
      </c>
      <c r="E1188" s="995" t="s">
        <v>516</v>
      </c>
    </row>
    <row r="1189" spans="1:5" ht="15.75" customHeight="1" x14ac:dyDescent="0.3">
      <c r="A1189" s="995" t="s">
        <v>3912</v>
      </c>
      <c r="B1189" s="995" t="s">
        <v>3916</v>
      </c>
      <c r="C1189" s="987">
        <v>1119588.82</v>
      </c>
      <c r="D1189" s="996">
        <v>43320</v>
      </c>
      <c r="E1189" s="995" t="s">
        <v>516</v>
      </c>
    </row>
    <row r="1190" spans="1:5" ht="15.75" customHeight="1" x14ac:dyDescent="0.3">
      <c r="A1190" s="995" t="s">
        <v>3912</v>
      </c>
      <c r="B1190" s="995" t="s">
        <v>3916</v>
      </c>
      <c r="C1190" s="987">
        <v>971352.01</v>
      </c>
      <c r="D1190" s="996">
        <v>43332</v>
      </c>
      <c r="E1190" s="995" t="s">
        <v>516</v>
      </c>
    </row>
    <row r="1191" spans="1:5" ht="15.75" customHeight="1" x14ac:dyDescent="0.3">
      <c r="A1191" s="995" t="s">
        <v>3912</v>
      </c>
      <c r="B1191" s="995" t="s">
        <v>3916</v>
      </c>
      <c r="C1191" s="987">
        <v>41196.99</v>
      </c>
      <c r="D1191" s="996">
        <v>43364</v>
      </c>
      <c r="E1191" s="995" t="s">
        <v>516</v>
      </c>
    </row>
    <row r="1192" spans="1:5" ht="15.75" customHeight="1" x14ac:dyDescent="0.3">
      <c r="A1192" s="995" t="s">
        <v>3912</v>
      </c>
      <c r="B1192" s="995" t="s">
        <v>3916</v>
      </c>
      <c r="C1192" s="987">
        <v>22302.44</v>
      </c>
      <c r="D1192" s="996">
        <v>43444</v>
      </c>
      <c r="E1192" s="995" t="s">
        <v>516</v>
      </c>
    </row>
    <row r="1193" spans="1:5" ht="15.75" customHeight="1" x14ac:dyDescent="0.3">
      <c r="A1193" s="995" t="s">
        <v>3912</v>
      </c>
      <c r="B1193" s="995" t="s">
        <v>3918</v>
      </c>
      <c r="C1193" s="987">
        <v>32277.79</v>
      </c>
      <c r="D1193" s="996">
        <v>43112</v>
      </c>
      <c r="E1193" s="995" t="s">
        <v>3917</v>
      </c>
    </row>
    <row r="1194" spans="1:5" ht="15.75" customHeight="1" x14ac:dyDescent="0.3">
      <c r="A1194" s="995" t="s">
        <v>3912</v>
      </c>
      <c r="B1194" s="995" t="s">
        <v>3918</v>
      </c>
      <c r="C1194" s="987">
        <v>56515.66</v>
      </c>
      <c r="D1194" s="996">
        <v>43129</v>
      </c>
      <c r="E1194" s="995" t="s">
        <v>3917</v>
      </c>
    </row>
    <row r="1195" spans="1:5" ht="15.75" customHeight="1" x14ac:dyDescent="0.3">
      <c r="A1195" s="995" t="s">
        <v>3912</v>
      </c>
      <c r="B1195" s="995" t="s">
        <v>3918</v>
      </c>
      <c r="C1195" s="987">
        <v>23170.93</v>
      </c>
      <c r="D1195" s="996">
        <v>43140</v>
      </c>
      <c r="E1195" s="995" t="s">
        <v>3917</v>
      </c>
    </row>
    <row r="1196" spans="1:5" ht="15.75" customHeight="1" x14ac:dyDescent="0.3">
      <c r="A1196" s="995" t="s">
        <v>3912</v>
      </c>
      <c r="B1196" s="995" t="s">
        <v>3918</v>
      </c>
      <c r="C1196" s="987">
        <v>42654.97</v>
      </c>
      <c r="D1196" s="996">
        <v>43161</v>
      </c>
      <c r="E1196" s="995" t="s">
        <v>3917</v>
      </c>
    </row>
    <row r="1197" spans="1:5" ht="15.75" customHeight="1" x14ac:dyDescent="0.3">
      <c r="A1197" s="995" t="s">
        <v>3912</v>
      </c>
      <c r="B1197" s="995" t="s">
        <v>3918</v>
      </c>
      <c r="C1197" s="987">
        <v>1068520.6000000001</v>
      </c>
      <c r="D1197" s="996">
        <v>43189</v>
      </c>
      <c r="E1197" s="995" t="s">
        <v>516</v>
      </c>
    </row>
    <row r="1198" spans="1:5" ht="15.75" customHeight="1" x14ac:dyDescent="0.3">
      <c r="A1198" s="995" t="s">
        <v>3912</v>
      </c>
      <c r="B1198" s="995" t="s">
        <v>3918</v>
      </c>
      <c r="C1198" s="987">
        <v>50909.98</v>
      </c>
      <c r="D1198" s="996">
        <v>43196</v>
      </c>
      <c r="E1198" s="995" t="s">
        <v>516</v>
      </c>
    </row>
    <row r="1199" spans="1:5" ht="15.75" customHeight="1" x14ac:dyDescent="0.3">
      <c r="A1199" s="995" t="s">
        <v>3912</v>
      </c>
      <c r="B1199" s="995" t="s">
        <v>3918</v>
      </c>
      <c r="C1199" s="987">
        <v>27137.49</v>
      </c>
      <c r="D1199" s="996">
        <v>43217</v>
      </c>
      <c r="E1199" s="995" t="s">
        <v>516</v>
      </c>
    </row>
    <row r="1200" spans="1:5" ht="15.75" customHeight="1" x14ac:dyDescent="0.3">
      <c r="A1200" s="995" t="s">
        <v>3912</v>
      </c>
      <c r="B1200" s="995" t="s">
        <v>3918</v>
      </c>
      <c r="C1200" s="987">
        <v>43349.52</v>
      </c>
      <c r="D1200" s="996">
        <v>43237</v>
      </c>
      <c r="E1200" s="995" t="s">
        <v>516</v>
      </c>
    </row>
    <row r="1201" spans="1:5" ht="15.75" customHeight="1" x14ac:dyDescent="0.3">
      <c r="A1201" s="995" t="s">
        <v>3912</v>
      </c>
      <c r="B1201" s="995" t="s">
        <v>3918</v>
      </c>
      <c r="C1201" s="987">
        <v>34674.410000000003</v>
      </c>
      <c r="D1201" s="996">
        <v>43264</v>
      </c>
      <c r="E1201" s="995" t="s">
        <v>516</v>
      </c>
    </row>
    <row r="1202" spans="1:5" ht="15.75" customHeight="1" x14ac:dyDescent="0.3">
      <c r="A1202" s="995" t="s">
        <v>3912</v>
      </c>
      <c r="B1202" s="995" t="s">
        <v>3918</v>
      </c>
      <c r="C1202" s="987">
        <v>34786.25</v>
      </c>
      <c r="D1202" s="996">
        <v>43284</v>
      </c>
      <c r="E1202" s="995" t="s">
        <v>516</v>
      </c>
    </row>
    <row r="1203" spans="1:5" ht="15.75" customHeight="1" x14ac:dyDescent="0.3">
      <c r="A1203" s="995" t="s">
        <v>3912</v>
      </c>
      <c r="B1203" s="995" t="s">
        <v>3918</v>
      </c>
      <c r="C1203" s="987">
        <v>1102592.26</v>
      </c>
      <c r="D1203" s="996">
        <v>43299</v>
      </c>
      <c r="E1203" s="995" t="s">
        <v>516</v>
      </c>
    </row>
    <row r="1204" spans="1:5" ht="15.75" customHeight="1" x14ac:dyDescent="0.3">
      <c r="A1204" s="995" t="s">
        <v>3912</v>
      </c>
      <c r="B1204" s="995" t="s">
        <v>3918</v>
      </c>
      <c r="C1204" s="987">
        <v>36245.440000000002</v>
      </c>
      <c r="D1204" s="996">
        <v>43341</v>
      </c>
      <c r="E1204" s="995" t="s">
        <v>516</v>
      </c>
    </row>
    <row r="1205" spans="1:5" ht="15.75" customHeight="1" x14ac:dyDescent="0.3">
      <c r="A1205" s="995" t="s">
        <v>3912</v>
      </c>
      <c r="B1205" s="995" t="s">
        <v>3918</v>
      </c>
      <c r="C1205" s="987">
        <v>58820.42</v>
      </c>
      <c r="D1205" s="996">
        <v>43363</v>
      </c>
      <c r="E1205" s="995" t="s">
        <v>516</v>
      </c>
    </row>
    <row r="1206" spans="1:5" ht="15.75" customHeight="1" x14ac:dyDescent="0.3">
      <c r="A1206" s="995" t="s">
        <v>3912</v>
      </c>
      <c r="B1206" s="995" t="s">
        <v>3918</v>
      </c>
      <c r="C1206" s="987">
        <v>34803.85</v>
      </c>
      <c r="D1206" s="996">
        <v>43385</v>
      </c>
      <c r="E1206" s="995" t="s">
        <v>516</v>
      </c>
    </row>
    <row r="1207" spans="1:5" ht="15.75" customHeight="1" x14ac:dyDescent="0.3">
      <c r="A1207" s="995" t="s">
        <v>3912</v>
      </c>
      <c r="B1207" s="995" t="s">
        <v>3918</v>
      </c>
      <c r="C1207" s="987">
        <v>23298.9</v>
      </c>
      <c r="D1207" s="996">
        <v>43411</v>
      </c>
      <c r="E1207" s="995" t="s">
        <v>516</v>
      </c>
    </row>
    <row r="1208" spans="1:5" ht="15.75" customHeight="1" x14ac:dyDescent="0.3">
      <c r="A1208" s="995" t="s">
        <v>3912</v>
      </c>
      <c r="B1208" s="995" t="s">
        <v>3918</v>
      </c>
      <c r="C1208" s="987">
        <v>34458.03</v>
      </c>
      <c r="D1208" s="996">
        <v>43445</v>
      </c>
      <c r="E1208" s="995" t="s">
        <v>516</v>
      </c>
    </row>
    <row r="1209" spans="1:5" ht="15.75" customHeight="1" x14ac:dyDescent="0.3">
      <c r="A1209" s="995" t="s">
        <v>3919</v>
      </c>
      <c r="B1209" s="995" t="s">
        <v>3920</v>
      </c>
      <c r="C1209" s="987">
        <v>2128.56</v>
      </c>
      <c r="D1209" s="996">
        <v>43118</v>
      </c>
      <c r="E1209" s="995" t="s">
        <v>3604</v>
      </c>
    </row>
    <row r="1210" spans="1:5" ht="15.75" customHeight="1" x14ac:dyDescent="0.3">
      <c r="A1210" s="995" t="s">
        <v>3919</v>
      </c>
      <c r="B1210" s="995" t="s">
        <v>3920</v>
      </c>
      <c r="C1210" s="987">
        <v>2391.1999999999998</v>
      </c>
      <c r="D1210" s="996">
        <v>43129</v>
      </c>
      <c r="E1210" s="995" t="s">
        <v>3604</v>
      </c>
    </row>
    <row r="1211" spans="1:5" ht="15.75" customHeight="1" x14ac:dyDescent="0.3">
      <c r="A1211" s="995" t="s">
        <v>3919</v>
      </c>
      <c r="B1211" s="995" t="s">
        <v>3920</v>
      </c>
      <c r="C1211" s="987">
        <v>3801</v>
      </c>
      <c r="D1211" s="996">
        <v>43249</v>
      </c>
      <c r="E1211" s="995" t="s">
        <v>3604</v>
      </c>
    </row>
    <row r="1212" spans="1:5" ht="15.75" customHeight="1" x14ac:dyDescent="0.3">
      <c r="A1212" s="995" t="s">
        <v>3919</v>
      </c>
      <c r="B1212" s="995" t="s">
        <v>3920</v>
      </c>
      <c r="C1212" s="987">
        <v>2041.68</v>
      </c>
      <c r="D1212" s="996">
        <v>43249</v>
      </c>
      <c r="E1212" s="995" t="s">
        <v>3604</v>
      </c>
    </row>
    <row r="1213" spans="1:5" ht="15.75" customHeight="1" x14ac:dyDescent="0.3">
      <c r="A1213" s="995" t="s">
        <v>3919</v>
      </c>
      <c r="B1213" s="995" t="s">
        <v>3920</v>
      </c>
      <c r="C1213" s="987">
        <v>1607.28</v>
      </c>
      <c r="D1213" s="996">
        <v>43258</v>
      </c>
      <c r="E1213" s="995" t="s">
        <v>3604</v>
      </c>
    </row>
    <row r="1214" spans="1:5" ht="15.75" customHeight="1" x14ac:dyDescent="0.3">
      <c r="A1214" s="995" t="s">
        <v>3919</v>
      </c>
      <c r="B1214" s="995" t="s">
        <v>3920</v>
      </c>
      <c r="C1214" s="987">
        <v>521.28</v>
      </c>
      <c r="D1214" s="996">
        <v>43321</v>
      </c>
      <c r="E1214" s="995" t="s">
        <v>3604</v>
      </c>
    </row>
    <row r="1215" spans="1:5" ht="15.75" customHeight="1" x14ac:dyDescent="0.3">
      <c r="A1215" s="995" t="s">
        <v>3919</v>
      </c>
      <c r="B1215" s="995" t="s">
        <v>3920</v>
      </c>
      <c r="C1215" s="987">
        <v>847.08</v>
      </c>
      <c r="D1215" s="996">
        <v>43321</v>
      </c>
      <c r="E1215" s="995" t="s">
        <v>3604</v>
      </c>
    </row>
    <row r="1216" spans="1:5" ht="15.75" customHeight="1" x14ac:dyDescent="0.3">
      <c r="A1216" s="995" t="s">
        <v>3919</v>
      </c>
      <c r="B1216" s="995" t="s">
        <v>3920</v>
      </c>
      <c r="C1216" s="987">
        <v>586.44000000000005</v>
      </c>
      <c r="D1216" s="996">
        <v>43336</v>
      </c>
      <c r="E1216" s="995" t="s">
        <v>3604</v>
      </c>
    </row>
    <row r="1217" spans="1:5" ht="15.75" customHeight="1" x14ac:dyDescent="0.3">
      <c r="A1217" s="995" t="s">
        <v>3919</v>
      </c>
      <c r="B1217" s="995" t="s">
        <v>3920</v>
      </c>
      <c r="C1217" s="987">
        <v>262.64</v>
      </c>
      <c r="D1217" s="996">
        <v>43339</v>
      </c>
      <c r="E1217" s="995" t="s">
        <v>3604</v>
      </c>
    </row>
    <row r="1218" spans="1:5" ht="15.75" customHeight="1" x14ac:dyDescent="0.3">
      <c r="A1218" s="995" t="s">
        <v>3919</v>
      </c>
      <c r="B1218" s="995" t="s">
        <v>3920</v>
      </c>
      <c r="C1218" s="987">
        <v>825.36</v>
      </c>
      <c r="D1218" s="996">
        <v>43346</v>
      </c>
      <c r="E1218" s="995" t="s">
        <v>3604</v>
      </c>
    </row>
    <row r="1219" spans="1:5" ht="15.75" customHeight="1" x14ac:dyDescent="0.3">
      <c r="A1219" s="995" t="s">
        <v>3919</v>
      </c>
      <c r="B1219" s="995" t="s">
        <v>3920</v>
      </c>
      <c r="C1219" s="987">
        <v>762.2</v>
      </c>
      <c r="D1219" s="996">
        <v>43411</v>
      </c>
      <c r="E1219" s="995" t="s">
        <v>3604</v>
      </c>
    </row>
    <row r="1220" spans="1:5" ht="15.75" customHeight="1" x14ac:dyDescent="0.3">
      <c r="A1220" s="995" t="s">
        <v>3919</v>
      </c>
      <c r="B1220" s="995" t="s">
        <v>3920</v>
      </c>
      <c r="C1220" s="987">
        <v>2823.6</v>
      </c>
      <c r="D1220" s="996">
        <v>43452</v>
      </c>
      <c r="E1220" s="995" t="s">
        <v>3604</v>
      </c>
    </row>
    <row r="1221" spans="1:5" ht="15.75" customHeight="1" x14ac:dyDescent="0.3">
      <c r="A1221" s="995" t="s">
        <v>3919</v>
      </c>
      <c r="B1221" s="995" t="s">
        <v>3920</v>
      </c>
      <c r="C1221" s="987">
        <v>1390.08</v>
      </c>
      <c r="D1221" s="996">
        <v>43454</v>
      </c>
      <c r="E1221" s="995" t="s">
        <v>3604</v>
      </c>
    </row>
    <row r="1222" spans="1:5" ht="15.75" customHeight="1" x14ac:dyDescent="0.3">
      <c r="A1222" s="995" t="s">
        <v>3919</v>
      </c>
      <c r="B1222" s="995" t="s">
        <v>3352</v>
      </c>
      <c r="C1222" s="987">
        <v>3202.94</v>
      </c>
      <c r="D1222" s="996">
        <v>43328</v>
      </c>
      <c r="E1222" s="995" t="s">
        <v>3921</v>
      </c>
    </row>
    <row r="1223" spans="1:5" ht="15.75" customHeight="1" x14ac:dyDescent="0.3">
      <c r="A1223" s="995" t="s">
        <v>3919</v>
      </c>
      <c r="B1223" s="995" t="s">
        <v>3922</v>
      </c>
      <c r="C1223" s="987">
        <v>4599.83</v>
      </c>
      <c r="D1223" s="996">
        <v>43131</v>
      </c>
      <c r="E1223" s="995" t="s">
        <v>3923</v>
      </c>
    </row>
    <row r="1224" spans="1:5" ht="15.75" customHeight="1" x14ac:dyDescent="0.3">
      <c r="A1224" s="995" t="s">
        <v>3919</v>
      </c>
      <c r="B1224" s="995" t="s">
        <v>3922</v>
      </c>
      <c r="C1224" s="987">
        <v>2498.91</v>
      </c>
      <c r="D1224" s="996">
        <v>43171</v>
      </c>
      <c r="E1224" s="995" t="s">
        <v>3923</v>
      </c>
    </row>
    <row r="1225" spans="1:5" ht="15.75" customHeight="1" x14ac:dyDescent="0.3">
      <c r="A1225" s="995" t="s">
        <v>3919</v>
      </c>
      <c r="B1225" s="995" t="s">
        <v>3922</v>
      </c>
      <c r="C1225" s="987">
        <v>5740.61</v>
      </c>
      <c r="D1225" s="996">
        <v>43171</v>
      </c>
      <c r="E1225" s="995" t="s">
        <v>3923</v>
      </c>
    </row>
    <row r="1226" spans="1:5" ht="15.75" customHeight="1" x14ac:dyDescent="0.3">
      <c r="A1226" s="995" t="s">
        <v>3919</v>
      </c>
      <c r="B1226" s="995" t="s">
        <v>3922</v>
      </c>
      <c r="C1226" s="987">
        <v>2085.25</v>
      </c>
      <c r="D1226" s="996">
        <v>43206</v>
      </c>
      <c r="E1226" s="995" t="s">
        <v>3923</v>
      </c>
    </row>
    <row r="1227" spans="1:5" ht="15.75" customHeight="1" x14ac:dyDescent="0.3">
      <c r="A1227" s="995" t="s">
        <v>3919</v>
      </c>
      <c r="B1227" s="995" t="s">
        <v>3922</v>
      </c>
      <c r="C1227" s="987">
        <v>1749.77</v>
      </c>
      <c r="D1227" s="996">
        <v>43220</v>
      </c>
      <c r="E1227" s="995" t="s">
        <v>3923</v>
      </c>
    </row>
    <row r="1228" spans="1:5" ht="15.75" customHeight="1" x14ac:dyDescent="0.3">
      <c r="A1228" s="995" t="s">
        <v>3919</v>
      </c>
      <c r="B1228" s="995" t="s">
        <v>3922</v>
      </c>
      <c r="C1228" s="987">
        <v>2310.5500000000002</v>
      </c>
      <c r="D1228" s="996">
        <v>43245</v>
      </c>
      <c r="E1228" s="995" t="s">
        <v>3923</v>
      </c>
    </row>
    <row r="1229" spans="1:5" ht="15.75" customHeight="1" x14ac:dyDescent="0.3">
      <c r="A1229" s="995" t="s">
        <v>3919</v>
      </c>
      <c r="B1229" s="995" t="s">
        <v>3922</v>
      </c>
      <c r="C1229" s="987">
        <v>2379.3000000000002</v>
      </c>
      <c r="D1229" s="996">
        <v>43276</v>
      </c>
      <c r="E1229" s="995" t="s">
        <v>3923</v>
      </c>
    </row>
    <row r="1230" spans="1:5" ht="15.75" customHeight="1" x14ac:dyDescent="0.3">
      <c r="A1230" s="995" t="s">
        <v>3919</v>
      </c>
      <c r="B1230" s="995" t="s">
        <v>3922</v>
      </c>
      <c r="C1230" s="987">
        <v>1649.39</v>
      </c>
      <c r="D1230" s="996">
        <v>43305</v>
      </c>
      <c r="E1230" s="995" t="s">
        <v>3923</v>
      </c>
    </row>
    <row r="1231" spans="1:5" ht="15.75" customHeight="1" x14ac:dyDescent="0.3">
      <c r="A1231" s="995" t="s">
        <v>3919</v>
      </c>
      <c r="B1231" s="995" t="s">
        <v>3922</v>
      </c>
      <c r="C1231" s="987">
        <v>1853.3</v>
      </c>
      <c r="D1231" s="996">
        <v>43348</v>
      </c>
      <c r="E1231" s="995" t="s">
        <v>3923</v>
      </c>
    </row>
    <row r="1232" spans="1:5" ht="15.75" customHeight="1" x14ac:dyDescent="0.3">
      <c r="A1232" s="995" t="s">
        <v>3919</v>
      </c>
      <c r="B1232" s="995" t="s">
        <v>3922</v>
      </c>
      <c r="C1232" s="987">
        <v>1786.83</v>
      </c>
      <c r="D1232" s="996">
        <v>43397</v>
      </c>
      <c r="E1232" s="995" t="s">
        <v>3923</v>
      </c>
    </row>
    <row r="1233" spans="1:5" ht="15.75" customHeight="1" x14ac:dyDescent="0.3">
      <c r="A1233" s="995" t="s">
        <v>3919</v>
      </c>
      <c r="B1233" s="995" t="s">
        <v>3922</v>
      </c>
      <c r="C1233" s="987">
        <v>1716.27</v>
      </c>
      <c r="D1233" s="996">
        <v>43417</v>
      </c>
      <c r="E1233" s="995" t="s">
        <v>3923</v>
      </c>
    </row>
    <row r="1234" spans="1:5" ht="15.75" customHeight="1" x14ac:dyDescent="0.3">
      <c r="A1234" s="995" t="s">
        <v>3919</v>
      </c>
      <c r="B1234" s="995" t="s">
        <v>3922</v>
      </c>
      <c r="C1234" s="987">
        <v>1663.88</v>
      </c>
      <c r="D1234" s="996">
        <v>43448</v>
      </c>
      <c r="E1234" s="995" t="s">
        <v>3923</v>
      </c>
    </row>
    <row r="1235" spans="1:5" ht="15.75" customHeight="1" x14ac:dyDescent="0.3">
      <c r="A1235" s="995" t="s">
        <v>3919</v>
      </c>
      <c r="B1235" s="995" t="s">
        <v>3924</v>
      </c>
      <c r="C1235" s="987">
        <v>14100</v>
      </c>
      <c r="D1235" s="996">
        <v>43465</v>
      </c>
      <c r="E1235" s="995" t="s">
        <v>3925</v>
      </c>
    </row>
    <row r="1236" spans="1:5" ht="15.75" customHeight="1" x14ac:dyDescent="0.3">
      <c r="A1236" s="995" t="s">
        <v>3919</v>
      </c>
      <c r="B1236" s="995" t="s">
        <v>3926</v>
      </c>
      <c r="C1236" s="987">
        <v>4833.74</v>
      </c>
      <c r="D1236" s="996">
        <v>43118</v>
      </c>
      <c r="E1236" s="995" t="s">
        <v>3927</v>
      </c>
    </row>
    <row r="1237" spans="1:5" ht="15.75" customHeight="1" x14ac:dyDescent="0.3">
      <c r="A1237" s="995" t="s">
        <v>3928</v>
      </c>
      <c r="B1237" s="995" t="s">
        <v>3929</v>
      </c>
      <c r="C1237" s="987">
        <v>2980.8</v>
      </c>
      <c r="D1237" s="996">
        <v>43108</v>
      </c>
      <c r="E1237" s="995" t="s">
        <v>3930</v>
      </c>
    </row>
    <row r="1238" spans="1:5" ht="15.75" customHeight="1" x14ac:dyDescent="0.3">
      <c r="A1238" s="995" t="s">
        <v>3928</v>
      </c>
      <c r="B1238" s="995" t="s">
        <v>3929</v>
      </c>
      <c r="C1238" s="987">
        <v>263</v>
      </c>
      <c r="D1238" s="996">
        <v>43111</v>
      </c>
      <c r="E1238" s="995" t="s">
        <v>3930</v>
      </c>
    </row>
    <row r="1239" spans="1:5" ht="15.75" customHeight="1" x14ac:dyDescent="0.3">
      <c r="A1239" s="995" t="s">
        <v>3928</v>
      </c>
      <c r="B1239" s="995" t="s">
        <v>3929</v>
      </c>
      <c r="C1239" s="987">
        <v>2997.4</v>
      </c>
      <c r="D1239" s="996">
        <v>43144</v>
      </c>
      <c r="E1239" s="995" t="s">
        <v>3930</v>
      </c>
    </row>
    <row r="1240" spans="1:5" ht="15.75" customHeight="1" x14ac:dyDescent="0.3">
      <c r="A1240" s="995" t="s">
        <v>3928</v>
      </c>
      <c r="B1240" s="995" t="s">
        <v>3929</v>
      </c>
      <c r="C1240" s="987">
        <v>2974.8</v>
      </c>
      <c r="D1240" s="996">
        <v>43144</v>
      </c>
      <c r="E1240" s="995" t="s">
        <v>3930</v>
      </c>
    </row>
    <row r="1241" spans="1:5" ht="15.75" customHeight="1" x14ac:dyDescent="0.3">
      <c r="A1241" s="995" t="s">
        <v>3928</v>
      </c>
      <c r="B1241" s="995" t="s">
        <v>3929</v>
      </c>
      <c r="C1241" s="987">
        <v>3010.4</v>
      </c>
      <c r="D1241" s="996">
        <v>43144</v>
      </c>
      <c r="E1241" s="995" t="s">
        <v>3930</v>
      </c>
    </row>
    <row r="1242" spans="1:5" ht="15.75" customHeight="1" x14ac:dyDescent="0.3">
      <c r="A1242" s="995" t="s">
        <v>3928</v>
      </c>
      <c r="B1242" s="995" t="s">
        <v>3929</v>
      </c>
      <c r="C1242" s="987">
        <v>29.44</v>
      </c>
      <c r="D1242" s="996">
        <v>43151</v>
      </c>
      <c r="E1242" s="995" t="s">
        <v>3931</v>
      </c>
    </row>
    <row r="1243" spans="1:5" ht="15.75" customHeight="1" x14ac:dyDescent="0.3">
      <c r="A1243" s="995" t="s">
        <v>3928</v>
      </c>
      <c r="B1243" s="995" t="s">
        <v>3929</v>
      </c>
      <c r="C1243" s="987">
        <v>5993.92</v>
      </c>
      <c r="D1243" s="996">
        <v>43153</v>
      </c>
      <c r="E1243" s="995" t="s">
        <v>3932</v>
      </c>
    </row>
    <row r="1244" spans="1:5" ht="15.75" customHeight="1" x14ac:dyDescent="0.3">
      <c r="A1244" s="995" t="s">
        <v>3928</v>
      </c>
      <c r="B1244" s="995" t="s">
        <v>3929</v>
      </c>
      <c r="C1244" s="987">
        <v>6493.26</v>
      </c>
      <c r="D1244" s="996">
        <v>43153</v>
      </c>
      <c r="E1244" s="995" t="s">
        <v>3932</v>
      </c>
    </row>
    <row r="1245" spans="1:5" ht="15.75" customHeight="1" x14ac:dyDescent="0.3">
      <c r="A1245" s="995" t="s">
        <v>3928</v>
      </c>
      <c r="B1245" s="995" t="s">
        <v>3929</v>
      </c>
      <c r="C1245" s="987">
        <v>5424.62</v>
      </c>
      <c r="D1245" s="996">
        <v>43153</v>
      </c>
      <c r="E1245" s="995" t="s">
        <v>3932</v>
      </c>
    </row>
    <row r="1246" spans="1:5" ht="15.75" customHeight="1" x14ac:dyDescent="0.3">
      <c r="A1246" s="995" t="s">
        <v>3928</v>
      </c>
      <c r="B1246" s="995" t="s">
        <v>3929</v>
      </c>
      <c r="C1246" s="987">
        <v>5859.46</v>
      </c>
      <c r="D1246" s="996">
        <v>43153</v>
      </c>
      <c r="E1246" s="995" t="s">
        <v>3932</v>
      </c>
    </row>
    <row r="1247" spans="1:5" ht="15.75" customHeight="1" x14ac:dyDescent="0.3">
      <c r="A1247" s="995" t="s">
        <v>3928</v>
      </c>
      <c r="B1247" s="995" t="s">
        <v>3929</v>
      </c>
      <c r="C1247" s="987">
        <v>6145.66</v>
      </c>
      <c r="D1247" s="996">
        <v>43153</v>
      </c>
      <c r="E1247" s="995" t="s">
        <v>3932</v>
      </c>
    </row>
    <row r="1248" spans="1:5" ht="15.75" customHeight="1" x14ac:dyDescent="0.3">
      <c r="A1248" s="995" t="s">
        <v>3928</v>
      </c>
      <c r="B1248" s="995" t="s">
        <v>3929</v>
      </c>
      <c r="C1248" s="987">
        <v>6639.28</v>
      </c>
      <c r="D1248" s="996">
        <v>43153</v>
      </c>
      <c r="E1248" s="995" t="s">
        <v>3932</v>
      </c>
    </row>
    <row r="1249" spans="1:5" ht="15.75" customHeight="1" x14ac:dyDescent="0.3">
      <c r="A1249" s="995" t="s">
        <v>3928</v>
      </c>
      <c r="B1249" s="995" t="s">
        <v>3929</v>
      </c>
      <c r="C1249" s="987">
        <v>5778.06</v>
      </c>
      <c r="D1249" s="996">
        <v>43153</v>
      </c>
      <c r="E1249" s="995" t="s">
        <v>3932</v>
      </c>
    </row>
    <row r="1250" spans="1:5" ht="15.75" customHeight="1" x14ac:dyDescent="0.3">
      <c r="A1250" s="995" t="s">
        <v>3928</v>
      </c>
      <c r="B1250" s="995" t="s">
        <v>3929</v>
      </c>
      <c r="C1250" s="987">
        <v>29.44</v>
      </c>
      <c r="D1250" s="996">
        <v>43180</v>
      </c>
      <c r="E1250" s="995" t="s">
        <v>3931</v>
      </c>
    </row>
    <row r="1251" spans="1:5" ht="15.75" customHeight="1" x14ac:dyDescent="0.3">
      <c r="A1251" s="995" t="s">
        <v>3928</v>
      </c>
      <c r="B1251" s="995" t="s">
        <v>3929</v>
      </c>
      <c r="C1251" s="987">
        <v>29.44</v>
      </c>
      <c r="D1251" s="996">
        <v>43180</v>
      </c>
      <c r="E1251" s="995" t="s">
        <v>3931</v>
      </c>
    </row>
    <row r="1252" spans="1:5" ht="15.75" customHeight="1" x14ac:dyDescent="0.3">
      <c r="A1252" s="995" t="s">
        <v>3928</v>
      </c>
      <c r="B1252" s="995" t="s">
        <v>3929</v>
      </c>
      <c r="C1252" s="987">
        <v>67</v>
      </c>
      <c r="D1252" s="996">
        <v>43206</v>
      </c>
      <c r="E1252" s="995" t="s">
        <v>3930</v>
      </c>
    </row>
    <row r="1253" spans="1:5" ht="15.75" customHeight="1" x14ac:dyDescent="0.3">
      <c r="A1253" s="995" t="s">
        <v>3928</v>
      </c>
      <c r="B1253" s="995" t="s">
        <v>3929</v>
      </c>
      <c r="C1253" s="987">
        <v>71</v>
      </c>
      <c r="D1253" s="996">
        <v>43220</v>
      </c>
      <c r="E1253" s="995" t="s">
        <v>3930</v>
      </c>
    </row>
    <row r="1254" spans="1:5" ht="15.75" customHeight="1" x14ac:dyDescent="0.3">
      <c r="A1254" s="995" t="s">
        <v>3928</v>
      </c>
      <c r="B1254" s="995" t="s">
        <v>3929</v>
      </c>
      <c r="C1254" s="987">
        <v>73.5</v>
      </c>
      <c r="D1254" s="996">
        <v>43220</v>
      </c>
      <c r="E1254" s="995" t="s">
        <v>3930</v>
      </c>
    </row>
    <row r="1255" spans="1:5" ht="15.75" customHeight="1" x14ac:dyDescent="0.3">
      <c r="A1255" s="995" t="s">
        <v>3928</v>
      </c>
      <c r="B1255" s="995" t="s">
        <v>3929</v>
      </c>
      <c r="C1255" s="987">
        <v>117.5</v>
      </c>
      <c r="D1255" s="996" t="s">
        <v>3933</v>
      </c>
      <c r="E1255" s="995" t="s">
        <v>3930</v>
      </c>
    </row>
    <row r="1256" spans="1:5" ht="15.75" customHeight="1" x14ac:dyDescent="0.3">
      <c r="A1256" s="995" t="s">
        <v>3928</v>
      </c>
      <c r="B1256" s="995" t="s">
        <v>3929</v>
      </c>
      <c r="C1256" s="987">
        <v>147.5</v>
      </c>
      <c r="D1256" s="996">
        <v>43241</v>
      </c>
      <c r="E1256" s="995" t="s">
        <v>3930</v>
      </c>
    </row>
    <row r="1257" spans="1:5" ht="15.75" customHeight="1" x14ac:dyDescent="0.3">
      <c r="A1257" s="995" t="s">
        <v>3928</v>
      </c>
      <c r="B1257" s="995" t="s">
        <v>3929</v>
      </c>
      <c r="C1257" s="987">
        <v>75</v>
      </c>
      <c r="D1257" s="996">
        <v>43243</v>
      </c>
      <c r="E1257" s="995" t="s">
        <v>3930</v>
      </c>
    </row>
    <row r="1258" spans="1:5" ht="15.75" customHeight="1" x14ac:dyDescent="0.3">
      <c r="A1258" s="995" t="s">
        <v>3928</v>
      </c>
      <c r="B1258" s="995" t="s">
        <v>3929</v>
      </c>
      <c r="C1258" s="987">
        <v>70</v>
      </c>
      <c r="D1258" s="996">
        <v>43248</v>
      </c>
      <c r="E1258" s="995" t="s">
        <v>3934</v>
      </c>
    </row>
    <row r="1259" spans="1:5" ht="15.75" customHeight="1" x14ac:dyDescent="0.3">
      <c r="A1259" s="995" t="s">
        <v>3928</v>
      </c>
      <c r="B1259" s="995" t="s">
        <v>3929</v>
      </c>
      <c r="C1259" s="987">
        <v>182</v>
      </c>
      <c r="D1259" s="996">
        <v>43248</v>
      </c>
      <c r="E1259" s="995" t="s">
        <v>3934</v>
      </c>
    </row>
    <row r="1260" spans="1:5" ht="15.75" customHeight="1" x14ac:dyDescent="0.3">
      <c r="A1260" s="995" t="s">
        <v>3928</v>
      </c>
      <c r="B1260" s="995" t="s">
        <v>3929</v>
      </c>
      <c r="C1260" s="987">
        <v>202.8</v>
      </c>
      <c r="D1260" s="996">
        <v>43252</v>
      </c>
      <c r="E1260" s="995" t="s">
        <v>3931</v>
      </c>
    </row>
    <row r="1261" spans="1:5" ht="15.75" customHeight="1" x14ac:dyDescent="0.3">
      <c r="A1261" s="995" t="s">
        <v>3928</v>
      </c>
      <c r="B1261" s="995" t="s">
        <v>3929</v>
      </c>
      <c r="C1261" s="987">
        <v>4793.9399999999996</v>
      </c>
      <c r="D1261" s="996">
        <v>43259</v>
      </c>
      <c r="E1261" s="995" t="s">
        <v>3935</v>
      </c>
    </row>
    <row r="1262" spans="1:5" ht="15.75" customHeight="1" x14ac:dyDescent="0.3">
      <c r="A1262" s="995" t="s">
        <v>3928</v>
      </c>
      <c r="B1262" s="995" t="s">
        <v>3929</v>
      </c>
      <c r="C1262" s="987">
        <v>6107.81</v>
      </c>
      <c r="D1262" s="996">
        <v>43271</v>
      </c>
      <c r="E1262" s="995" t="s">
        <v>3935</v>
      </c>
    </row>
    <row r="1263" spans="1:5" ht="15.75" customHeight="1" x14ac:dyDescent="0.3">
      <c r="A1263" s="995" t="s">
        <v>3928</v>
      </c>
      <c r="B1263" s="995" t="s">
        <v>3929</v>
      </c>
      <c r="C1263" s="987">
        <v>3897.8</v>
      </c>
      <c r="D1263" s="996">
        <v>43271</v>
      </c>
      <c r="E1263" s="995" t="s">
        <v>3930</v>
      </c>
    </row>
    <row r="1264" spans="1:5" ht="15.75" customHeight="1" x14ac:dyDescent="0.3">
      <c r="A1264" s="995" t="s">
        <v>3928</v>
      </c>
      <c r="B1264" s="995" t="s">
        <v>3929</v>
      </c>
      <c r="C1264" s="987">
        <v>2655.8</v>
      </c>
      <c r="D1264" s="996">
        <v>43271</v>
      </c>
      <c r="E1264" s="995" t="s">
        <v>3930</v>
      </c>
    </row>
    <row r="1265" spans="1:5" ht="15.75" customHeight="1" x14ac:dyDescent="0.3">
      <c r="A1265" s="995" t="s">
        <v>3928</v>
      </c>
      <c r="B1265" s="995" t="s">
        <v>3929</v>
      </c>
      <c r="C1265" s="987">
        <v>109802</v>
      </c>
      <c r="D1265" s="996">
        <v>43290</v>
      </c>
      <c r="E1265" s="995" t="s">
        <v>2425</v>
      </c>
    </row>
    <row r="1266" spans="1:5" ht="15.75" customHeight="1" x14ac:dyDescent="0.3">
      <c r="A1266" s="995" t="s">
        <v>3928</v>
      </c>
      <c r="B1266" s="995" t="s">
        <v>3929</v>
      </c>
      <c r="C1266" s="987">
        <v>283.5</v>
      </c>
      <c r="D1266" s="996">
        <v>43290</v>
      </c>
      <c r="E1266" s="995" t="s">
        <v>3930</v>
      </c>
    </row>
    <row r="1267" spans="1:5" ht="15.75" customHeight="1" x14ac:dyDescent="0.3">
      <c r="A1267" s="995" t="s">
        <v>3928</v>
      </c>
      <c r="B1267" s="995" t="s">
        <v>3929</v>
      </c>
      <c r="C1267" s="987">
        <v>70</v>
      </c>
      <c r="D1267" s="996">
        <v>43297</v>
      </c>
      <c r="E1267" s="995" t="s">
        <v>3934</v>
      </c>
    </row>
    <row r="1268" spans="1:5" ht="15.75" customHeight="1" x14ac:dyDescent="0.3">
      <c r="A1268" s="995" t="s">
        <v>3928</v>
      </c>
      <c r="B1268" s="995" t="s">
        <v>3929</v>
      </c>
      <c r="C1268" s="987">
        <v>72.5</v>
      </c>
      <c r="D1268" s="996">
        <v>43321</v>
      </c>
      <c r="E1268" s="995" t="s">
        <v>3930</v>
      </c>
    </row>
    <row r="1269" spans="1:5" ht="15.75" customHeight="1" x14ac:dyDescent="0.3">
      <c r="A1269" s="995" t="s">
        <v>3928</v>
      </c>
      <c r="B1269" s="995" t="s">
        <v>3929</v>
      </c>
      <c r="C1269" s="987">
        <v>3331.8</v>
      </c>
      <c r="D1269" s="996">
        <v>43326</v>
      </c>
      <c r="E1269" s="995" t="s">
        <v>3930</v>
      </c>
    </row>
    <row r="1270" spans="1:5" ht="15.75" customHeight="1" x14ac:dyDescent="0.3">
      <c r="A1270" s="995" t="s">
        <v>3928</v>
      </c>
      <c r="B1270" s="995" t="s">
        <v>3929</v>
      </c>
      <c r="C1270" s="987">
        <v>151</v>
      </c>
      <c r="D1270" s="996">
        <v>43362</v>
      </c>
      <c r="E1270" s="995" t="s">
        <v>3930</v>
      </c>
    </row>
    <row r="1271" spans="1:5" ht="15.75" customHeight="1" x14ac:dyDescent="0.3">
      <c r="A1271" s="995" t="s">
        <v>3928</v>
      </c>
      <c r="B1271" s="995" t="s">
        <v>3929</v>
      </c>
      <c r="C1271" s="987">
        <v>109802</v>
      </c>
      <c r="D1271" s="996">
        <v>43362</v>
      </c>
      <c r="E1271" s="995" t="s">
        <v>2425</v>
      </c>
    </row>
    <row r="1272" spans="1:5" ht="15.75" customHeight="1" x14ac:dyDescent="0.3">
      <c r="A1272" s="995" t="s">
        <v>3928</v>
      </c>
      <c r="B1272" s="995" t="s">
        <v>3929</v>
      </c>
      <c r="C1272" s="987">
        <v>2994.2</v>
      </c>
      <c r="D1272" s="996">
        <v>43371</v>
      </c>
      <c r="E1272" s="995" t="s">
        <v>3930</v>
      </c>
    </row>
    <row r="1273" spans="1:5" ht="15.75" customHeight="1" x14ac:dyDescent="0.3">
      <c r="A1273" s="995" t="s">
        <v>3928</v>
      </c>
      <c r="B1273" s="995" t="s">
        <v>3929</v>
      </c>
      <c r="C1273" s="987">
        <v>3787.4</v>
      </c>
      <c r="D1273" s="996">
        <v>43371</v>
      </c>
      <c r="E1273" s="995" t="s">
        <v>3930</v>
      </c>
    </row>
    <row r="1274" spans="1:5" ht="15.75" customHeight="1" x14ac:dyDescent="0.3">
      <c r="A1274" s="995" t="s">
        <v>3928</v>
      </c>
      <c r="B1274" s="995" t="s">
        <v>3929</v>
      </c>
      <c r="C1274" s="987">
        <v>3495.4</v>
      </c>
      <c r="D1274" s="996">
        <v>43392</v>
      </c>
      <c r="E1274" s="995" t="s">
        <v>3930</v>
      </c>
    </row>
    <row r="1275" spans="1:5" ht="15.75" customHeight="1" x14ac:dyDescent="0.3">
      <c r="A1275" s="995" t="s">
        <v>3928</v>
      </c>
      <c r="B1275" s="995" t="s">
        <v>3929</v>
      </c>
      <c r="C1275" s="987">
        <v>2478.1999999999998</v>
      </c>
      <c r="D1275" s="996">
        <v>43392</v>
      </c>
      <c r="E1275" s="995" t="s">
        <v>3930</v>
      </c>
    </row>
    <row r="1276" spans="1:5" ht="15.75" customHeight="1" x14ac:dyDescent="0.3">
      <c r="A1276" s="995" t="s">
        <v>3928</v>
      </c>
      <c r="B1276" s="995" t="s">
        <v>3929</v>
      </c>
      <c r="C1276" s="987">
        <v>237.52</v>
      </c>
      <c r="D1276" s="996">
        <v>43397</v>
      </c>
      <c r="E1276" s="995" t="s">
        <v>3931</v>
      </c>
    </row>
    <row r="1277" spans="1:5" ht="15.75" customHeight="1" x14ac:dyDescent="0.3">
      <c r="A1277" s="995" t="s">
        <v>3928</v>
      </c>
      <c r="B1277" s="995" t="s">
        <v>3929</v>
      </c>
      <c r="C1277" s="987">
        <v>185.34</v>
      </c>
      <c r="D1277" s="996">
        <v>43397</v>
      </c>
      <c r="E1277" s="995" t="s">
        <v>3931</v>
      </c>
    </row>
    <row r="1278" spans="1:5" ht="15.75" customHeight="1" x14ac:dyDescent="0.3">
      <c r="A1278" s="995" t="s">
        <v>3928</v>
      </c>
      <c r="B1278" s="995" t="s">
        <v>3929</v>
      </c>
      <c r="C1278" s="987">
        <v>59.55</v>
      </c>
      <c r="D1278" s="996">
        <v>43397</v>
      </c>
      <c r="E1278" s="995" t="s">
        <v>3931</v>
      </c>
    </row>
    <row r="1279" spans="1:5" ht="15.75" customHeight="1" x14ac:dyDescent="0.3">
      <c r="A1279" s="995" t="s">
        <v>3928</v>
      </c>
      <c r="B1279" s="995" t="s">
        <v>3929</v>
      </c>
      <c r="C1279" s="987">
        <v>5</v>
      </c>
      <c r="D1279" s="996">
        <v>43411</v>
      </c>
      <c r="E1279" s="995" t="s">
        <v>3930</v>
      </c>
    </row>
    <row r="1280" spans="1:5" ht="15.75" customHeight="1" x14ac:dyDescent="0.3">
      <c r="A1280" s="995" t="s">
        <v>3928</v>
      </c>
      <c r="B1280" s="995" t="s">
        <v>3929</v>
      </c>
      <c r="C1280" s="987">
        <v>117.5</v>
      </c>
      <c r="D1280" s="996">
        <v>43411</v>
      </c>
      <c r="E1280" s="995" t="s">
        <v>3930</v>
      </c>
    </row>
    <row r="1281" spans="1:5" ht="15.75" customHeight="1" x14ac:dyDescent="0.3">
      <c r="A1281" s="995" t="s">
        <v>3928</v>
      </c>
      <c r="B1281" s="995" t="s">
        <v>3929</v>
      </c>
      <c r="C1281" s="987">
        <v>4943.68</v>
      </c>
      <c r="D1281" s="996">
        <v>43418</v>
      </c>
      <c r="E1281" s="995" t="s">
        <v>3936</v>
      </c>
    </row>
    <row r="1282" spans="1:5" ht="15.75" customHeight="1" x14ac:dyDescent="0.3">
      <c r="A1282" s="995" t="s">
        <v>3928</v>
      </c>
      <c r="B1282" s="995" t="s">
        <v>3929</v>
      </c>
      <c r="C1282" s="987">
        <v>4351</v>
      </c>
      <c r="D1282" s="996">
        <v>43418</v>
      </c>
      <c r="E1282" s="995" t="s">
        <v>3936</v>
      </c>
    </row>
    <row r="1283" spans="1:5" ht="15.75" customHeight="1" x14ac:dyDescent="0.3">
      <c r="A1283" s="995" t="s">
        <v>3928</v>
      </c>
      <c r="B1283" s="995" t="s">
        <v>3929</v>
      </c>
      <c r="C1283" s="987">
        <v>3945</v>
      </c>
      <c r="D1283" s="996">
        <v>43418</v>
      </c>
      <c r="E1283" s="995" t="s">
        <v>3936</v>
      </c>
    </row>
    <row r="1284" spans="1:5" ht="15.75" customHeight="1" x14ac:dyDescent="0.3">
      <c r="A1284" s="995" t="s">
        <v>3928</v>
      </c>
      <c r="B1284" s="995" t="s">
        <v>3929</v>
      </c>
      <c r="C1284" s="987">
        <v>3747</v>
      </c>
      <c r="D1284" s="996">
        <v>43418</v>
      </c>
      <c r="E1284" s="995" t="s">
        <v>3936</v>
      </c>
    </row>
    <row r="1285" spans="1:5" ht="15.75" customHeight="1" x14ac:dyDescent="0.3">
      <c r="A1285" s="995" t="s">
        <v>3928</v>
      </c>
      <c r="B1285" s="995" t="s">
        <v>3929</v>
      </c>
      <c r="C1285" s="987">
        <v>3732</v>
      </c>
      <c r="D1285" s="996">
        <v>43418</v>
      </c>
      <c r="E1285" s="995" t="s">
        <v>3936</v>
      </c>
    </row>
    <row r="1286" spans="1:5" ht="15.75" customHeight="1" x14ac:dyDescent="0.3">
      <c r="A1286" s="995" t="s">
        <v>3928</v>
      </c>
      <c r="B1286" s="995" t="s">
        <v>3929</v>
      </c>
      <c r="C1286" s="987">
        <v>4385</v>
      </c>
      <c r="D1286" s="996">
        <v>43418</v>
      </c>
      <c r="E1286" s="995" t="s">
        <v>3936</v>
      </c>
    </row>
    <row r="1287" spans="1:5" ht="15.75" customHeight="1" x14ac:dyDescent="0.3">
      <c r="A1287" s="995" t="s">
        <v>3928</v>
      </c>
      <c r="B1287" s="995" t="s">
        <v>3929</v>
      </c>
      <c r="C1287" s="987">
        <v>362</v>
      </c>
      <c r="D1287" s="996">
        <v>43439</v>
      </c>
      <c r="E1287" s="995" t="s">
        <v>3937</v>
      </c>
    </row>
    <row r="1288" spans="1:5" ht="15.75" customHeight="1" x14ac:dyDescent="0.3">
      <c r="A1288" s="995" t="s">
        <v>3928</v>
      </c>
      <c r="B1288" s="995" t="s">
        <v>3929</v>
      </c>
      <c r="C1288" s="987">
        <v>140</v>
      </c>
      <c r="D1288" s="996">
        <v>43453</v>
      </c>
      <c r="E1288" s="995" t="s">
        <v>3937</v>
      </c>
    </row>
    <row r="1289" spans="1:5" ht="15.75" customHeight="1" x14ac:dyDescent="0.3">
      <c r="A1289" s="995" t="s">
        <v>3928</v>
      </c>
      <c r="B1289" s="995" t="s">
        <v>3929</v>
      </c>
      <c r="C1289" s="987">
        <v>4256</v>
      </c>
      <c r="D1289" s="996">
        <v>43461</v>
      </c>
      <c r="E1289" s="995" t="s">
        <v>3936</v>
      </c>
    </row>
    <row r="1290" spans="1:5" ht="15.75" customHeight="1" x14ac:dyDescent="0.3">
      <c r="A1290" s="995" t="s">
        <v>3928</v>
      </c>
      <c r="B1290" s="995" t="s">
        <v>3929</v>
      </c>
      <c r="C1290" s="987">
        <v>4376</v>
      </c>
      <c r="D1290" s="996">
        <v>43461</v>
      </c>
      <c r="E1290" s="995" t="s">
        <v>3936</v>
      </c>
    </row>
    <row r="1291" spans="1:5" ht="15.75" customHeight="1" x14ac:dyDescent="0.3">
      <c r="A1291" s="995" t="s">
        <v>3928</v>
      </c>
      <c r="B1291" s="995" t="s">
        <v>3938</v>
      </c>
      <c r="C1291" s="987">
        <v>80</v>
      </c>
      <c r="D1291" s="996">
        <v>43207</v>
      </c>
      <c r="E1291" s="995" t="s">
        <v>3934</v>
      </c>
    </row>
    <row r="1292" spans="1:5" ht="15.75" customHeight="1" x14ac:dyDescent="0.3">
      <c r="A1292" s="995" t="s">
        <v>3928</v>
      </c>
      <c r="B1292" s="995" t="s">
        <v>3938</v>
      </c>
      <c r="C1292" s="987">
        <v>180</v>
      </c>
      <c r="D1292" s="996">
        <v>43355</v>
      </c>
      <c r="E1292" s="995" t="s">
        <v>3934</v>
      </c>
    </row>
    <row r="1293" spans="1:5" ht="15.75" customHeight="1" x14ac:dyDescent="0.3">
      <c r="A1293" s="995" t="s">
        <v>3928</v>
      </c>
      <c r="B1293" s="995" t="s">
        <v>3939</v>
      </c>
      <c r="C1293" s="987">
        <v>100</v>
      </c>
      <c r="D1293" s="996">
        <v>43116</v>
      </c>
      <c r="E1293" s="995" t="s">
        <v>3934</v>
      </c>
    </row>
    <row r="1294" spans="1:5" ht="15.75" customHeight="1" x14ac:dyDescent="0.3">
      <c r="A1294" s="995" t="s">
        <v>3928</v>
      </c>
      <c r="B1294" s="995" t="s">
        <v>3939</v>
      </c>
      <c r="C1294" s="987">
        <v>130</v>
      </c>
      <c r="D1294" s="996">
        <v>43227</v>
      </c>
      <c r="E1294" s="995" t="s">
        <v>3934</v>
      </c>
    </row>
    <row r="1295" spans="1:5" ht="15.75" customHeight="1" x14ac:dyDescent="0.3">
      <c r="A1295" s="995" t="s">
        <v>3928</v>
      </c>
      <c r="B1295" s="995" t="s">
        <v>3939</v>
      </c>
      <c r="C1295" s="987">
        <v>120</v>
      </c>
      <c r="D1295" s="996">
        <v>43227</v>
      </c>
      <c r="E1295" s="995" t="s">
        <v>3934</v>
      </c>
    </row>
    <row r="1296" spans="1:5" ht="15.75" customHeight="1" x14ac:dyDescent="0.3">
      <c r="A1296" s="995" t="s">
        <v>3928</v>
      </c>
      <c r="B1296" s="995" t="s">
        <v>3939</v>
      </c>
      <c r="C1296" s="987">
        <v>330</v>
      </c>
      <c r="D1296" s="996">
        <v>43271</v>
      </c>
      <c r="E1296" s="995" t="s">
        <v>3934</v>
      </c>
    </row>
    <row r="1297" spans="1:5" ht="15.75" customHeight="1" x14ac:dyDescent="0.3">
      <c r="A1297" s="995" t="s">
        <v>3928</v>
      </c>
      <c r="B1297" s="995" t="s">
        <v>3939</v>
      </c>
      <c r="C1297" s="987">
        <v>250</v>
      </c>
      <c r="D1297" s="996">
        <v>43439</v>
      </c>
      <c r="E1297" s="995" t="s">
        <v>3934</v>
      </c>
    </row>
    <row r="1298" spans="1:5" ht="15.75" customHeight="1" x14ac:dyDescent="0.3">
      <c r="A1298" s="995" t="s">
        <v>3928</v>
      </c>
      <c r="B1298" s="995" t="s">
        <v>3939</v>
      </c>
      <c r="C1298" s="987">
        <v>80</v>
      </c>
      <c r="D1298" s="996">
        <v>43439</v>
      </c>
      <c r="E1298" s="995" t="s">
        <v>3934</v>
      </c>
    </row>
    <row r="1299" spans="1:5" ht="15.75" customHeight="1" x14ac:dyDescent="0.3">
      <c r="A1299" s="995" t="s">
        <v>3928</v>
      </c>
      <c r="B1299" s="995" t="s">
        <v>3940</v>
      </c>
      <c r="C1299" s="987">
        <v>130</v>
      </c>
      <c r="D1299" s="996">
        <v>43230</v>
      </c>
      <c r="E1299" s="995" t="s">
        <v>3934</v>
      </c>
    </row>
    <row r="1300" spans="1:5" ht="15.75" customHeight="1" x14ac:dyDescent="0.3">
      <c r="A1300" s="995" t="s">
        <v>3928</v>
      </c>
      <c r="B1300" s="995" t="s">
        <v>3941</v>
      </c>
      <c r="C1300" s="987">
        <v>120</v>
      </c>
      <c r="D1300" s="996">
        <v>43271</v>
      </c>
      <c r="E1300" s="995" t="s">
        <v>3942</v>
      </c>
    </row>
    <row r="1301" spans="1:5" ht="15.75" customHeight="1" x14ac:dyDescent="0.3">
      <c r="A1301" s="995" t="s">
        <v>3928</v>
      </c>
      <c r="B1301" s="995" t="s">
        <v>3943</v>
      </c>
      <c r="C1301" s="987">
        <v>100</v>
      </c>
      <c r="D1301" s="996">
        <v>43438</v>
      </c>
      <c r="E1301" s="995" t="s">
        <v>3934</v>
      </c>
    </row>
    <row r="1302" spans="1:5" ht="15.75" customHeight="1" x14ac:dyDescent="0.3">
      <c r="A1302" s="995" t="s">
        <v>3928</v>
      </c>
      <c r="B1302" s="995" t="s">
        <v>3944</v>
      </c>
      <c r="C1302" s="987">
        <v>650.16</v>
      </c>
      <c r="D1302" s="996">
        <v>43465</v>
      </c>
      <c r="E1302" s="995" t="s">
        <v>3942</v>
      </c>
    </row>
    <row r="1303" spans="1:5" ht="15.75" customHeight="1" x14ac:dyDescent="0.3">
      <c r="A1303" s="995" t="s">
        <v>3945</v>
      </c>
      <c r="B1303" s="995" t="s">
        <v>3946</v>
      </c>
      <c r="C1303" s="987">
        <v>80</v>
      </c>
      <c r="D1303" s="996">
        <v>43115</v>
      </c>
      <c r="E1303" s="995" t="s">
        <v>3947</v>
      </c>
    </row>
    <row r="1304" spans="1:5" ht="15.75" customHeight="1" x14ac:dyDescent="0.3">
      <c r="A1304" s="995" t="s">
        <v>3945</v>
      </c>
      <c r="B1304" s="995" t="s">
        <v>3948</v>
      </c>
      <c r="C1304" s="987">
        <v>1955</v>
      </c>
      <c r="D1304" s="996">
        <v>43125</v>
      </c>
      <c r="E1304" s="995" t="s">
        <v>3947</v>
      </c>
    </row>
    <row r="1305" spans="1:5" ht="15.75" customHeight="1" x14ac:dyDescent="0.3">
      <c r="A1305" s="995" t="s">
        <v>3945</v>
      </c>
      <c r="B1305" s="995" t="s">
        <v>3949</v>
      </c>
      <c r="C1305" s="987">
        <v>12132.29</v>
      </c>
      <c r="D1305" s="996">
        <v>43146</v>
      </c>
      <c r="E1305" s="995" t="s">
        <v>3947</v>
      </c>
    </row>
    <row r="1306" spans="1:5" ht="15.75" customHeight="1" x14ac:dyDescent="0.3">
      <c r="A1306" s="995" t="s">
        <v>3945</v>
      </c>
      <c r="B1306" s="995" t="s">
        <v>3950</v>
      </c>
      <c r="C1306" s="987">
        <v>98</v>
      </c>
      <c r="D1306" s="996">
        <v>43167</v>
      </c>
      <c r="E1306" s="995" t="s">
        <v>3947</v>
      </c>
    </row>
    <row r="1307" spans="1:5" ht="15.75" customHeight="1" x14ac:dyDescent="0.3">
      <c r="A1307" s="995" t="s">
        <v>3945</v>
      </c>
      <c r="B1307" s="995" t="s">
        <v>3950</v>
      </c>
      <c r="C1307" s="987">
        <v>128</v>
      </c>
      <c r="D1307" s="996">
        <v>43167</v>
      </c>
      <c r="E1307" s="995" t="s">
        <v>3947</v>
      </c>
    </row>
    <row r="1308" spans="1:5" ht="15.75" customHeight="1" x14ac:dyDescent="0.3">
      <c r="A1308" s="995" t="s">
        <v>3945</v>
      </c>
      <c r="B1308" s="995" t="s">
        <v>3951</v>
      </c>
      <c r="C1308" s="987">
        <v>75</v>
      </c>
      <c r="D1308" s="996">
        <v>43168</v>
      </c>
      <c r="E1308" s="995" t="s">
        <v>3947</v>
      </c>
    </row>
    <row r="1309" spans="1:5" ht="15.75" customHeight="1" x14ac:dyDescent="0.3">
      <c r="A1309" s="995" t="s">
        <v>3945</v>
      </c>
      <c r="B1309" s="995" t="s">
        <v>3952</v>
      </c>
      <c r="C1309" s="987">
        <v>100</v>
      </c>
      <c r="D1309" s="996">
        <v>43168</v>
      </c>
      <c r="E1309" s="995" t="s">
        <v>3947</v>
      </c>
    </row>
    <row r="1310" spans="1:5" ht="15.75" customHeight="1" x14ac:dyDescent="0.3">
      <c r="A1310" s="995" t="s">
        <v>3945</v>
      </c>
      <c r="B1310" s="995" t="s">
        <v>3952</v>
      </c>
      <c r="C1310" s="987">
        <v>180</v>
      </c>
      <c r="D1310" s="996">
        <v>43168</v>
      </c>
      <c r="E1310" s="995" t="s">
        <v>3947</v>
      </c>
    </row>
    <row r="1311" spans="1:5" ht="15.75" customHeight="1" x14ac:dyDescent="0.3">
      <c r="A1311" s="995" t="s">
        <v>3945</v>
      </c>
      <c r="B1311" s="995" t="s">
        <v>3953</v>
      </c>
      <c r="C1311" s="987">
        <v>34</v>
      </c>
      <c r="D1311" s="996">
        <v>43178</v>
      </c>
      <c r="E1311" s="995" t="s">
        <v>3947</v>
      </c>
    </row>
    <row r="1312" spans="1:5" ht="15.75" customHeight="1" x14ac:dyDescent="0.3">
      <c r="A1312" s="995" t="s">
        <v>3945</v>
      </c>
      <c r="B1312" s="995" t="s">
        <v>3950</v>
      </c>
      <c r="C1312" s="987">
        <v>94</v>
      </c>
      <c r="D1312" s="996">
        <v>43179</v>
      </c>
      <c r="E1312" s="995" t="s">
        <v>3947</v>
      </c>
    </row>
    <row r="1313" spans="1:5" ht="15.75" customHeight="1" x14ac:dyDescent="0.3">
      <c r="A1313" s="995" t="s">
        <v>3945</v>
      </c>
      <c r="B1313" s="995" t="s">
        <v>3954</v>
      </c>
      <c r="C1313" s="987">
        <v>51</v>
      </c>
      <c r="D1313" s="996">
        <v>43186</v>
      </c>
      <c r="E1313" s="995" t="s">
        <v>3947</v>
      </c>
    </row>
    <row r="1314" spans="1:5" ht="15.75" customHeight="1" x14ac:dyDescent="0.3">
      <c r="A1314" s="995" t="s">
        <v>3945</v>
      </c>
      <c r="B1314" s="995" t="s">
        <v>3955</v>
      </c>
      <c r="C1314" s="987">
        <v>90.8</v>
      </c>
      <c r="D1314" s="996">
        <v>43194</v>
      </c>
      <c r="E1314" s="995" t="s">
        <v>3947</v>
      </c>
    </row>
    <row r="1315" spans="1:5" ht="15.75" customHeight="1" x14ac:dyDescent="0.3">
      <c r="A1315" s="995" t="s">
        <v>3945</v>
      </c>
      <c r="B1315" s="995" t="s">
        <v>3956</v>
      </c>
      <c r="C1315" s="987">
        <v>418838.94</v>
      </c>
      <c r="D1315" s="996">
        <v>43200</v>
      </c>
      <c r="E1315" s="995" t="s">
        <v>3947</v>
      </c>
    </row>
    <row r="1316" spans="1:5" ht="15.75" customHeight="1" x14ac:dyDescent="0.3">
      <c r="A1316" s="995" t="s">
        <v>3945</v>
      </c>
      <c r="B1316" s="995" t="s">
        <v>3956</v>
      </c>
      <c r="C1316" s="987">
        <v>9967.26</v>
      </c>
      <c r="D1316" s="996">
        <v>43220</v>
      </c>
      <c r="E1316" s="995" t="s">
        <v>3947</v>
      </c>
    </row>
    <row r="1317" spans="1:5" ht="15.75" customHeight="1" x14ac:dyDescent="0.3">
      <c r="A1317" s="995" t="s">
        <v>3945</v>
      </c>
      <c r="B1317" s="995" t="s">
        <v>519</v>
      </c>
      <c r="C1317" s="987">
        <v>16621.509999999998</v>
      </c>
      <c r="D1317" s="996">
        <v>43227</v>
      </c>
      <c r="E1317" s="995" t="s">
        <v>1133</v>
      </c>
    </row>
    <row r="1318" spans="1:5" ht="15.75" customHeight="1" x14ac:dyDescent="0.3">
      <c r="A1318" s="995" t="s">
        <v>3945</v>
      </c>
      <c r="B1318" s="995" t="s">
        <v>326</v>
      </c>
      <c r="C1318" s="987">
        <v>1950</v>
      </c>
      <c r="D1318" s="996">
        <v>43229</v>
      </c>
      <c r="E1318" s="995" t="s">
        <v>3947</v>
      </c>
    </row>
    <row r="1319" spans="1:5" ht="15.75" customHeight="1" x14ac:dyDescent="0.3">
      <c r="A1319" s="995" t="s">
        <v>3945</v>
      </c>
      <c r="B1319" s="995" t="s">
        <v>3957</v>
      </c>
      <c r="C1319" s="987">
        <v>60.9</v>
      </c>
      <c r="D1319" s="996">
        <v>43259</v>
      </c>
      <c r="E1319" s="995" t="s">
        <v>3947</v>
      </c>
    </row>
    <row r="1320" spans="1:5" ht="15.75" customHeight="1" x14ac:dyDescent="0.3">
      <c r="A1320" s="995" t="s">
        <v>3945</v>
      </c>
      <c r="B1320" s="995" t="s">
        <v>3958</v>
      </c>
      <c r="C1320" s="987">
        <v>547.1</v>
      </c>
      <c r="D1320" s="996">
        <v>43262</v>
      </c>
      <c r="E1320" s="995" t="s">
        <v>1090</v>
      </c>
    </row>
    <row r="1321" spans="1:5" ht="15.75" customHeight="1" x14ac:dyDescent="0.3">
      <c r="A1321" s="995" t="s">
        <v>3945</v>
      </c>
      <c r="B1321" s="995" t="s">
        <v>326</v>
      </c>
      <c r="C1321" s="987">
        <v>1300</v>
      </c>
      <c r="D1321" s="996">
        <v>43307</v>
      </c>
      <c r="E1321" s="995" t="s">
        <v>3959</v>
      </c>
    </row>
    <row r="1322" spans="1:5" ht="15.75" customHeight="1" x14ac:dyDescent="0.3">
      <c r="A1322" s="995" t="s">
        <v>3945</v>
      </c>
      <c r="B1322" s="995" t="s">
        <v>3960</v>
      </c>
      <c r="C1322" s="987">
        <v>180</v>
      </c>
      <c r="D1322" s="996">
        <v>43308</v>
      </c>
      <c r="E1322" s="995" t="s">
        <v>3947</v>
      </c>
    </row>
    <row r="1323" spans="1:5" ht="15.75" customHeight="1" x14ac:dyDescent="0.3">
      <c r="A1323" s="995" t="s">
        <v>3945</v>
      </c>
      <c r="B1323" s="995" t="s">
        <v>3961</v>
      </c>
      <c r="C1323" s="987">
        <v>343.4</v>
      </c>
      <c r="D1323" s="996">
        <v>43308</v>
      </c>
      <c r="E1323" s="995" t="s">
        <v>3947</v>
      </c>
    </row>
    <row r="1324" spans="1:5" ht="15.75" customHeight="1" x14ac:dyDescent="0.3">
      <c r="A1324" s="995" t="s">
        <v>3945</v>
      </c>
      <c r="B1324" s="995" t="s">
        <v>3950</v>
      </c>
      <c r="C1324" s="987">
        <v>77.3</v>
      </c>
      <c r="D1324" s="996">
        <v>43322</v>
      </c>
      <c r="E1324" s="995" t="s">
        <v>3947</v>
      </c>
    </row>
    <row r="1325" spans="1:5" ht="15.75" customHeight="1" x14ac:dyDescent="0.3">
      <c r="A1325" s="995" t="s">
        <v>3945</v>
      </c>
      <c r="B1325" s="995" t="s">
        <v>3950</v>
      </c>
      <c r="C1325" s="987">
        <v>338.8</v>
      </c>
      <c r="D1325" s="996">
        <v>43322</v>
      </c>
      <c r="E1325" s="995" t="s">
        <v>3947</v>
      </c>
    </row>
    <row r="1326" spans="1:5" ht="15.75" customHeight="1" x14ac:dyDescent="0.3">
      <c r="A1326" s="995" t="s">
        <v>3945</v>
      </c>
      <c r="B1326" s="995" t="s">
        <v>326</v>
      </c>
      <c r="C1326" s="987">
        <v>650</v>
      </c>
      <c r="D1326" s="996">
        <v>43325</v>
      </c>
      <c r="E1326" s="995" t="s">
        <v>3959</v>
      </c>
    </row>
    <row r="1327" spans="1:5" ht="15.75" customHeight="1" x14ac:dyDescent="0.3">
      <c r="A1327" s="995" t="s">
        <v>3945</v>
      </c>
      <c r="B1327" s="995" t="s">
        <v>3950</v>
      </c>
      <c r="C1327" s="987">
        <v>113</v>
      </c>
      <c r="D1327" s="996">
        <v>43335</v>
      </c>
      <c r="E1327" s="995" t="s">
        <v>3947</v>
      </c>
    </row>
    <row r="1328" spans="1:5" ht="15.75" customHeight="1" x14ac:dyDescent="0.3">
      <c r="A1328" s="995" t="s">
        <v>3945</v>
      </c>
      <c r="B1328" s="995" t="s">
        <v>3950</v>
      </c>
      <c r="C1328" s="987">
        <v>7</v>
      </c>
      <c r="D1328" s="996">
        <v>43335</v>
      </c>
      <c r="E1328" s="995" t="s">
        <v>3947</v>
      </c>
    </row>
    <row r="1329" spans="1:5" ht="15.75" customHeight="1" x14ac:dyDescent="0.3">
      <c r="A1329" s="995" t="s">
        <v>3945</v>
      </c>
      <c r="B1329" s="995" t="s">
        <v>3957</v>
      </c>
      <c r="C1329" s="987">
        <v>80.8</v>
      </c>
      <c r="D1329" s="996">
        <v>43340</v>
      </c>
      <c r="E1329" s="995" t="s">
        <v>3947</v>
      </c>
    </row>
    <row r="1330" spans="1:5" ht="15.75" customHeight="1" x14ac:dyDescent="0.3">
      <c r="A1330" s="995" t="s">
        <v>3945</v>
      </c>
      <c r="B1330" s="995" t="s">
        <v>3962</v>
      </c>
      <c r="C1330" s="987">
        <v>332556.48</v>
      </c>
      <c r="D1330" s="996">
        <v>43347</v>
      </c>
      <c r="E1330" s="995" t="s">
        <v>3947</v>
      </c>
    </row>
    <row r="1331" spans="1:5" ht="15.75" customHeight="1" x14ac:dyDescent="0.3">
      <c r="A1331" s="995" t="s">
        <v>3945</v>
      </c>
      <c r="B1331" s="995" t="s">
        <v>3963</v>
      </c>
      <c r="C1331" s="987">
        <v>197</v>
      </c>
      <c r="D1331" s="996">
        <v>43367</v>
      </c>
      <c r="E1331" s="995" t="s">
        <v>3947</v>
      </c>
    </row>
    <row r="1332" spans="1:5" ht="15.75" customHeight="1" x14ac:dyDescent="0.3">
      <c r="A1332" s="995" t="s">
        <v>3945</v>
      </c>
      <c r="B1332" s="995" t="s">
        <v>3964</v>
      </c>
      <c r="C1332" s="987">
        <v>242.25</v>
      </c>
      <c r="D1332" s="996">
        <v>43367</v>
      </c>
      <c r="E1332" s="995" t="s">
        <v>3947</v>
      </c>
    </row>
    <row r="1333" spans="1:5" ht="15.75" customHeight="1" x14ac:dyDescent="0.3">
      <c r="A1333" s="995" t="s">
        <v>3945</v>
      </c>
      <c r="B1333" s="995" t="s">
        <v>3965</v>
      </c>
      <c r="C1333" s="987">
        <v>640</v>
      </c>
      <c r="D1333" s="996">
        <v>43370</v>
      </c>
      <c r="E1333" s="995" t="s">
        <v>3947</v>
      </c>
    </row>
    <row r="1334" spans="1:5" ht="15.75" customHeight="1" x14ac:dyDescent="0.3">
      <c r="A1334" s="995" t="s">
        <v>3945</v>
      </c>
      <c r="B1334" s="995" t="s">
        <v>3965</v>
      </c>
      <c r="C1334" s="987">
        <v>150</v>
      </c>
      <c r="D1334" s="996">
        <v>43370</v>
      </c>
      <c r="E1334" s="995" t="s">
        <v>3947</v>
      </c>
    </row>
    <row r="1335" spans="1:5" ht="15.75" customHeight="1" x14ac:dyDescent="0.3">
      <c r="A1335" s="995" t="s">
        <v>3945</v>
      </c>
      <c r="B1335" s="995" t="s">
        <v>3965</v>
      </c>
      <c r="C1335" s="987">
        <v>600</v>
      </c>
      <c r="D1335" s="996">
        <v>43370</v>
      </c>
      <c r="E1335" s="995" t="s">
        <v>3947</v>
      </c>
    </row>
    <row r="1336" spans="1:5" ht="15.75" customHeight="1" x14ac:dyDescent="0.3">
      <c r="A1336" s="995" t="s">
        <v>3945</v>
      </c>
      <c r="B1336" s="995" t="s">
        <v>326</v>
      </c>
      <c r="C1336" s="987">
        <v>550</v>
      </c>
      <c r="D1336" s="996">
        <v>43370</v>
      </c>
      <c r="E1336" s="995" t="s">
        <v>3959</v>
      </c>
    </row>
    <row r="1337" spans="1:5" ht="15.75" customHeight="1" x14ac:dyDescent="0.3">
      <c r="A1337" s="995" t="s">
        <v>3945</v>
      </c>
      <c r="B1337" s="995" t="s">
        <v>3962</v>
      </c>
      <c r="C1337" s="987">
        <v>15093.72</v>
      </c>
      <c r="D1337" s="996">
        <v>43371</v>
      </c>
      <c r="E1337" s="995" t="s">
        <v>3947</v>
      </c>
    </row>
    <row r="1338" spans="1:5" ht="15.75" customHeight="1" x14ac:dyDescent="0.3">
      <c r="A1338" s="995" t="s">
        <v>3945</v>
      </c>
      <c r="B1338" s="995" t="s">
        <v>326</v>
      </c>
      <c r="C1338" s="987">
        <v>750</v>
      </c>
      <c r="D1338" s="996">
        <v>43378</v>
      </c>
      <c r="E1338" s="995" t="s">
        <v>3959</v>
      </c>
    </row>
    <row r="1339" spans="1:5" ht="15.75" customHeight="1" x14ac:dyDescent="0.3">
      <c r="A1339" s="995" t="s">
        <v>3945</v>
      </c>
      <c r="B1339" s="995" t="s">
        <v>3965</v>
      </c>
      <c r="C1339" s="987">
        <v>475</v>
      </c>
      <c r="D1339" s="996">
        <v>43381</v>
      </c>
      <c r="E1339" s="995" t="s">
        <v>3947</v>
      </c>
    </row>
    <row r="1340" spans="1:5" ht="15.75" customHeight="1" x14ac:dyDescent="0.3">
      <c r="A1340" s="995" t="s">
        <v>3945</v>
      </c>
      <c r="B1340" s="995" t="s">
        <v>3966</v>
      </c>
      <c r="C1340" s="987">
        <v>540</v>
      </c>
      <c r="D1340" s="996">
        <v>43383</v>
      </c>
      <c r="E1340" s="995" t="s">
        <v>3947</v>
      </c>
    </row>
    <row r="1341" spans="1:5" ht="15.75" customHeight="1" x14ac:dyDescent="0.3">
      <c r="A1341" s="995" t="s">
        <v>3945</v>
      </c>
      <c r="B1341" s="995" t="s">
        <v>3950</v>
      </c>
      <c r="C1341" s="987">
        <v>153.44999999999999</v>
      </c>
      <c r="D1341" s="996">
        <v>43395</v>
      </c>
      <c r="E1341" s="995" t="s">
        <v>3947</v>
      </c>
    </row>
    <row r="1342" spans="1:5" ht="15.75" customHeight="1" x14ac:dyDescent="0.3">
      <c r="A1342" s="995" t="s">
        <v>3945</v>
      </c>
      <c r="B1342" s="995" t="s">
        <v>3950</v>
      </c>
      <c r="C1342" s="987">
        <v>200</v>
      </c>
      <c r="D1342" s="996">
        <v>43395</v>
      </c>
      <c r="E1342" s="995" t="s">
        <v>3947</v>
      </c>
    </row>
    <row r="1343" spans="1:5" ht="15.75" customHeight="1" x14ac:dyDescent="0.3">
      <c r="A1343" s="995" t="s">
        <v>3945</v>
      </c>
      <c r="B1343" s="995" t="s">
        <v>1132</v>
      </c>
      <c r="C1343" s="987">
        <v>2126.19</v>
      </c>
      <c r="D1343" s="996">
        <v>43402</v>
      </c>
      <c r="E1343" s="995" t="s">
        <v>1133</v>
      </c>
    </row>
    <row r="1344" spans="1:5" ht="15.75" customHeight="1" x14ac:dyDescent="0.3">
      <c r="A1344" s="995" t="s">
        <v>3945</v>
      </c>
      <c r="B1344" s="995" t="s">
        <v>3966</v>
      </c>
      <c r="C1344" s="987">
        <v>457.2</v>
      </c>
      <c r="D1344" s="996">
        <v>43404</v>
      </c>
      <c r="E1344" s="995" t="s">
        <v>3947</v>
      </c>
    </row>
    <row r="1345" spans="1:5" ht="15.75" customHeight="1" x14ac:dyDescent="0.3">
      <c r="A1345" s="995" t="s">
        <v>3945</v>
      </c>
      <c r="B1345" s="995" t="s">
        <v>3951</v>
      </c>
      <c r="C1345" s="987">
        <v>150</v>
      </c>
      <c r="D1345" s="996">
        <v>43411</v>
      </c>
      <c r="E1345" s="995" t="s">
        <v>3947</v>
      </c>
    </row>
    <row r="1346" spans="1:5" ht="15.75" customHeight="1" x14ac:dyDescent="0.3">
      <c r="A1346" s="995" t="s">
        <v>3945</v>
      </c>
      <c r="B1346" s="995" t="s">
        <v>326</v>
      </c>
      <c r="C1346" s="987">
        <v>450</v>
      </c>
      <c r="D1346" s="996">
        <v>43420</v>
      </c>
      <c r="E1346" s="995" t="s">
        <v>3959</v>
      </c>
    </row>
    <row r="1347" spans="1:5" ht="15.75" customHeight="1" x14ac:dyDescent="0.3">
      <c r="A1347" s="995" t="s">
        <v>3945</v>
      </c>
      <c r="B1347" s="995" t="s">
        <v>3950</v>
      </c>
      <c r="C1347" s="987">
        <v>184.2</v>
      </c>
      <c r="D1347" s="996">
        <v>43437</v>
      </c>
      <c r="E1347" s="995" t="s">
        <v>3947</v>
      </c>
    </row>
    <row r="1348" spans="1:5" ht="15.75" customHeight="1" x14ac:dyDescent="0.3">
      <c r="A1348" s="995" t="s">
        <v>3945</v>
      </c>
      <c r="B1348" s="995" t="s">
        <v>326</v>
      </c>
      <c r="C1348" s="987">
        <v>450</v>
      </c>
      <c r="D1348" s="996">
        <v>43438</v>
      </c>
      <c r="E1348" s="995" t="s">
        <v>3959</v>
      </c>
    </row>
    <row r="1349" spans="1:5" ht="15.75" customHeight="1" x14ac:dyDescent="0.3">
      <c r="A1349" s="995" t="s">
        <v>3945</v>
      </c>
      <c r="B1349" s="995" t="s">
        <v>3967</v>
      </c>
      <c r="C1349" s="987">
        <v>4676.79</v>
      </c>
      <c r="D1349" s="996">
        <v>43446</v>
      </c>
      <c r="E1349" s="995" t="s">
        <v>3947</v>
      </c>
    </row>
    <row r="1350" spans="1:5" ht="15.75" customHeight="1" x14ac:dyDescent="0.3">
      <c r="A1350" s="995" t="s">
        <v>3945</v>
      </c>
      <c r="B1350" s="995" t="s">
        <v>3962</v>
      </c>
      <c r="C1350" s="987">
        <v>1123.8900000000001</v>
      </c>
      <c r="D1350" s="996">
        <v>43448</v>
      </c>
      <c r="E1350" s="995" t="s">
        <v>3947</v>
      </c>
    </row>
    <row r="1351" spans="1:5" ht="15.75" customHeight="1" x14ac:dyDescent="0.3">
      <c r="A1351" s="995" t="s">
        <v>3945</v>
      </c>
      <c r="B1351" s="995" t="s">
        <v>3965</v>
      </c>
      <c r="C1351" s="987">
        <v>140</v>
      </c>
      <c r="D1351" s="996">
        <v>43454</v>
      </c>
      <c r="E1351" s="995" t="s">
        <v>3947</v>
      </c>
    </row>
    <row r="1352" spans="1:5" ht="15.75" customHeight="1" x14ac:dyDescent="0.3">
      <c r="A1352" s="995" t="s">
        <v>3945</v>
      </c>
      <c r="B1352" s="995" t="s">
        <v>3968</v>
      </c>
      <c r="C1352" s="987">
        <v>750</v>
      </c>
      <c r="D1352" s="996">
        <v>43458</v>
      </c>
      <c r="E1352" s="995" t="s">
        <v>3959</v>
      </c>
    </row>
    <row r="1353" spans="1:5" ht="15.75" customHeight="1" x14ac:dyDescent="0.3">
      <c r="A1353" s="995" t="s">
        <v>3969</v>
      </c>
      <c r="B1353" s="995" t="s">
        <v>3970</v>
      </c>
      <c r="C1353" s="987">
        <v>6642.66</v>
      </c>
      <c r="D1353" s="996">
        <v>43465</v>
      </c>
      <c r="E1353" s="995" t="s">
        <v>3971</v>
      </c>
    </row>
    <row r="1354" spans="1:5" ht="15.75" customHeight="1" x14ac:dyDescent="0.3">
      <c r="A1354" s="995" t="s">
        <v>3969</v>
      </c>
      <c r="B1354" s="995" t="s">
        <v>3970</v>
      </c>
      <c r="C1354" s="987">
        <v>10448</v>
      </c>
      <c r="D1354" s="996">
        <v>43465</v>
      </c>
      <c r="E1354" s="995" t="s">
        <v>3972</v>
      </c>
    </row>
    <row r="1355" spans="1:5" ht="15.75" customHeight="1" x14ac:dyDescent="0.3">
      <c r="A1355" s="995" t="s">
        <v>3969</v>
      </c>
      <c r="B1355" s="995" t="s">
        <v>3970</v>
      </c>
      <c r="C1355" s="987">
        <v>880</v>
      </c>
      <c r="D1355" s="996">
        <v>43193</v>
      </c>
      <c r="E1355" s="995" t="s">
        <v>1321</v>
      </c>
    </row>
    <row r="1356" spans="1:5" ht="15.75" customHeight="1" x14ac:dyDescent="0.3">
      <c r="A1356" s="995" t="s">
        <v>3969</v>
      </c>
      <c r="B1356" s="995" t="s">
        <v>3970</v>
      </c>
      <c r="C1356" s="987">
        <v>960</v>
      </c>
      <c r="D1356" s="996">
        <v>43193</v>
      </c>
      <c r="E1356" s="995" t="s">
        <v>1321</v>
      </c>
    </row>
    <row r="1357" spans="1:5" ht="15.75" customHeight="1" x14ac:dyDescent="0.3">
      <c r="A1357" s="995" t="s">
        <v>3969</v>
      </c>
      <c r="B1357" s="995" t="s">
        <v>3970</v>
      </c>
      <c r="C1357" s="987">
        <v>4250.01</v>
      </c>
      <c r="D1357" s="996">
        <v>43207</v>
      </c>
      <c r="E1357" s="995" t="s">
        <v>1321</v>
      </c>
    </row>
    <row r="1358" spans="1:5" ht="15.75" customHeight="1" x14ac:dyDescent="0.3">
      <c r="A1358" s="995" t="s">
        <v>3969</v>
      </c>
      <c r="B1358" s="995" t="s">
        <v>3970</v>
      </c>
      <c r="C1358" s="987">
        <v>47037.27</v>
      </c>
      <c r="D1358" s="996">
        <v>43207</v>
      </c>
      <c r="E1358" s="995" t="s">
        <v>1321</v>
      </c>
    </row>
    <row r="1359" spans="1:5" ht="15.75" customHeight="1" x14ac:dyDescent="0.3">
      <c r="A1359" s="995" t="s">
        <v>3969</v>
      </c>
      <c r="B1359" s="995" t="s">
        <v>3970</v>
      </c>
      <c r="C1359" s="987">
        <v>14032.71</v>
      </c>
      <c r="D1359" s="996">
        <v>43228</v>
      </c>
      <c r="E1359" s="995" t="s">
        <v>1321</v>
      </c>
    </row>
    <row r="1360" spans="1:5" ht="15.75" customHeight="1" x14ac:dyDescent="0.3">
      <c r="A1360" s="995" t="s">
        <v>3969</v>
      </c>
      <c r="B1360" s="995" t="s">
        <v>3970</v>
      </c>
      <c r="C1360" s="987">
        <v>17052.78</v>
      </c>
      <c r="D1360" s="996">
        <v>43266</v>
      </c>
      <c r="E1360" s="995" t="s">
        <v>1321</v>
      </c>
    </row>
    <row r="1361" spans="1:5" ht="15.75" customHeight="1" x14ac:dyDescent="0.3">
      <c r="A1361" s="995" t="s">
        <v>3969</v>
      </c>
      <c r="B1361" s="995" t="s">
        <v>3970</v>
      </c>
      <c r="C1361" s="987">
        <v>14469.93</v>
      </c>
      <c r="D1361" s="996">
        <v>43293</v>
      </c>
      <c r="E1361" s="995" t="s">
        <v>1321</v>
      </c>
    </row>
    <row r="1362" spans="1:5" ht="15.75" customHeight="1" x14ac:dyDescent="0.3">
      <c r="A1362" s="995" t="s">
        <v>3969</v>
      </c>
      <c r="B1362" s="995" t="s">
        <v>3970</v>
      </c>
      <c r="C1362" s="987">
        <v>17022.93</v>
      </c>
      <c r="D1362" s="996">
        <v>43318</v>
      </c>
      <c r="E1362" s="995" t="s">
        <v>1321</v>
      </c>
    </row>
    <row r="1363" spans="1:5" ht="15.75" customHeight="1" x14ac:dyDescent="0.3">
      <c r="A1363" s="995" t="s">
        <v>3969</v>
      </c>
      <c r="B1363" s="995" t="s">
        <v>3970</v>
      </c>
      <c r="C1363" s="987">
        <v>5808.06</v>
      </c>
      <c r="D1363" s="996">
        <v>43367</v>
      </c>
      <c r="E1363" s="995" t="s">
        <v>1321</v>
      </c>
    </row>
    <row r="1364" spans="1:5" ht="15.75" customHeight="1" x14ac:dyDescent="0.3">
      <c r="A1364" s="995" t="s">
        <v>3969</v>
      </c>
      <c r="B1364" s="995" t="s">
        <v>3970</v>
      </c>
      <c r="C1364" s="987">
        <v>14338.71</v>
      </c>
      <c r="D1364" s="996">
        <v>43402</v>
      </c>
      <c r="E1364" s="995" t="s">
        <v>1321</v>
      </c>
    </row>
    <row r="1365" spans="1:5" ht="15.75" customHeight="1" x14ac:dyDescent="0.3">
      <c r="A1365" s="995" t="s">
        <v>3969</v>
      </c>
      <c r="B1365" s="995" t="s">
        <v>3970</v>
      </c>
      <c r="C1365" s="987">
        <v>17425.88</v>
      </c>
      <c r="D1365" s="996">
        <v>43419</v>
      </c>
      <c r="E1365" s="995" t="s">
        <v>1321</v>
      </c>
    </row>
    <row r="1366" spans="1:5" ht="15.75" customHeight="1" x14ac:dyDescent="0.3">
      <c r="A1366" s="995" t="s">
        <v>3969</v>
      </c>
      <c r="B1366" s="995" t="s">
        <v>3970</v>
      </c>
      <c r="C1366" s="987">
        <v>862.4</v>
      </c>
      <c r="D1366" s="996">
        <v>43439</v>
      </c>
      <c r="E1366" s="995" t="s">
        <v>1321</v>
      </c>
    </row>
    <row r="1367" spans="1:5" ht="15.75" customHeight="1" x14ac:dyDescent="0.3">
      <c r="A1367" s="995" t="s">
        <v>3969</v>
      </c>
      <c r="B1367" s="995" t="s">
        <v>3970</v>
      </c>
      <c r="C1367" s="987">
        <v>768</v>
      </c>
      <c r="D1367" s="996">
        <v>43439</v>
      </c>
      <c r="E1367" s="995" t="s">
        <v>1321</v>
      </c>
    </row>
    <row r="1368" spans="1:5" ht="15.75" customHeight="1" x14ac:dyDescent="0.3">
      <c r="A1368" s="995" t="s">
        <v>3969</v>
      </c>
      <c r="B1368" s="995" t="s">
        <v>3970</v>
      </c>
      <c r="C1368" s="987">
        <v>11395.06</v>
      </c>
      <c r="D1368" s="996">
        <v>43454</v>
      </c>
      <c r="E1368" s="995" t="s">
        <v>1321</v>
      </c>
    </row>
    <row r="1369" spans="1:5" ht="15.75" customHeight="1" x14ac:dyDescent="0.3">
      <c r="A1369" s="995" t="s">
        <v>3969</v>
      </c>
      <c r="B1369" s="995" t="s">
        <v>3970</v>
      </c>
      <c r="C1369" s="987">
        <v>1416.67</v>
      </c>
      <c r="D1369" s="996">
        <v>43228</v>
      </c>
      <c r="E1369" s="995" t="s">
        <v>3973</v>
      </c>
    </row>
    <row r="1370" spans="1:5" ht="15.75" customHeight="1" x14ac:dyDescent="0.3">
      <c r="A1370" s="995" t="s">
        <v>3969</v>
      </c>
      <c r="B1370" s="995" t="s">
        <v>3970</v>
      </c>
      <c r="C1370" s="987">
        <v>1416.67</v>
      </c>
      <c r="D1370" s="996">
        <v>43266</v>
      </c>
      <c r="E1370" s="995" t="s">
        <v>3973</v>
      </c>
    </row>
    <row r="1371" spans="1:5" ht="15.75" customHeight="1" x14ac:dyDescent="0.3">
      <c r="A1371" s="995" t="s">
        <v>3969</v>
      </c>
      <c r="B1371" s="995" t="s">
        <v>3970</v>
      </c>
      <c r="C1371" s="987">
        <v>1416.67</v>
      </c>
      <c r="D1371" s="996">
        <v>43293</v>
      </c>
      <c r="E1371" s="995" t="s">
        <v>3973</v>
      </c>
    </row>
    <row r="1372" spans="1:5" ht="15.75" customHeight="1" x14ac:dyDescent="0.3">
      <c r="A1372" s="995" t="s">
        <v>3969</v>
      </c>
      <c r="B1372" s="995" t="s">
        <v>3970</v>
      </c>
      <c r="C1372" s="987">
        <v>1416.67</v>
      </c>
      <c r="D1372" s="996">
        <v>43318</v>
      </c>
      <c r="E1372" s="995" t="s">
        <v>3973</v>
      </c>
    </row>
    <row r="1373" spans="1:5" ht="15.75" customHeight="1" x14ac:dyDescent="0.3">
      <c r="A1373" s="995" t="s">
        <v>3969</v>
      </c>
      <c r="B1373" s="995" t="s">
        <v>3970</v>
      </c>
      <c r="C1373" s="987">
        <v>1416.67</v>
      </c>
      <c r="D1373" s="996">
        <v>43363</v>
      </c>
      <c r="E1373" s="995" t="s">
        <v>3973</v>
      </c>
    </row>
    <row r="1374" spans="1:5" ht="15.75" customHeight="1" x14ac:dyDescent="0.3">
      <c r="A1374" s="995" t="s">
        <v>3969</v>
      </c>
      <c r="B1374" s="995" t="s">
        <v>3970</v>
      </c>
      <c r="C1374" s="987">
        <v>1416.67</v>
      </c>
      <c r="D1374" s="996">
        <v>43402</v>
      </c>
      <c r="E1374" s="995" t="s">
        <v>3973</v>
      </c>
    </row>
    <row r="1375" spans="1:5" ht="15.75" customHeight="1" x14ac:dyDescent="0.3">
      <c r="A1375" s="995" t="s">
        <v>3969</v>
      </c>
      <c r="B1375" s="995" t="s">
        <v>3970</v>
      </c>
      <c r="C1375" s="987">
        <v>1416.67</v>
      </c>
      <c r="D1375" s="996">
        <v>43418</v>
      </c>
      <c r="E1375" s="995" t="s">
        <v>3973</v>
      </c>
    </row>
    <row r="1376" spans="1:5" ht="15.75" customHeight="1" x14ac:dyDescent="0.3">
      <c r="A1376" s="995" t="s">
        <v>3969</v>
      </c>
      <c r="B1376" s="995" t="s">
        <v>3970</v>
      </c>
      <c r="C1376" s="987">
        <v>1416.67</v>
      </c>
      <c r="D1376" s="996">
        <v>43439</v>
      </c>
      <c r="E1376" s="995" t="s">
        <v>3973</v>
      </c>
    </row>
    <row r="1377" spans="1:5" ht="15.75" customHeight="1" x14ac:dyDescent="0.3">
      <c r="A1377" s="995" t="s">
        <v>3969</v>
      </c>
      <c r="B1377" s="995" t="s">
        <v>3970</v>
      </c>
      <c r="C1377" s="987">
        <v>2833.3</v>
      </c>
      <c r="D1377" s="996">
        <v>43454</v>
      </c>
      <c r="E1377" s="995" t="s">
        <v>3973</v>
      </c>
    </row>
    <row r="1378" spans="1:5" ht="15.75" customHeight="1" x14ac:dyDescent="0.3">
      <c r="A1378" s="995" t="s">
        <v>3969</v>
      </c>
      <c r="B1378" s="995" t="s">
        <v>3974</v>
      </c>
      <c r="C1378" s="987">
        <v>5289.29</v>
      </c>
      <c r="D1378" s="996">
        <v>43179</v>
      </c>
      <c r="E1378" s="995" t="s">
        <v>1321</v>
      </c>
    </row>
    <row r="1379" spans="1:5" ht="15.75" customHeight="1" x14ac:dyDescent="0.3">
      <c r="A1379" s="995" t="s">
        <v>3969</v>
      </c>
      <c r="B1379" s="995" t="s">
        <v>3974</v>
      </c>
      <c r="C1379" s="987">
        <v>2431.62</v>
      </c>
      <c r="D1379" s="996">
        <v>43179</v>
      </c>
      <c r="E1379" s="995" t="s">
        <v>1321</v>
      </c>
    </row>
    <row r="1380" spans="1:5" ht="15.75" customHeight="1" x14ac:dyDescent="0.3">
      <c r="A1380" s="995" t="s">
        <v>3969</v>
      </c>
      <c r="B1380" s="995" t="s">
        <v>3974</v>
      </c>
      <c r="C1380" s="987">
        <v>2300</v>
      </c>
      <c r="D1380" s="996">
        <v>43179</v>
      </c>
      <c r="E1380" s="995" t="s">
        <v>1321</v>
      </c>
    </row>
    <row r="1381" spans="1:5" ht="15.75" customHeight="1" x14ac:dyDescent="0.3">
      <c r="A1381" s="995" t="s">
        <v>3969</v>
      </c>
      <c r="B1381" s="995" t="s">
        <v>3974</v>
      </c>
      <c r="C1381" s="987">
        <v>261.3</v>
      </c>
      <c r="D1381" s="996">
        <v>43179</v>
      </c>
      <c r="E1381" s="995" t="s">
        <v>1321</v>
      </c>
    </row>
    <row r="1382" spans="1:5" ht="15.75" customHeight="1" x14ac:dyDescent="0.3">
      <c r="A1382" s="995" t="s">
        <v>3969</v>
      </c>
      <c r="B1382" s="995" t="s">
        <v>3974</v>
      </c>
      <c r="C1382" s="987">
        <v>2836.89</v>
      </c>
      <c r="D1382" s="996">
        <v>43179</v>
      </c>
      <c r="E1382" s="995" t="s">
        <v>1321</v>
      </c>
    </row>
    <row r="1383" spans="1:5" ht="15.75" customHeight="1" x14ac:dyDescent="0.3">
      <c r="A1383" s="995" t="s">
        <v>3969</v>
      </c>
      <c r="B1383" s="995" t="s">
        <v>3974</v>
      </c>
      <c r="C1383" s="987">
        <v>2168.6999999999998</v>
      </c>
      <c r="D1383" s="996">
        <v>43179</v>
      </c>
      <c r="E1383" s="995" t="s">
        <v>1321</v>
      </c>
    </row>
    <row r="1384" spans="1:5" ht="15.75" customHeight="1" x14ac:dyDescent="0.3">
      <c r="A1384" s="995" t="s">
        <v>3969</v>
      </c>
      <c r="B1384" s="995" t="s">
        <v>3974</v>
      </c>
      <c r="C1384" s="987">
        <v>1756.17</v>
      </c>
      <c r="D1384" s="996">
        <v>43179</v>
      </c>
      <c r="E1384" s="995" t="s">
        <v>1321</v>
      </c>
    </row>
    <row r="1385" spans="1:5" ht="15.75" customHeight="1" x14ac:dyDescent="0.3">
      <c r="A1385" s="995" t="s">
        <v>3969</v>
      </c>
      <c r="B1385" s="995" t="s">
        <v>3974</v>
      </c>
      <c r="C1385" s="987">
        <v>7200</v>
      </c>
      <c r="D1385" s="996">
        <v>43181</v>
      </c>
      <c r="E1385" s="995" t="s">
        <v>1321</v>
      </c>
    </row>
    <row r="1386" spans="1:5" ht="15.75" customHeight="1" x14ac:dyDescent="0.3">
      <c r="A1386" s="995" t="s">
        <v>3969</v>
      </c>
      <c r="B1386" s="995" t="s">
        <v>3974</v>
      </c>
      <c r="C1386" s="987">
        <v>856.26</v>
      </c>
      <c r="D1386" s="996">
        <v>43181</v>
      </c>
      <c r="E1386" s="995" t="s">
        <v>1321</v>
      </c>
    </row>
    <row r="1387" spans="1:5" ht="15.75" customHeight="1" x14ac:dyDescent="0.3">
      <c r="A1387" s="995" t="s">
        <v>3969</v>
      </c>
      <c r="B1387" s="995" t="s">
        <v>3974</v>
      </c>
      <c r="C1387" s="987">
        <v>3000</v>
      </c>
      <c r="D1387" s="996">
        <v>43236</v>
      </c>
      <c r="E1387" s="995" t="s">
        <v>1321</v>
      </c>
    </row>
    <row r="1388" spans="1:5" ht="15.75" customHeight="1" x14ac:dyDescent="0.3">
      <c r="A1388" s="995" t="s">
        <v>3969</v>
      </c>
      <c r="B1388" s="995" t="s">
        <v>3974</v>
      </c>
      <c r="C1388" s="987">
        <v>2379</v>
      </c>
      <c r="D1388" s="996">
        <v>43259</v>
      </c>
      <c r="E1388" s="995" t="s">
        <v>1321</v>
      </c>
    </row>
    <row r="1389" spans="1:5" ht="15.75" customHeight="1" x14ac:dyDescent="0.3">
      <c r="A1389" s="995" t="s">
        <v>3969</v>
      </c>
      <c r="B1389" s="995" t="s">
        <v>3974</v>
      </c>
      <c r="C1389" s="987">
        <v>5483.19</v>
      </c>
      <c r="D1389" s="996">
        <v>43306</v>
      </c>
      <c r="E1389" s="995" t="s">
        <v>1321</v>
      </c>
    </row>
    <row r="1390" spans="1:5" ht="15.75" customHeight="1" x14ac:dyDescent="0.3">
      <c r="A1390" s="995" t="s">
        <v>3969</v>
      </c>
      <c r="B1390" s="995" t="s">
        <v>3974</v>
      </c>
      <c r="C1390" s="987">
        <v>1036.81</v>
      </c>
      <c r="D1390" s="996">
        <v>43341</v>
      </c>
      <c r="E1390" s="995" t="s">
        <v>1321</v>
      </c>
    </row>
    <row r="1391" spans="1:5" ht="15.75" customHeight="1" x14ac:dyDescent="0.3">
      <c r="A1391" s="995" t="s">
        <v>3969</v>
      </c>
      <c r="B1391" s="995" t="s">
        <v>3974</v>
      </c>
      <c r="C1391" s="987">
        <v>2026.35</v>
      </c>
      <c r="D1391" s="996">
        <v>43437</v>
      </c>
      <c r="E1391" s="995" t="s">
        <v>1321</v>
      </c>
    </row>
    <row r="1392" spans="1:5" ht="15.75" customHeight="1" x14ac:dyDescent="0.3">
      <c r="A1392" s="995" t="s">
        <v>3969</v>
      </c>
      <c r="B1392" s="995" t="s">
        <v>3974</v>
      </c>
      <c r="C1392" s="987">
        <v>3107.07</v>
      </c>
      <c r="D1392" s="996">
        <v>43437</v>
      </c>
      <c r="E1392" s="995" t="s">
        <v>1321</v>
      </c>
    </row>
    <row r="1393" spans="1:5" ht="15.75" customHeight="1" x14ac:dyDescent="0.3">
      <c r="A1393" s="995" t="s">
        <v>3969</v>
      </c>
      <c r="B1393" s="995" t="s">
        <v>3975</v>
      </c>
      <c r="C1393" s="987">
        <v>440</v>
      </c>
      <c r="D1393" s="996">
        <v>43278</v>
      </c>
      <c r="E1393" s="995" t="s">
        <v>3976</v>
      </c>
    </row>
    <row r="1394" spans="1:5" ht="15.75" customHeight="1" x14ac:dyDescent="0.3">
      <c r="A1394" s="995" t="s">
        <v>3969</v>
      </c>
      <c r="B1394" s="995" t="s">
        <v>3816</v>
      </c>
      <c r="C1394" s="987">
        <v>1691.98</v>
      </c>
      <c r="D1394" s="996">
        <v>43133</v>
      </c>
      <c r="E1394" s="995" t="s">
        <v>1321</v>
      </c>
    </row>
    <row r="1395" spans="1:5" ht="15.75" customHeight="1" x14ac:dyDescent="0.3">
      <c r="A1395" s="995" t="s">
        <v>3969</v>
      </c>
      <c r="B1395" s="995" t="s">
        <v>3816</v>
      </c>
      <c r="C1395" s="987">
        <v>2226.44</v>
      </c>
      <c r="D1395" s="996">
        <v>43133</v>
      </c>
      <c r="E1395" s="995" t="s">
        <v>1321</v>
      </c>
    </row>
    <row r="1396" spans="1:5" ht="15.75" customHeight="1" x14ac:dyDescent="0.3">
      <c r="A1396" s="995" t="s">
        <v>3969</v>
      </c>
      <c r="B1396" s="995" t="s">
        <v>3816</v>
      </c>
      <c r="C1396" s="987">
        <v>4552.88</v>
      </c>
      <c r="D1396" s="996">
        <v>43199</v>
      </c>
      <c r="E1396" s="995" t="s">
        <v>1321</v>
      </c>
    </row>
    <row r="1397" spans="1:5" ht="15.75" customHeight="1" x14ac:dyDescent="0.3">
      <c r="A1397" s="995" t="s">
        <v>3969</v>
      </c>
      <c r="B1397" s="995" t="s">
        <v>3816</v>
      </c>
      <c r="C1397" s="987">
        <v>2779.08</v>
      </c>
      <c r="D1397" s="996">
        <v>43234</v>
      </c>
      <c r="E1397" s="995" t="s">
        <v>1321</v>
      </c>
    </row>
    <row r="1398" spans="1:5" ht="15.75" customHeight="1" x14ac:dyDescent="0.3">
      <c r="A1398" s="995" t="s">
        <v>3969</v>
      </c>
      <c r="B1398" s="995" t="s">
        <v>3816</v>
      </c>
      <c r="C1398" s="987">
        <v>1881.38</v>
      </c>
      <c r="D1398" s="996">
        <v>43236</v>
      </c>
      <c r="E1398" s="995" t="s">
        <v>1321</v>
      </c>
    </row>
    <row r="1399" spans="1:5" ht="15.75" customHeight="1" x14ac:dyDescent="0.3">
      <c r="A1399" s="995" t="s">
        <v>3969</v>
      </c>
      <c r="B1399" s="995" t="s">
        <v>3816</v>
      </c>
      <c r="C1399" s="987">
        <v>4004.26</v>
      </c>
      <c r="D1399" s="996">
        <v>43318</v>
      </c>
      <c r="E1399" s="995" t="s">
        <v>1321</v>
      </c>
    </row>
    <row r="1400" spans="1:5" ht="15.75" customHeight="1" x14ac:dyDescent="0.3">
      <c r="A1400" s="995" t="s">
        <v>3969</v>
      </c>
      <c r="B1400" s="995" t="s">
        <v>3816</v>
      </c>
      <c r="C1400" s="987">
        <v>495.8</v>
      </c>
      <c r="D1400" s="996">
        <v>43357</v>
      </c>
      <c r="E1400" s="995" t="s">
        <v>1321</v>
      </c>
    </row>
    <row r="1401" spans="1:5" ht="15.75" customHeight="1" x14ac:dyDescent="0.3">
      <c r="A1401" s="995" t="s">
        <v>3969</v>
      </c>
      <c r="B1401" s="995" t="s">
        <v>3816</v>
      </c>
      <c r="C1401" s="987">
        <v>1925.14</v>
      </c>
      <c r="D1401" s="996">
        <v>43357</v>
      </c>
      <c r="E1401" s="995" t="s">
        <v>1321</v>
      </c>
    </row>
    <row r="1402" spans="1:5" ht="15.75" customHeight="1" x14ac:dyDescent="0.3">
      <c r="A1402" s="995" t="s">
        <v>3969</v>
      </c>
      <c r="B1402" s="995" t="s">
        <v>3816</v>
      </c>
      <c r="C1402" s="987">
        <v>1921.76</v>
      </c>
      <c r="D1402" s="996">
        <v>43391</v>
      </c>
      <c r="E1402" s="995" t="s">
        <v>1321</v>
      </c>
    </row>
    <row r="1403" spans="1:5" ht="15.75" customHeight="1" x14ac:dyDescent="0.3">
      <c r="A1403" s="995" t="s">
        <v>3969</v>
      </c>
      <c r="B1403" s="995" t="s">
        <v>3977</v>
      </c>
      <c r="C1403" s="987">
        <v>2121.77</v>
      </c>
      <c r="D1403" s="996">
        <v>43112</v>
      </c>
      <c r="E1403" s="995" t="s">
        <v>1321</v>
      </c>
    </row>
    <row r="1404" spans="1:5" ht="15.75" customHeight="1" x14ac:dyDescent="0.3">
      <c r="A1404" s="995" t="s">
        <v>3969</v>
      </c>
      <c r="B1404" s="995" t="s">
        <v>3977</v>
      </c>
      <c r="C1404" s="987">
        <v>703.59</v>
      </c>
      <c r="D1404" s="996">
        <v>43132</v>
      </c>
      <c r="E1404" s="995" t="s">
        <v>1321</v>
      </c>
    </row>
    <row r="1405" spans="1:5" ht="15.75" customHeight="1" x14ac:dyDescent="0.3">
      <c r="A1405" s="995" t="s">
        <v>3969</v>
      </c>
      <c r="B1405" s="995" t="s">
        <v>3977</v>
      </c>
      <c r="C1405" s="987">
        <v>1530.86</v>
      </c>
      <c r="D1405" s="996">
        <v>43214</v>
      </c>
      <c r="E1405" s="995" t="s">
        <v>1321</v>
      </c>
    </row>
    <row r="1406" spans="1:5" ht="15.75" customHeight="1" x14ac:dyDescent="0.3">
      <c r="A1406" s="995" t="s">
        <v>3969</v>
      </c>
      <c r="B1406" s="995" t="s">
        <v>3808</v>
      </c>
      <c r="C1406" s="987">
        <v>1127.5</v>
      </c>
      <c r="D1406" s="996">
        <v>43125</v>
      </c>
      <c r="E1406" s="995" t="s">
        <v>3978</v>
      </c>
    </row>
    <row r="1407" spans="1:5" ht="15.75" customHeight="1" x14ac:dyDescent="0.3">
      <c r="A1407" s="995" t="s">
        <v>3969</v>
      </c>
      <c r="B1407" s="995" t="s">
        <v>3808</v>
      </c>
      <c r="C1407" s="987">
        <v>2936.09</v>
      </c>
      <c r="D1407" s="996">
        <v>43138</v>
      </c>
      <c r="E1407" s="995" t="s">
        <v>3978</v>
      </c>
    </row>
    <row r="1408" spans="1:5" ht="15.75" customHeight="1" x14ac:dyDescent="0.3">
      <c r="A1408" s="995" t="s">
        <v>3969</v>
      </c>
      <c r="B1408" s="995" t="s">
        <v>3808</v>
      </c>
      <c r="C1408" s="987">
        <v>6262.31</v>
      </c>
      <c r="D1408" s="996">
        <v>43160</v>
      </c>
      <c r="E1408" s="995" t="s">
        <v>3978</v>
      </c>
    </row>
    <row r="1409" spans="1:5" ht="15.75" customHeight="1" x14ac:dyDescent="0.3">
      <c r="A1409" s="995" t="s">
        <v>3969</v>
      </c>
      <c r="B1409" s="995" t="s">
        <v>3808</v>
      </c>
      <c r="C1409" s="987">
        <v>3519.47</v>
      </c>
      <c r="D1409" s="996">
        <v>43203</v>
      </c>
      <c r="E1409" s="995" t="s">
        <v>3978</v>
      </c>
    </row>
    <row r="1410" spans="1:5" ht="15.75" customHeight="1" x14ac:dyDescent="0.3">
      <c r="A1410" s="995" t="s">
        <v>3969</v>
      </c>
      <c r="B1410" s="995" t="s">
        <v>3808</v>
      </c>
      <c r="C1410" s="987">
        <v>2478.29</v>
      </c>
      <c r="D1410" s="996">
        <v>43224</v>
      </c>
      <c r="E1410" s="995" t="s">
        <v>3978</v>
      </c>
    </row>
    <row r="1411" spans="1:5" ht="15.75" customHeight="1" x14ac:dyDescent="0.3">
      <c r="A1411" s="995" t="s">
        <v>3969</v>
      </c>
      <c r="B1411" s="995" t="s">
        <v>3808</v>
      </c>
      <c r="C1411" s="987">
        <v>5013.57</v>
      </c>
      <c r="D1411" s="996">
        <v>43304</v>
      </c>
      <c r="E1411" s="995" t="s">
        <v>3978</v>
      </c>
    </row>
    <row r="1412" spans="1:5" ht="15.75" customHeight="1" x14ac:dyDescent="0.3">
      <c r="A1412" s="995" t="s">
        <v>3969</v>
      </c>
      <c r="B1412" s="995" t="s">
        <v>3808</v>
      </c>
      <c r="C1412" s="987">
        <v>2665.73</v>
      </c>
      <c r="D1412" s="996">
        <v>43382</v>
      </c>
      <c r="E1412" s="995" t="s">
        <v>3978</v>
      </c>
    </row>
    <row r="1413" spans="1:5" ht="15.75" customHeight="1" x14ac:dyDescent="0.3">
      <c r="A1413" s="995" t="s">
        <v>3969</v>
      </c>
      <c r="B1413" s="995" t="s">
        <v>3808</v>
      </c>
      <c r="C1413" s="987">
        <v>2688.31</v>
      </c>
      <c r="D1413" s="996">
        <v>43405</v>
      </c>
      <c r="E1413" s="995" t="s">
        <v>3978</v>
      </c>
    </row>
    <row r="1414" spans="1:5" ht="15.75" customHeight="1" x14ac:dyDescent="0.3">
      <c r="A1414" s="995" t="s">
        <v>3969</v>
      </c>
      <c r="B1414" s="995" t="s">
        <v>3808</v>
      </c>
      <c r="C1414" s="987">
        <v>6719.4</v>
      </c>
      <c r="D1414" s="996">
        <v>43445</v>
      </c>
      <c r="E1414" s="995" t="s">
        <v>3978</v>
      </c>
    </row>
    <row r="1415" spans="1:5" ht="15.75" customHeight="1" x14ac:dyDescent="0.3">
      <c r="A1415" s="995" t="s">
        <v>3969</v>
      </c>
      <c r="B1415" s="995" t="s">
        <v>3808</v>
      </c>
      <c r="C1415" s="987">
        <v>2950.71</v>
      </c>
      <c r="D1415" s="996">
        <v>43465</v>
      </c>
      <c r="E1415" s="995" t="s">
        <v>3978</v>
      </c>
    </row>
    <row r="1416" spans="1:5" ht="15.75" customHeight="1" x14ac:dyDescent="0.3">
      <c r="A1416" s="995" t="s">
        <v>3969</v>
      </c>
      <c r="B1416" s="995" t="s">
        <v>3813</v>
      </c>
      <c r="C1416" s="987">
        <v>4482.47</v>
      </c>
      <c r="D1416" s="996">
        <v>43433</v>
      </c>
      <c r="E1416" s="995" t="s">
        <v>3979</v>
      </c>
    </row>
    <row r="1417" spans="1:5" ht="15.75" customHeight="1" x14ac:dyDescent="0.3">
      <c r="A1417" s="995" t="s">
        <v>3969</v>
      </c>
      <c r="B1417" s="995" t="s">
        <v>3813</v>
      </c>
      <c r="C1417" s="987">
        <v>6709.28</v>
      </c>
      <c r="D1417" s="996">
        <v>43437</v>
      </c>
      <c r="E1417" s="995" t="s">
        <v>3979</v>
      </c>
    </row>
    <row r="1418" spans="1:5" ht="15.75" customHeight="1" x14ac:dyDescent="0.3">
      <c r="A1418" s="995" t="s">
        <v>3969</v>
      </c>
      <c r="B1418" s="995" t="s">
        <v>3813</v>
      </c>
      <c r="C1418" s="987">
        <v>3596.93</v>
      </c>
      <c r="D1418" s="996">
        <v>43458</v>
      </c>
      <c r="E1418" s="995" t="s">
        <v>3979</v>
      </c>
    </row>
    <row r="1419" spans="1:5" ht="15.75" customHeight="1" x14ac:dyDescent="0.3">
      <c r="A1419" s="995" t="s">
        <v>3969</v>
      </c>
      <c r="B1419" s="995" t="s">
        <v>930</v>
      </c>
      <c r="C1419" s="987">
        <v>4064.22</v>
      </c>
      <c r="D1419" s="996">
        <v>43328</v>
      </c>
      <c r="E1419" s="995" t="s">
        <v>2046</v>
      </c>
    </row>
    <row r="1420" spans="1:5" ht="15.75" customHeight="1" x14ac:dyDescent="0.3">
      <c r="A1420" s="995" t="s">
        <v>3969</v>
      </c>
      <c r="B1420" s="995" t="s">
        <v>930</v>
      </c>
      <c r="C1420" s="987">
        <v>753.71</v>
      </c>
      <c r="D1420" s="996">
        <v>43259</v>
      </c>
      <c r="E1420" s="995" t="s">
        <v>650</v>
      </c>
    </row>
    <row r="1421" spans="1:5" ht="15.75" customHeight="1" x14ac:dyDescent="0.3">
      <c r="A1421" s="995" t="s">
        <v>3969</v>
      </c>
      <c r="B1421" s="995" t="s">
        <v>930</v>
      </c>
      <c r="C1421" s="987">
        <v>609.29</v>
      </c>
      <c r="D1421" s="996">
        <v>43299</v>
      </c>
      <c r="E1421" s="995" t="s">
        <v>650</v>
      </c>
    </row>
    <row r="1422" spans="1:5" ht="15.75" customHeight="1" x14ac:dyDescent="0.3">
      <c r="A1422" s="995" t="s">
        <v>3969</v>
      </c>
      <c r="B1422" s="995" t="s">
        <v>3980</v>
      </c>
      <c r="C1422" s="987">
        <v>286.25</v>
      </c>
      <c r="D1422" s="996">
        <v>43160</v>
      </c>
      <c r="E1422" s="995" t="s">
        <v>3660</v>
      </c>
    </row>
    <row r="1423" spans="1:5" ht="15.75" customHeight="1" x14ac:dyDescent="0.3">
      <c r="A1423" s="995" t="s">
        <v>3969</v>
      </c>
      <c r="B1423" s="995" t="s">
        <v>3980</v>
      </c>
      <c r="C1423" s="987">
        <v>254.64</v>
      </c>
      <c r="D1423" s="996">
        <v>43248</v>
      </c>
      <c r="E1423" s="995" t="s">
        <v>3660</v>
      </c>
    </row>
    <row r="1424" spans="1:5" ht="15.75" customHeight="1" x14ac:dyDescent="0.3">
      <c r="A1424" s="995" t="s">
        <v>3969</v>
      </c>
      <c r="B1424" s="995" t="s">
        <v>3980</v>
      </c>
      <c r="C1424" s="987">
        <v>289.7</v>
      </c>
      <c r="D1424" s="996">
        <v>43312</v>
      </c>
      <c r="E1424" s="995" t="s">
        <v>3660</v>
      </c>
    </row>
    <row r="1425" spans="1:5" ht="15.75" customHeight="1" x14ac:dyDescent="0.3">
      <c r="A1425" s="995" t="s">
        <v>3981</v>
      </c>
      <c r="B1425" s="995" t="s">
        <v>3982</v>
      </c>
      <c r="C1425" s="987">
        <v>13375</v>
      </c>
      <c r="D1425" s="996">
        <v>43129</v>
      </c>
      <c r="E1425" s="995" t="s">
        <v>2234</v>
      </c>
    </row>
    <row r="1426" spans="1:5" ht="15.75" customHeight="1" x14ac:dyDescent="0.3">
      <c r="A1426" s="995" t="s">
        <v>3981</v>
      </c>
      <c r="B1426" s="995" t="s">
        <v>3785</v>
      </c>
      <c r="C1426" s="987">
        <v>229500</v>
      </c>
      <c r="D1426" s="996">
        <v>43199</v>
      </c>
      <c r="E1426" s="995" t="s">
        <v>3983</v>
      </c>
    </row>
    <row r="1427" spans="1:5" ht="15.75" customHeight="1" x14ac:dyDescent="0.3">
      <c r="A1427" s="995" t="s">
        <v>3981</v>
      </c>
      <c r="B1427" s="995" t="s">
        <v>3785</v>
      </c>
      <c r="C1427" s="987">
        <v>229500</v>
      </c>
      <c r="D1427" s="996">
        <v>43315</v>
      </c>
      <c r="E1427" s="995" t="s">
        <v>3983</v>
      </c>
    </row>
    <row r="1428" spans="1:5" ht="15.75" customHeight="1" x14ac:dyDescent="0.3">
      <c r="A1428" s="995" t="s">
        <v>3981</v>
      </c>
      <c r="B1428" s="995" t="s">
        <v>3785</v>
      </c>
      <c r="C1428" s="987">
        <v>9383.0499999999993</v>
      </c>
      <c r="D1428" s="996">
        <v>43199</v>
      </c>
      <c r="E1428" s="995" t="s">
        <v>3984</v>
      </c>
    </row>
    <row r="1429" spans="1:5" ht="15.75" customHeight="1" x14ac:dyDescent="0.3">
      <c r="A1429" s="995" t="s">
        <v>3981</v>
      </c>
      <c r="B1429" s="995" t="s">
        <v>3785</v>
      </c>
      <c r="C1429" s="987">
        <v>3409.2</v>
      </c>
      <c r="D1429" s="996">
        <v>43325</v>
      </c>
      <c r="E1429" s="995" t="s">
        <v>3985</v>
      </c>
    </row>
    <row r="1430" spans="1:5" ht="15.75" customHeight="1" x14ac:dyDescent="0.3">
      <c r="A1430" s="995" t="s">
        <v>3981</v>
      </c>
      <c r="B1430" s="995" t="s">
        <v>3785</v>
      </c>
      <c r="C1430" s="987">
        <v>7581.87</v>
      </c>
      <c r="D1430" s="996">
        <v>43178</v>
      </c>
      <c r="E1430" s="995" t="s">
        <v>3986</v>
      </c>
    </row>
    <row r="1431" spans="1:5" ht="15.75" customHeight="1" x14ac:dyDescent="0.3">
      <c r="A1431" s="995" t="s">
        <v>3981</v>
      </c>
      <c r="B1431" s="995" t="s">
        <v>3785</v>
      </c>
      <c r="C1431" s="987">
        <v>7439.44</v>
      </c>
      <c r="D1431" s="996">
        <v>43206</v>
      </c>
      <c r="E1431" s="995" t="s">
        <v>3986</v>
      </c>
    </row>
    <row r="1432" spans="1:5" ht="15.75" customHeight="1" x14ac:dyDescent="0.3">
      <c r="A1432" s="995" t="s">
        <v>3981</v>
      </c>
      <c r="B1432" s="995" t="s">
        <v>3785</v>
      </c>
      <c r="C1432" s="987">
        <v>5864.06</v>
      </c>
      <c r="D1432" s="996">
        <v>43241</v>
      </c>
      <c r="E1432" s="995" t="s">
        <v>3986</v>
      </c>
    </row>
    <row r="1433" spans="1:5" ht="15.75" customHeight="1" x14ac:dyDescent="0.3">
      <c r="A1433" s="995" t="s">
        <v>3981</v>
      </c>
      <c r="B1433" s="995" t="s">
        <v>3785</v>
      </c>
      <c r="C1433" s="987">
        <v>6261.32</v>
      </c>
      <c r="D1433" s="996">
        <v>43273</v>
      </c>
      <c r="E1433" s="995" t="s">
        <v>3986</v>
      </c>
    </row>
    <row r="1434" spans="1:5" ht="15.75" customHeight="1" x14ac:dyDescent="0.3">
      <c r="A1434" s="995" t="s">
        <v>3981</v>
      </c>
      <c r="B1434" s="995" t="s">
        <v>3785</v>
      </c>
      <c r="C1434" s="987">
        <v>6737.33</v>
      </c>
      <c r="D1434" s="996">
        <v>43325</v>
      </c>
      <c r="E1434" s="995" t="s">
        <v>3986</v>
      </c>
    </row>
    <row r="1435" spans="1:5" ht="15.75" customHeight="1" x14ac:dyDescent="0.3">
      <c r="A1435" s="995" t="s">
        <v>3981</v>
      </c>
      <c r="B1435" s="995" t="s">
        <v>3785</v>
      </c>
      <c r="C1435" s="987">
        <v>5208.6899999999996</v>
      </c>
      <c r="D1435" s="996">
        <v>43350</v>
      </c>
      <c r="E1435" s="995" t="s">
        <v>3986</v>
      </c>
    </row>
    <row r="1436" spans="1:5" ht="15.75" customHeight="1" x14ac:dyDescent="0.3">
      <c r="A1436" s="995" t="s">
        <v>3981</v>
      </c>
      <c r="B1436" s="995" t="s">
        <v>3785</v>
      </c>
      <c r="C1436" s="987">
        <v>6193.65</v>
      </c>
      <c r="D1436" s="996">
        <v>43367</v>
      </c>
      <c r="E1436" s="995" t="s">
        <v>3986</v>
      </c>
    </row>
    <row r="1437" spans="1:5" ht="15.75" customHeight="1" x14ac:dyDescent="0.3">
      <c r="A1437" s="995" t="s">
        <v>3981</v>
      </c>
      <c r="B1437" s="995" t="s">
        <v>3785</v>
      </c>
      <c r="C1437" s="987">
        <v>4999.96</v>
      </c>
      <c r="D1437" s="996">
        <v>43413</v>
      </c>
      <c r="E1437" s="995" t="s">
        <v>3986</v>
      </c>
    </row>
    <row r="1438" spans="1:5" ht="15.75" customHeight="1" x14ac:dyDescent="0.3">
      <c r="A1438" s="995" t="s">
        <v>3981</v>
      </c>
      <c r="B1438" s="995" t="s">
        <v>3785</v>
      </c>
      <c r="C1438" s="987">
        <v>4338.8500000000004</v>
      </c>
      <c r="D1438" s="996">
        <v>43427</v>
      </c>
      <c r="E1438" s="995" t="s">
        <v>3986</v>
      </c>
    </row>
    <row r="1439" spans="1:5" ht="15.75" customHeight="1" x14ac:dyDescent="0.3">
      <c r="A1439" s="995" t="s">
        <v>3981</v>
      </c>
      <c r="B1439" s="995" t="s">
        <v>3785</v>
      </c>
      <c r="C1439" s="987">
        <v>5931.77</v>
      </c>
      <c r="D1439" s="996">
        <v>43451</v>
      </c>
      <c r="E1439" s="995" t="s">
        <v>3986</v>
      </c>
    </row>
    <row r="1440" spans="1:5" ht="15.75" customHeight="1" x14ac:dyDescent="0.3">
      <c r="A1440" s="995" t="s">
        <v>3981</v>
      </c>
      <c r="B1440" s="995" t="s">
        <v>3785</v>
      </c>
      <c r="C1440" s="987">
        <v>2692.38</v>
      </c>
      <c r="D1440" s="996">
        <v>43178</v>
      </c>
      <c r="E1440" s="995" t="s">
        <v>3987</v>
      </c>
    </row>
    <row r="1441" spans="1:5" ht="15.75" customHeight="1" x14ac:dyDescent="0.3">
      <c r="A1441" s="995" t="s">
        <v>3981</v>
      </c>
      <c r="B1441" s="995" t="s">
        <v>3785</v>
      </c>
      <c r="C1441" s="987">
        <v>7623.75</v>
      </c>
      <c r="D1441" s="996">
        <v>43241</v>
      </c>
      <c r="E1441" s="995" t="s">
        <v>3987</v>
      </c>
    </row>
    <row r="1442" spans="1:5" ht="15.75" customHeight="1" x14ac:dyDescent="0.3">
      <c r="A1442" s="995" t="s">
        <v>3981</v>
      </c>
      <c r="B1442" s="995" t="s">
        <v>3785</v>
      </c>
      <c r="C1442" s="987">
        <v>3798.28</v>
      </c>
      <c r="D1442" s="996">
        <v>43241</v>
      </c>
      <c r="E1442" s="995" t="s">
        <v>3987</v>
      </c>
    </row>
    <row r="1443" spans="1:5" ht="15.75" customHeight="1" x14ac:dyDescent="0.3">
      <c r="A1443" s="995" t="s">
        <v>3981</v>
      </c>
      <c r="B1443" s="995" t="s">
        <v>3785</v>
      </c>
      <c r="C1443" s="987">
        <v>7117.57</v>
      </c>
      <c r="D1443" s="996">
        <v>43273</v>
      </c>
      <c r="E1443" s="995" t="s">
        <v>3987</v>
      </c>
    </row>
    <row r="1444" spans="1:5" ht="15.75" customHeight="1" x14ac:dyDescent="0.3">
      <c r="A1444" s="995" t="s">
        <v>3981</v>
      </c>
      <c r="B1444" s="995" t="s">
        <v>3785</v>
      </c>
      <c r="C1444" s="987">
        <v>4920.74</v>
      </c>
      <c r="D1444" s="996">
        <v>43325</v>
      </c>
      <c r="E1444" s="995" t="s">
        <v>3987</v>
      </c>
    </row>
    <row r="1445" spans="1:5" ht="15.75" customHeight="1" x14ac:dyDescent="0.3">
      <c r="A1445" s="995" t="s">
        <v>3981</v>
      </c>
      <c r="B1445" s="995" t="s">
        <v>3785</v>
      </c>
      <c r="C1445" s="987">
        <v>3856.68</v>
      </c>
      <c r="D1445" s="996">
        <v>43350</v>
      </c>
      <c r="E1445" s="995" t="s">
        <v>3987</v>
      </c>
    </row>
    <row r="1446" spans="1:5" ht="15.75" customHeight="1" x14ac:dyDescent="0.3">
      <c r="A1446" s="995" t="s">
        <v>3981</v>
      </c>
      <c r="B1446" s="995" t="s">
        <v>3785</v>
      </c>
      <c r="C1446" s="987">
        <v>3971.94</v>
      </c>
      <c r="D1446" s="996">
        <v>43367</v>
      </c>
      <c r="E1446" s="995" t="s">
        <v>3987</v>
      </c>
    </row>
    <row r="1447" spans="1:5" ht="15.75" customHeight="1" x14ac:dyDescent="0.3">
      <c r="A1447" s="995" t="s">
        <v>3981</v>
      </c>
      <c r="B1447" s="995" t="s">
        <v>3785</v>
      </c>
      <c r="C1447" s="987">
        <v>5534.51</v>
      </c>
      <c r="D1447" s="996">
        <v>43413</v>
      </c>
      <c r="E1447" s="995" t="s">
        <v>3987</v>
      </c>
    </row>
    <row r="1448" spans="1:5" ht="15.75" customHeight="1" x14ac:dyDescent="0.3">
      <c r="A1448" s="995" t="s">
        <v>3981</v>
      </c>
      <c r="B1448" s="995" t="s">
        <v>3785</v>
      </c>
      <c r="C1448" s="987">
        <v>5579.77</v>
      </c>
      <c r="D1448" s="996">
        <v>43427</v>
      </c>
      <c r="E1448" s="995" t="s">
        <v>3987</v>
      </c>
    </row>
    <row r="1449" spans="1:5" ht="15.75" customHeight="1" x14ac:dyDescent="0.3">
      <c r="A1449" s="995" t="s">
        <v>3981</v>
      </c>
      <c r="B1449" s="995" t="s">
        <v>3785</v>
      </c>
      <c r="C1449" s="987">
        <v>6839.98</v>
      </c>
      <c r="D1449" s="996">
        <v>43451</v>
      </c>
      <c r="E1449" s="995" t="s">
        <v>3987</v>
      </c>
    </row>
    <row r="1450" spans="1:5" ht="15.75" customHeight="1" x14ac:dyDescent="0.3">
      <c r="A1450" s="995" t="s">
        <v>3981</v>
      </c>
      <c r="B1450" s="995" t="s">
        <v>3785</v>
      </c>
      <c r="C1450" s="987">
        <v>228.74</v>
      </c>
      <c r="D1450" s="996">
        <v>43178</v>
      </c>
      <c r="E1450" s="995" t="s">
        <v>1300</v>
      </c>
    </row>
    <row r="1451" spans="1:5" ht="15.75" customHeight="1" x14ac:dyDescent="0.3">
      <c r="A1451" s="995" t="s">
        <v>3981</v>
      </c>
      <c r="B1451" s="995" t="s">
        <v>3785</v>
      </c>
      <c r="C1451" s="987">
        <v>232.24</v>
      </c>
      <c r="D1451" s="996">
        <v>43241</v>
      </c>
      <c r="E1451" s="995" t="s">
        <v>1300</v>
      </c>
    </row>
    <row r="1452" spans="1:5" ht="15.75" customHeight="1" x14ac:dyDescent="0.3">
      <c r="A1452" s="995" t="s">
        <v>3981</v>
      </c>
      <c r="B1452" s="995" t="s">
        <v>3785</v>
      </c>
      <c r="C1452" s="987">
        <v>292.97000000000003</v>
      </c>
      <c r="D1452" s="996">
        <v>43241</v>
      </c>
      <c r="E1452" s="995" t="s">
        <v>1300</v>
      </c>
    </row>
    <row r="1453" spans="1:5" ht="15.75" customHeight="1" x14ac:dyDescent="0.3">
      <c r="A1453" s="995" t="s">
        <v>3981</v>
      </c>
      <c r="B1453" s="995" t="s">
        <v>3785</v>
      </c>
      <c r="C1453" s="987">
        <v>111.23</v>
      </c>
      <c r="D1453" s="996">
        <v>43273</v>
      </c>
      <c r="E1453" s="995" t="s">
        <v>1300</v>
      </c>
    </row>
    <row r="1454" spans="1:5" ht="15.75" customHeight="1" x14ac:dyDescent="0.3">
      <c r="A1454" s="995" t="s">
        <v>3981</v>
      </c>
      <c r="B1454" s="995" t="s">
        <v>3785</v>
      </c>
      <c r="C1454" s="987">
        <v>320.52999999999997</v>
      </c>
      <c r="D1454" s="996">
        <v>43325</v>
      </c>
      <c r="E1454" s="995" t="s">
        <v>1300</v>
      </c>
    </row>
    <row r="1455" spans="1:5" ht="15.75" customHeight="1" x14ac:dyDescent="0.3">
      <c r="A1455" s="995" t="s">
        <v>3981</v>
      </c>
      <c r="B1455" s="995" t="s">
        <v>3785</v>
      </c>
      <c r="C1455" s="987">
        <v>103.39</v>
      </c>
      <c r="D1455" s="996">
        <v>43350</v>
      </c>
      <c r="E1455" s="995" t="s">
        <v>1300</v>
      </c>
    </row>
    <row r="1456" spans="1:5" ht="15.75" customHeight="1" x14ac:dyDescent="0.3">
      <c r="A1456" s="995" t="s">
        <v>3981</v>
      </c>
      <c r="B1456" s="995" t="s">
        <v>3785</v>
      </c>
      <c r="C1456" s="987">
        <v>200.39</v>
      </c>
      <c r="D1456" s="996">
        <v>43367</v>
      </c>
      <c r="E1456" s="995" t="s">
        <v>1300</v>
      </c>
    </row>
    <row r="1457" spans="1:5" ht="15.75" customHeight="1" x14ac:dyDescent="0.3">
      <c r="A1457" s="995" t="s">
        <v>3981</v>
      </c>
      <c r="B1457" s="995" t="s">
        <v>3785</v>
      </c>
      <c r="C1457" s="987">
        <v>438.06</v>
      </c>
      <c r="D1457" s="996">
        <v>43413</v>
      </c>
      <c r="E1457" s="995" t="s">
        <v>1300</v>
      </c>
    </row>
    <row r="1458" spans="1:5" ht="15.75" customHeight="1" x14ac:dyDescent="0.3">
      <c r="A1458" s="995" t="s">
        <v>3981</v>
      </c>
      <c r="B1458" s="995" t="s">
        <v>3785</v>
      </c>
      <c r="C1458" s="987">
        <v>56.54</v>
      </c>
      <c r="D1458" s="996">
        <v>43427</v>
      </c>
      <c r="E1458" s="995" t="s">
        <v>1300</v>
      </c>
    </row>
    <row r="1459" spans="1:5" ht="15.75" customHeight="1" x14ac:dyDescent="0.3">
      <c r="A1459" s="995" t="s">
        <v>3981</v>
      </c>
      <c r="B1459" s="995" t="s">
        <v>3785</v>
      </c>
      <c r="C1459" s="987">
        <v>265.64999999999998</v>
      </c>
      <c r="D1459" s="996">
        <v>43451</v>
      </c>
      <c r="E1459" s="995" t="s">
        <v>1300</v>
      </c>
    </row>
    <row r="1460" spans="1:5" ht="15.75" customHeight="1" x14ac:dyDescent="0.3">
      <c r="A1460" s="995" t="s">
        <v>3981</v>
      </c>
      <c r="B1460" s="995" t="s">
        <v>3785</v>
      </c>
      <c r="C1460" s="987">
        <v>240.3</v>
      </c>
      <c r="D1460" s="996">
        <v>43178</v>
      </c>
      <c r="E1460" s="995" t="s">
        <v>3988</v>
      </c>
    </row>
    <row r="1461" spans="1:5" ht="15.75" customHeight="1" x14ac:dyDescent="0.3">
      <c r="A1461" s="995" t="s">
        <v>3981</v>
      </c>
      <c r="B1461" s="995" t="s">
        <v>3785</v>
      </c>
      <c r="C1461" s="987">
        <v>358.41</v>
      </c>
      <c r="D1461" s="996">
        <v>43241</v>
      </c>
      <c r="E1461" s="995" t="s">
        <v>3988</v>
      </c>
    </row>
    <row r="1462" spans="1:5" ht="15.75" customHeight="1" x14ac:dyDescent="0.3">
      <c r="A1462" s="995" t="s">
        <v>3981</v>
      </c>
      <c r="B1462" s="995" t="s">
        <v>3785</v>
      </c>
      <c r="C1462" s="987">
        <v>216.95</v>
      </c>
      <c r="D1462" s="996">
        <v>43241</v>
      </c>
      <c r="E1462" s="995" t="s">
        <v>3988</v>
      </c>
    </row>
    <row r="1463" spans="1:5" ht="15.75" customHeight="1" x14ac:dyDescent="0.3">
      <c r="A1463" s="995" t="s">
        <v>3981</v>
      </c>
      <c r="B1463" s="995" t="s">
        <v>3785</v>
      </c>
      <c r="C1463" s="987">
        <v>403.9</v>
      </c>
      <c r="D1463" s="996">
        <v>43273</v>
      </c>
      <c r="E1463" s="995" t="s">
        <v>3988</v>
      </c>
    </row>
    <row r="1464" spans="1:5" ht="15.75" customHeight="1" x14ac:dyDescent="0.3">
      <c r="A1464" s="995" t="s">
        <v>3981</v>
      </c>
      <c r="B1464" s="995" t="s">
        <v>3785</v>
      </c>
      <c r="C1464" s="987">
        <v>39.43</v>
      </c>
      <c r="D1464" s="996">
        <v>43325</v>
      </c>
      <c r="E1464" s="995" t="s">
        <v>3988</v>
      </c>
    </row>
    <row r="1465" spans="1:5" ht="15.75" customHeight="1" x14ac:dyDescent="0.3">
      <c r="A1465" s="995" t="s">
        <v>3981</v>
      </c>
      <c r="B1465" s="995" t="s">
        <v>3785</v>
      </c>
      <c r="C1465" s="987">
        <v>235.94</v>
      </c>
      <c r="D1465" s="996">
        <v>43350</v>
      </c>
      <c r="E1465" s="995" t="s">
        <v>3988</v>
      </c>
    </row>
    <row r="1466" spans="1:5" ht="15.75" customHeight="1" x14ac:dyDescent="0.3">
      <c r="A1466" s="995" t="s">
        <v>3981</v>
      </c>
      <c r="B1466" s="995" t="s">
        <v>3785</v>
      </c>
      <c r="C1466" s="987">
        <v>281.89999999999998</v>
      </c>
      <c r="D1466" s="996">
        <v>43367</v>
      </c>
      <c r="E1466" s="995" t="s">
        <v>3988</v>
      </c>
    </row>
    <row r="1467" spans="1:5" ht="15.75" customHeight="1" x14ac:dyDescent="0.3">
      <c r="A1467" s="995" t="s">
        <v>3981</v>
      </c>
      <c r="B1467" s="995" t="s">
        <v>3785</v>
      </c>
      <c r="C1467" s="987">
        <v>350.96</v>
      </c>
      <c r="D1467" s="996">
        <v>43427</v>
      </c>
      <c r="E1467" s="995" t="s">
        <v>3988</v>
      </c>
    </row>
    <row r="1468" spans="1:5" ht="15.75" customHeight="1" x14ac:dyDescent="0.3">
      <c r="A1468" s="995" t="s">
        <v>3981</v>
      </c>
      <c r="B1468" s="995" t="s">
        <v>3785</v>
      </c>
      <c r="C1468" s="987">
        <v>212.36</v>
      </c>
      <c r="D1468" s="996">
        <v>43451</v>
      </c>
      <c r="E1468" s="995" t="s">
        <v>3988</v>
      </c>
    </row>
    <row r="1469" spans="1:5" ht="15.75" customHeight="1" x14ac:dyDescent="0.3">
      <c r="A1469" s="995" t="s">
        <v>3981</v>
      </c>
      <c r="B1469" s="995" t="s">
        <v>3785</v>
      </c>
      <c r="C1469" s="987">
        <v>157500</v>
      </c>
      <c r="D1469" s="996">
        <v>43199</v>
      </c>
      <c r="E1469" s="995" t="s">
        <v>3989</v>
      </c>
    </row>
    <row r="1470" spans="1:5" ht="15.75" customHeight="1" x14ac:dyDescent="0.3">
      <c r="A1470" s="995" t="s">
        <v>3981</v>
      </c>
      <c r="B1470" s="995" t="s">
        <v>3785</v>
      </c>
      <c r="C1470" s="987">
        <v>157500</v>
      </c>
      <c r="D1470" s="996">
        <v>43315</v>
      </c>
      <c r="E1470" s="995" t="s">
        <v>3990</v>
      </c>
    </row>
    <row r="1471" spans="1:5" ht="15.75" customHeight="1" x14ac:dyDescent="0.3">
      <c r="A1471" s="995" t="s">
        <v>3981</v>
      </c>
      <c r="B1471" s="995" t="s">
        <v>3785</v>
      </c>
      <c r="C1471" s="987">
        <v>36939.85</v>
      </c>
      <c r="D1471" s="996">
        <v>43199</v>
      </c>
      <c r="E1471" s="995" t="s">
        <v>3991</v>
      </c>
    </row>
    <row r="1472" spans="1:5" ht="15.75" customHeight="1" x14ac:dyDescent="0.3">
      <c r="A1472" s="995" t="s">
        <v>3981</v>
      </c>
      <c r="B1472" s="995" t="s">
        <v>3785</v>
      </c>
      <c r="C1472" s="987">
        <v>748.22</v>
      </c>
      <c r="D1472" s="996">
        <v>43178</v>
      </c>
      <c r="E1472" s="995" t="s">
        <v>3992</v>
      </c>
    </row>
    <row r="1473" spans="1:5" ht="15.75" customHeight="1" x14ac:dyDescent="0.3">
      <c r="A1473" s="995" t="s">
        <v>3981</v>
      </c>
      <c r="B1473" s="995" t="s">
        <v>3785</v>
      </c>
      <c r="C1473" s="987">
        <v>3409.2</v>
      </c>
      <c r="D1473" s="996">
        <v>43325</v>
      </c>
      <c r="E1473" s="995" t="s">
        <v>3993</v>
      </c>
    </row>
    <row r="1474" spans="1:5" ht="15.75" customHeight="1" x14ac:dyDescent="0.3">
      <c r="A1474" s="995" t="s">
        <v>3981</v>
      </c>
      <c r="B1474" s="995" t="s">
        <v>3785</v>
      </c>
      <c r="C1474" s="987">
        <v>953.16</v>
      </c>
      <c r="D1474" s="996">
        <v>43178</v>
      </c>
      <c r="E1474" s="995" t="s">
        <v>3994</v>
      </c>
    </row>
    <row r="1475" spans="1:5" ht="15.75" customHeight="1" x14ac:dyDescent="0.3">
      <c r="A1475" s="995" t="s">
        <v>3981</v>
      </c>
      <c r="B1475" s="995" t="s">
        <v>3785</v>
      </c>
      <c r="C1475" s="987">
        <v>1576.29</v>
      </c>
      <c r="D1475" s="996">
        <v>43206</v>
      </c>
      <c r="E1475" s="995" t="s">
        <v>3994</v>
      </c>
    </row>
    <row r="1476" spans="1:5" ht="15.75" customHeight="1" x14ac:dyDescent="0.3">
      <c r="A1476" s="995" t="s">
        <v>3981</v>
      </c>
      <c r="B1476" s="995" t="s">
        <v>3785</v>
      </c>
      <c r="C1476" s="987">
        <v>621.12</v>
      </c>
      <c r="D1476" s="996">
        <v>43241</v>
      </c>
      <c r="E1476" s="995" t="s">
        <v>3994</v>
      </c>
    </row>
    <row r="1477" spans="1:5" ht="15.75" customHeight="1" x14ac:dyDescent="0.3">
      <c r="A1477" s="995" t="s">
        <v>3981</v>
      </c>
      <c r="B1477" s="995" t="s">
        <v>3785</v>
      </c>
      <c r="C1477" s="987">
        <v>32.559027777777779</v>
      </c>
      <c r="D1477" s="996">
        <v>43273</v>
      </c>
      <c r="E1477" s="995" t="s">
        <v>3994</v>
      </c>
    </row>
    <row r="1478" spans="1:5" ht="15.75" customHeight="1" x14ac:dyDescent="0.3">
      <c r="A1478" s="995" t="s">
        <v>3981</v>
      </c>
      <c r="B1478" s="995" t="s">
        <v>3785</v>
      </c>
      <c r="C1478" s="987">
        <v>809.82</v>
      </c>
      <c r="D1478" s="996">
        <v>43325</v>
      </c>
      <c r="E1478" s="995" t="s">
        <v>3994</v>
      </c>
    </row>
    <row r="1479" spans="1:5" ht="15.75" customHeight="1" x14ac:dyDescent="0.3">
      <c r="A1479" s="995" t="s">
        <v>3981</v>
      </c>
      <c r="B1479" s="995" t="s">
        <v>3785</v>
      </c>
      <c r="C1479" s="987">
        <v>1067.73</v>
      </c>
      <c r="D1479" s="996">
        <v>43350</v>
      </c>
      <c r="E1479" s="995" t="s">
        <v>3994</v>
      </c>
    </row>
    <row r="1480" spans="1:5" ht="15.75" customHeight="1" x14ac:dyDescent="0.3">
      <c r="A1480" s="995" t="s">
        <v>3981</v>
      </c>
      <c r="B1480" s="995" t="s">
        <v>3785</v>
      </c>
      <c r="C1480" s="987">
        <v>30.252777777777776</v>
      </c>
      <c r="D1480" s="996">
        <v>43367</v>
      </c>
      <c r="E1480" s="995" t="s">
        <v>3994</v>
      </c>
    </row>
    <row r="1481" spans="1:5" ht="15.75" customHeight="1" x14ac:dyDescent="0.3">
      <c r="A1481" s="995" t="s">
        <v>3981</v>
      </c>
      <c r="B1481" s="995" t="s">
        <v>3785</v>
      </c>
      <c r="C1481" s="987">
        <v>38.025694444444447</v>
      </c>
      <c r="D1481" s="996">
        <v>43413</v>
      </c>
      <c r="E1481" s="995" t="s">
        <v>3994</v>
      </c>
    </row>
    <row r="1482" spans="1:5" ht="15.75" customHeight="1" x14ac:dyDescent="0.3">
      <c r="A1482" s="995" t="s">
        <v>3981</v>
      </c>
      <c r="B1482" s="995" t="s">
        <v>3785</v>
      </c>
      <c r="C1482" s="987">
        <v>493.39</v>
      </c>
      <c r="D1482" s="996">
        <v>43427</v>
      </c>
      <c r="E1482" s="995" t="s">
        <v>3994</v>
      </c>
    </row>
    <row r="1483" spans="1:5" ht="15.75" customHeight="1" x14ac:dyDescent="0.3">
      <c r="A1483" s="995" t="s">
        <v>3981</v>
      </c>
      <c r="B1483" s="995" t="s">
        <v>3785</v>
      </c>
      <c r="C1483" s="987">
        <v>874.97</v>
      </c>
      <c r="D1483" s="996">
        <v>43451</v>
      </c>
      <c r="E1483" s="995" t="s">
        <v>3994</v>
      </c>
    </row>
    <row r="1484" spans="1:5" ht="15.75" customHeight="1" x14ac:dyDescent="0.3">
      <c r="A1484" s="995" t="s">
        <v>3981</v>
      </c>
      <c r="B1484" s="995" t="s">
        <v>3995</v>
      </c>
      <c r="C1484" s="987">
        <v>901.75</v>
      </c>
      <c r="D1484" s="996">
        <v>43362</v>
      </c>
      <c r="E1484" s="995" t="s">
        <v>3996</v>
      </c>
    </row>
    <row r="1485" spans="1:5" ht="15.75" customHeight="1" x14ac:dyDescent="0.3">
      <c r="A1485" s="995" t="s">
        <v>3981</v>
      </c>
      <c r="B1485" s="995" t="s">
        <v>3997</v>
      </c>
      <c r="C1485" s="987">
        <v>825</v>
      </c>
      <c r="D1485" s="996">
        <v>43248</v>
      </c>
      <c r="E1485" s="995" t="s">
        <v>3998</v>
      </c>
    </row>
    <row r="1486" spans="1:5" ht="15.75" customHeight="1" x14ac:dyDescent="0.3">
      <c r="A1486" s="995" t="s">
        <v>3981</v>
      </c>
      <c r="B1486" s="995" t="s">
        <v>3999</v>
      </c>
      <c r="C1486" s="987">
        <v>225</v>
      </c>
      <c r="D1486" s="996">
        <v>43318</v>
      </c>
      <c r="E1486" s="995" t="s">
        <v>1422</v>
      </c>
    </row>
    <row r="1487" spans="1:5" ht="15.75" customHeight="1" x14ac:dyDescent="0.3">
      <c r="A1487" s="995" t="s">
        <v>3981</v>
      </c>
      <c r="B1487" s="995" t="s">
        <v>4000</v>
      </c>
      <c r="C1487" s="987">
        <v>900</v>
      </c>
      <c r="D1487" s="996">
        <v>43305</v>
      </c>
      <c r="E1487" s="995" t="s">
        <v>4001</v>
      </c>
    </row>
    <row r="1488" spans="1:5" ht="15.75" customHeight="1" x14ac:dyDescent="0.3">
      <c r="A1488" s="995" t="s">
        <v>3981</v>
      </c>
      <c r="B1488" s="995" t="s">
        <v>4002</v>
      </c>
      <c r="C1488" s="987">
        <v>123</v>
      </c>
      <c r="D1488" s="996">
        <v>43250</v>
      </c>
      <c r="E1488" s="995" t="s">
        <v>4003</v>
      </c>
    </row>
    <row r="1489" spans="1:5" ht="15.75" customHeight="1" x14ac:dyDescent="0.3">
      <c r="A1489" s="995" t="s">
        <v>3981</v>
      </c>
      <c r="B1489" s="995" t="s">
        <v>4004</v>
      </c>
      <c r="C1489" s="987">
        <v>113</v>
      </c>
      <c r="D1489" s="996">
        <v>43186</v>
      </c>
      <c r="E1489" s="995" t="s">
        <v>4003</v>
      </c>
    </row>
    <row r="1490" spans="1:5" ht="15.75" customHeight="1" x14ac:dyDescent="0.3">
      <c r="A1490" s="995" t="s">
        <v>3981</v>
      </c>
      <c r="B1490" s="995" t="s">
        <v>4005</v>
      </c>
      <c r="C1490" s="987">
        <v>110</v>
      </c>
      <c r="D1490" s="996">
        <v>43252</v>
      </c>
      <c r="E1490" s="995" t="s">
        <v>4003</v>
      </c>
    </row>
    <row r="1491" spans="1:5" ht="15.75" customHeight="1" x14ac:dyDescent="0.3">
      <c r="A1491" s="995" t="s">
        <v>3981</v>
      </c>
      <c r="B1491" s="995" t="s">
        <v>4006</v>
      </c>
      <c r="C1491" s="987">
        <v>83</v>
      </c>
      <c r="D1491" s="996">
        <v>43284</v>
      </c>
      <c r="E1491" s="995" t="s">
        <v>4003</v>
      </c>
    </row>
    <row r="1492" spans="1:5" ht="15.75" customHeight="1" x14ac:dyDescent="0.3">
      <c r="A1492" s="995" t="s">
        <v>3981</v>
      </c>
      <c r="B1492" s="995" t="s">
        <v>4007</v>
      </c>
      <c r="C1492" s="987">
        <v>98</v>
      </c>
      <c r="D1492" s="996">
        <v>43284</v>
      </c>
      <c r="E1492" s="995" t="s">
        <v>4003</v>
      </c>
    </row>
    <row r="1493" spans="1:5" ht="15.75" customHeight="1" x14ac:dyDescent="0.3">
      <c r="A1493" s="995" t="s">
        <v>3981</v>
      </c>
      <c r="B1493" s="995" t="s">
        <v>4008</v>
      </c>
      <c r="C1493" s="987">
        <v>35</v>
      </c>
      <c r="D1493" s="996">
        <v>43252</v>
      </c>
      <c r="E1493" s="995" t="s">
        <v>4003</v>
      </c>
    </row>
    <row r="1494" spans="1:5" ht="15.75" customHeight="1" x14ac:dyDescent="0.3">
      <c r="A1494" s="995" t="s">
        <v>3981</v>
      </c>
      <c r="B1494" s="995" t="s">
        <v>4008</v>
      </c>
      <c r="C1494" s="987">
        <v>100</v>
      </c>
      <c r="D1494" s="996">
        <v>43306</v>
      </c>
      <c r="E1494" s="995" t="s">
        <v>4003</v>
      </c>
    </row>
    <row r="1495" spans="1:5" ht="15.75" customHeight="1" x14ac:dyDescent="0.3">
      <c r="A1495" s="995" t="s">
        <v>3981</v>
      </c>
      <c r="B1495" s="995" t="s">
        <v>4008</v>
      </c>
      <c r="C1495" s="987">
        <v>218</v>
      </c>
      <c r="D1495" s="996">
        <v>43306</v>
      </c>
      <c r="E1495" s="995" t="s">
        <v>4003</v>
      </c>
    </row>
    <row r="1496" spans="1:5" ht="15.75" customHeight="1" x14ac:dyDescent="0.3">
      <c r="A1496" s="995" t="s">
        <v>3981</v>
      </c>
      <c r="B1496" s="995" t="s">
        <v>4009</v>
      </c>
      <c r="C1496" s="987">
        <v>123</v>
      </c>
      <c r="D1496" s="996">
        <v>43248</v>
      </c>
      <c r="E1496" s="995" t="s">
        <v>4003</v>
      </c>
    </row>
    <row r="1497" spans="1:5" ht="15.75" customHeight="1" x14ac:dyDescent="0.3">
      <c r="A1497" s="995" t="s">
        <v>3981</v>
      </c>
      <c r="B1497" s="995" t="s">
        <v>4009</v>
      </c>
      <c r="C1497" s="987">
        <v>90</v>
      </c>
      <c r="D1497" s="996">
        <v>43305</v>
      </c>
      <c r="E1497" s="995" t="s">
        <v>4003</v>
      </c>
    </row>
    <row r="1498" spans="1:5" ht="15.75" customHeight="1" x14ac:dyDescent="0.3">
      <c r="A1498" s="995" t="s">
        <v>3981</v>
      </c>
      <c r="B1498" s="995" t="s">
        <v>4010</v>
      </c>
      <c r="C1498" s="987">
        <v>85</v>
      </c>
      <c r="D1498" s="996">
        <v>43308</v>
      </c>
      <c r="E1498" s="995" t="s">
        <v>4003</v>
      </c>
    </row>
    <row r="1499" spans="1:5" ht="15.75" customHeight="1" x14ac:dyDescent="0.3">
      <c r="A1499" s="995" t="s">
        <v>3981</v>
      </c>
      <c r="B1499" s="995" t="s">
        <v>4011</v>
      </c>
      <c r="C1499" s="987">
        <v>135</v>
      </c>
      <c r="D1499" s="996">
        <v>43332</v>
      </c>
      <c r="E1499" s="995" t="s">
        <v>4003</v>
      </c>
    </row>
    <row r="1500" spans="1:5" ht="15.75" customHeight="1" x14ac:dyDescent="0.3">
      <c r="A1500" s="995" t="s">
        <v>3981</v>
      </c>
      <c r="B1500" s="995" t="s">
        <v>4011</v>
      </c>
      <c r="C1500" s="987">
        <v>123</v>
      </c>
      <c r="D1500" s="996">
        <v>43451</v>
      </c>
      <c r="E1500" s="995" t="s">
        <v>4003</v>
      </c>
    </row>
    <row r="1501" spans="1:5" ht="15.75" customHeight="1" x14ac:dyDescent="0.3">
      <c r="A1501" s="995" t="s">
        <v>3981</v>
      </c>
      <c r="B1501" s="995" t="s">
        <v>4012</v>
      </c>
      <c r="C1501" s="987">
        <v>35</v>
      </c>
      <c r="D1501" s="996">
        <v>43305</v>
      </c>
      <c r="E1501" s="995" t="s">
        <v>4003</v>
      </c>
    </row>
    <row r="1502" spans="1:5" ht="15.75" customHeight="1" x14ac:dyDescent="0.3">
      <c r="A1502" s="995" t="s">
        <v>3981</v>
      </c>
      <c r="B1502" s="995" t="s">
        <v>4013</v>
      </c>
      <c r="C1502" s="987">
        <v>110</v>
      </c>
      <c r="D1502" s="996">
        <v>43398</v>
      </c>
      <c r="E1502" s="995" t="s">
        <v>4003</v>
      </c>
    </row>
    <row r="1503" spans="1:5" ht="15.75" customHeight="1" x14ac:dyDescent="0.3">
      <c r="A1503" s="995" t="s">
        <v>3981</v>
      </c>
      <c r="B1503" s="995" t="s">
        <v>4014</v>
      </c>
      <c r="C1503" s="987">
        <v>1350</v>
      </c>
      <c r="D1503" s="996">
        <v>43423</v>
      </c>
      <c r="E1503" s="995" t="s">
        <v>4003</v>
      </c>
    </row>
    <row r="1504" spans="1:5" ht="15.75" customHeight="1" x14ac:dyDescent="0.3">
      <c r="A1504" s="995" t="s">
        <v>3981</v>
      </c>
      <c r="B1504" s="995" t="s">
        <v>4014</v>
      </c>
      <c r="C1504" s="987">
        <v>60</v>
      </c>
      <c r="D1504" s="996">
        <v>43423</v>
      </c>
      <c r="E1504" s="995" t="s">
        <v>4003</v>
      </c>
    </row>
    <row r="1505" spans="1:5" ht="15.75" customHeight="1" x14ac:dyDescent="0.3">
      <c r="A1505" s="995" t="s">
        <v>3981</v>
      </c>
      <c r="B1505" s="995" t="s">
        <v>4015</v>
      </c>
      <c r="C1505" s="987">
        <v>235</v>
      </c>
      <c r="D1505" s="996">
        <v>43404</v>
      </c>
      <c r="E1505" s="995" t="s">
        <v>4003</v>
      </c>
    </row>
    <row r="1506" spans="1:5" ht="15.75" customHeight="1" x14ac:dyDescent="0.3">
      <c r="A1506" s="995" t="s">
        <v>3981</v>
      </c>
      <c r="B1506" s="995" t="s">
        <v>4016</v>
      </c>
      <c r="C1506" s="987">
        <v>113</v>
      </c>
      <c r="D1506" s="996">
        <v>43431</v>
      </c>
      <c r="E1506" s="995" t="s">
        <v>1784</v>
      </c>
    </row>
    <row r="1507" spans="1:5" ht="15.75" customHeight="1" x14ac:dyDescent="0.3">
      <c r="A1507" s="995" t="s">
        <v>3981</v>
      </c>
      <c r="B1507" s="995" t="s">
        <v>3785</v>
      </c>
      <c r="C1507" s="987">
        <v>1089</v>
      </c>
      <c r="D1507" s="996">
        <v>43451</v>
      </c>
      <c r="E1507" s="995" t="s">
        <v>4017</v>
      </c>
    </row>
    <row r="1508" spans="1:5" ht="15.75" customHeight="1" x14ac:dyDescent="0.3">
      <c r="A1508" s="995" t="s">
        <v>3981</v>
      </c>
      <c r="B1508" s="995" t="s">
        <v>649</v>
      </c>
      <c r="C1508" s="987">
        <v>3632.95</v>
      </c>
      <c r="D1508" s="996">
        <v>43328</v>
      </c>
      <c r="E1508" s="995" t="s">
        <v>386</v>
      </c>
    </row>
    <row r="1509" spans="1:5" ht="15.75" customHeight="1" x14ac:dyDescent="0.3">
      <c r="A1509" s="995" t="s">
        <v>6424</v>
      </c>
      <c r="B1509" s="995" t="s">
        <v>3785</v>
      </c>
      <c r="C1509" s="987">
        <v>523.65</v>
      </c>
      <c r="D1509" s="996">
        <v>43118</v>
      </c>
      <c r="E1509" s="995" t="s">
        <v>635</v>
      </c>
    </row>
    <row r="1510" spans="1:5" ht="15.75" customHeight="1" x14ac:dyDescent="0.3">
      <c r="A1510" s="995" t="s">
        <v>6424</v>
      </c>
      <c r="B1510" s="995" t="s">
        <v>6425</v>
      </c>
      <c r="C1510" s="987">
        <v>40750</v>
      </c>
      <c r="D1510" s="996">
        <v>43160</v>
      </c>
      <c r="E1510" s="995" t="s">
        <v>635</v>
      </c>
    </row>
    <row r="1511" spans="1:5" ht="15.75" customHeight="1" x14ac:dyDescent="0.3">
      <c r="A1511" s="995" t="s">
        <v>6424</v>
      </c>
      <c r="B1511" s="995" t="s">
        <v>6425</v>
      </c>
      <c r="C1511" s="987">
        <v>23.4</v>
      </c>
      <c r="D1511" s="996">
        <v>43160</v>
      </c>
      <c r="E1511" s="995" t="s">
        <v>635</v>
      </c>
    </row>
    <row r="1512" spans="1:5" ht="15.75" customHeight="1" x14ac:dyDescent="0.3">
      <c r="A1512" s="995" t="s">
        <v>6424</v>
      </c>
      <c r="B1512" s="995" t="s">
        <v>6425</v>
      </c>
      <c r="C1512" s="987">
        <v>350.5</v>
      </c>
      <c r="D1512" s="996">
        <v>43172</v>
      </c>
      <c r="E1512" s="995" t="s">
        <v>635</v>
      </c>
    </row>
    <row r="1513" spans="1:5" ht="15.75" customHeight="1" x14ac:dyDescent="0.3">
      <c r="A1513" s="995" t="s">
        <v>6424</v>
      </c>
      <c r="B1513" s="995" t="s">
        <v>3785</v>
      </c>
      <c r="C1513" s="987">
        <v>339.34</v>
      </c>
      <c r="D1513" s="996">
        <v>43174</v>
      </c>
      <c r="E1513" s="995" t="s">
        <v>635</v>
      </c>
    </row>
    <row r="1514" spans="1:5" ht="15.75" customHeight="1" x14ac:dyDescent="0.3">
      <c r="A1514" s="995" t="s">
        <v>6424</v>
      </c>
      <c r="B1514" s="995" t="s">
        <v>3785</v>
      </c>
      <c r="C1514" s="987">
        <v>1621</v>
      </c>
      <c r="D1514" s="996">
        <v>43174</v>
      </c>
      <c r="E1514" s="995" t="s">
        <v>635</v>
      </c>
    </row>
    <row r="1515" spans="1:5" ht="15.75" customHeight="1" x14ac:dyDescent="0.3">
      <c r="A1515" s="995" t="s">
        <v>6424</v>
      </c>
      <c r="B1515" s="995" t="s">
        <v>6425</v>
      </c>
      <c r="C1515" s="987">
        <v>1023</v>
      </c>
      <c r="D1515" s="996">
        <v>43290</v>
      </c>
      <c r="E1515" s="995" t="s">
        <v>635</v>
      </c>
    </row>
    <row r="1516" spans="1:5" ht="15.75" customHeight="1" x14ac:dyDescent="0.3">
      <c r="A1516" s="995" t="s">
        <v>6424</v>
      </c>
      <c r="B1516" s="995" t="s">
        <v>3785</v>
      </c>
      <c r="C1516" s="987">
        <v>276.92</v>
      </c>
      <c r="D1516" s="996">
        <v>43294</v>
      </c>
      <c r="E1516" s="995" t="s">
        <v>635</v>
      </c>
    </row>
    <row r="1517" spans="1:5" ht="15.75" customHeight="1" x14ac:dyDescent="0.3">
      <c r="A1517" s="995" t="s">
        <v>6424</v>
      </c>
      <c r="B1517" s="995" t="s">
        <v>3785</v>
      </c>
      <c r="C1517" s="987">
        <v>147.87</v>
      </c>
      <c r="D1517" s="996">
        <v>43321</v>
      </c>
      <c r="E1517" s="995" t="s">
        <v>635</v>
      </c>
    </row>
    <row r="1518" spans="1:5" ht="15.75" customHeight="1" x14ac:dyDescent="0.3">
      <c r="A1518" s="995" t="s">
        <v>6424</v>
      </c>
      <c r="B1518" s="995" t="s">
        <v>3785</v>
      </c>
      <c r="C1518" s="987">
        <v>2308</v>
      </c>
      <c r="D1518" s="996">
        <v>43321</v>
      </c>
      <c r="E1518" s="995" t="s">
        <v>635</v>
      </c>
    </row>
    <row r="1519" spans="1:5" ht="15.75" customHeight="1" x14ac:dyDescent="0.3">
      <c r="A1519" s="995" t="s">
        <v>6424</v>
      </c>
      <c r="B1519" s="995" t="s">
        <v>6426</v>
      </c>
      <c r="C1519" s="987">
        <v>160</v>
      </c>
      <c r="D1519" s="996">
        <v>43326</v>
      </c>
      <c r="E1519" s="995" t="s">
        <v>6427</v>
      </c>
    </row>
    <row r="1520" spans="1:5" ht="15.75" customHeight="1" x14ac:dyDescent="0.3">
      <c r="A1520" s="995" t="s">
        <v>6424</v>
      </c>
      <c r="B1520" s="995" t="s">
        <v>6426</v>
      </c>
      <c r="C1520" s="987">
        <v>130</v>
      </c>
      <c r="D1520" s="996">
        <v>43326</v>
      </c>
      <c r="E1520" s="995" t="s">
        <v>4062</v>
      </c>
    </row>
    <row r="1521" spans="1:5" ht="15.75" customHeight="1" x14ac:dyDescent="0.3">
      <c r="A1521" s="995" t="s">
        <v>6424</v>
      </c>
      <c r="B1521" s="995" t="s">
        <v>6425</v>
      </c>
      <c r="C1521" s="987">
        <v>807.6</v>
      </c>
      <c r="D1521" s="996">
        <v>43350</v>
      </c>
      <c r="E1521" s="995" t="s">
        <v>635</v>
      </c>
    </row>
    <row r="1522" spans="1:5" ht="15.75" customHeight="1" x14ac:dyDescent="0.3">
      <c r="A1522" s="995" t="s">
        <v>6424</v>
      </c>
      <c r="B1522" s="995" t="s">
        <v>3785</v>
      </c>
      <c r="C1522" s="987">
        <v>577.57000000000005</v>
      </c>
      <c r="D1522" s="996">
        <v>43362</v>
      </c>
      <c r="E1522" s="995" t="s">
        <v>635</v>
      </c>
    </row>
    <row r="1523" spans="1:5" ht="15.75" customHeight="1" x14ac:dyDescent="0.3">
      <c r="A1523" s="995" t="s">
        <v>6424</v>
      </c>
      <c r="B1523" s="995" t="s">
        <v>3981</v>
      </c>
      <c r="C1523" s="987">
        <v>11169.5</v>
      </c>
      <c r="D1523" s="996">
        <v>43203</v>
      </c>
      <c r="E1523" s="995" t="s">
        <v>6428</v>
      </c>
    </row>
    <row r="1524" spans="1:5" ht="15.75" customHeight="1" x14ac:dyDescent="0.3">
      <c r="A1524" s="995" t="s">
        <v>6424</v>
      </c>
      <c r="B1524" s="995" t="s">
        <v>3785</v>
      </c>
      <c r="C1524" s="987">
        <v>1102</v>
      </c>
      <c r="D1524" s="996">
        <v>43203</v>
      </c>
      <c r="E1524" s="995" t="s">
        <v>635</v>
      </c>
    </row>
    <row r="1525" spans="1:5" ht="15.75" customHeight="1" x14ac:dyDescent="0.3">
      <c r="A1525" s="995" t="s">
        <v>6424</v>
      </c>
      <c r="B1525" s="995" t="s">
        <v>6425</v>
      </c>
      <c r="C1525" s="987">
        <v>493.4</v>
      </c>
      <c r="D1525" s="996">
        <v>43231</v>
      </c>
      <c r="E1525" s="995" t="s">
        <v>635</v>
      </c>
    </row>
    <row r="1526" spans="1:5" ht="15.75" customHeight="1" x14ac:dyDescent="0.3">
      <c r="A1526" s="995" t="s">
        <v>6424</v>
      </c>
      <c r="B1526" s="995" t="s">
        <v>3785</v>
      </c>
      <c r="C1526" s="987">
        <v>1384.83</v>
      </c>
      <c r="D1526" s="996">
        <v>43270</v>
      </c>
      <c r="E1526" s="995" t="s">
        <v>635</v>
      </c>
    </row>
    <row r="1527" spans="1:5" ht="15.75" customHeight="1" x14ac:dyDescent="0.3">
      <c r="A1527" s="995" t="s">
        <v>6424</v>
      </c>
      <c r="B1527" s="995" t="s">
        <v>3785</v>
      </c>
      <c r="C1527" s="987">
        <v>2275</v>
      </c>
      <c r="D1527" s="996">
        <v>43270</v>
      </c>
      <c r="E1527" s="995" t="s">
        <v>635</v>
      </c>
    </row>
    <row r="1528" spans="1:5" ht="15.75" customHeight="1" x14ac:dyDescent="0.3">
      <c r="A1528" s="995" t="s">
        <v>6424</v>
      </c>
      <c r="B1528" s="995" t="s">
        <v>6425</v>
      </c>
      <c r="C1528" s="987">
        <v>3500</v>
      </c>
      <c r="D1528" s="996">
        <v>43384</v>
      </c>
      <c r="E1528" s="995" t="s">
        <v>635</v>
      </c>
    </row>
    <row r="1529" spans="1:5" ht="15.75" customHeight="1" x14ac:dyDescent="0.3">
      <c r="A1529" s="995" t="s">
        <v>6424</v>
      </c>
      <c r="B1529" s="995" t="s">
        <v>3785</v>
      </c>
      <c r="C1529" s="987">
        <v>725.76</v>
      </c>
      <c r="D1529" s="996">
        <v>43410</v>
      </c>
      <c r="E1529" s="995" t="s">
        <v>635</v>
      </c>
    </row>
    <row r="1530" spans="1:5" ht="15.75" customHeight="1" x14ac:dyDescent="0.3">
      <c r="A1530" s="995" t="s">
        <v>6424</v>
      </c>
      <c r="B1530" s="995" t="s">
        <v>6425</v>
      </c>
      <c r="C1530" s="987">
        <v>195.1</v>
      </c>
      <c r="D1530" s="996">
        <v>43412</v>
      </c>
      <c r="E1530" s="995" t="s">
        <v>635</v>
      </c>
    </row>
    <row r="1531" spans="1:5" ht="15.75" customHeight="1" x14ac:dyDescent="0.3">
      <c r="A1531" s="995" t="s">
        <v>6424</v>
      </c>
      <c r="B1531" s="995" t="s">
        <v>3785</v>
      </c>
      <c r="C1531" s="987">
        <v>2392.8000000000002</v>
      </c>
      <c r="D1531" s="996">
        <v>43413</v>
      </c>
      <c r="E1531" s="995" t="s">
        <v>635</v>
      </c>
    </row>
    <row r="1532" spans="1:5" ht="15.75" customHeight="1" x14ac:dyDescent="0.3">
      <c r="A1532" s="995" t="s">
        <v>6424</v>
      </c>
      <c r="B1532" s="995" t="s">
        <v>6425</v>
      </c>
      <c r="C1532" s="987">
        <v>119.2</v>
      </c>
      <c r="D1532" s="996">
        <v>43424</v>
      </c>
      <c r="E1532" s="995" t="s">
        <v>635</v>
      </c>
    </row>
    <row r="1533" spans="1:5" ht="15.75" customHeight="1" x14ac:dyDescent="0.3">
      <c r="A1533" s="995" t="s">
        <v>6424</v>
      </c>
      <c r="B1533" s="995" t="s">
        <v>6429</v>
      </c>
      <c r="C1533" s="987">
        <v>365.18</v>
      </c>
      <c r="D1533" s="996">
        <v>43437</v>
      </c>
      <c r="E1533" s="995" t="s">
        <v>2029</v>
      </c>
    </row>
    <row r="1534" spans="1:5" ht="15.75" customHeight="1" x14ac:dyDescent="0.3">
      <c r="A1534" s="995" t="s">
        <v>6424</v>
      </c>
      <c r="B1534" s="995" t="s">
        <v>6430</v>
      </c>
      <c r="C1534" s="987">
        <v>1050</v>
      </c>
      <c r="D1534" s="996">
        <v>43440</v>
      </c>
      <c r="E1534" s="995" t="s">
        <v>4515</v>
      </c>
    </row>
    <row r="1535" spans="1:5" ht="15.75" customHeight="1" x14ac:dyDescent="0.3">
      <c r="A1535" s="995" t="s">
        <v>6424</v>
      </c>
      <c r="B1535" s="995" t="s">
        <v>6430</v>
      </c>
      <c r="C1535" s="987">
        <v>1386</v>
      </c>
      <c r="D1535" s="996">
        <v>43440</v>
      </c>
      <c r="E1535" s="995" t="s">
        <v>4515</v>
      </c>
    </row>
    <row r="1536" spans="1:5" ht="15.75" customHeight="1" x14ac:dyDescent="0.3">
      <c r="A1536" s="995" t="s">
        <v>6424</v>
      </c>
      <c r="B1536" s="995" t="s">
        <v>6430</v>
      </c>
      <c r="C1536" s="987">
        <v>441</v>
      </c>
      <c r="D1536" s="996">
        <v>43440</v>
      </c>
      <c r="E1536" s="995" t="s">
        <v>4515</v>
      </c>
    </row>
    <row r="1537" spans="1:5" ht="15.75" customHeight="1" x14ac:dyDescent="0.3">
      <c r="A1537" s="995" t="s">
        <v>6424</v>
      </c>
      <c r="B1537" s="995" t="s">
        <v>6430</v>
      </c>
      <c r="C1537" s="987">
        <v>819</v>
      </c>
      <c r="D1537" s="996">
        <v>43440</v>
      </c>
      <c r="E1537" s="995" t="s">
        <v>4515</v>
      </c>
    </row>
    <row r="1538" spans="1:5" ht="15.75" customHeight="1" x14ac:dyDescent="0.3">
      <c r="A1538" s="995" t="s">
        <v>6424</v>
      </c>
      <c r="B1538" s="995" t="s">
        <v>3785</v>
      </c>
      <c r="C1538" s="987">
        <v>1258.1600000000001</v>
      </c>
      <c r="D1538" s="996">
        <v>43447</v>
      </c>
      <c r="E1538" s="995" t="s">
        <v>635</v>
      </c>
    </row>
    <row r="1539" spans="1:5" ht="15.75" customHeight="1" x14ac:dyDescent="0.3">
      <c r="A1539" s="995" t="s">
        <v>6424</v>
      </c>
      <c r="B1539" s="995" t="s">
        <v>3785</v>
      </c>
      <c r="C1539" s="987">
        <v>1059</v>
      </c>
      <c r="D1539" s="996">
        <v>43447</v>
      </c>
      <c r="E1539" s="995" t="s">
        <v>635</v>
      </c>
    </row>
    <row r="1540" spans="1:5" ht="15.75" customHeight="1" x14ac:dyDescent="0.3">
      <c r="A1540" s="995" t="s">
        <v>4018</v>
      </c>
      <c r="B1540" s="995" t="s">
        <v>3403</v>
      </c>
      <c r="C1540" s="987">
        <v>26847.52</v>
      </c>
      <c r="D1540" s="996">
        <v>43165</v>
      </c>
      <c r="E1540" s="995" t="s">
        <v>4019</v>
      </c>
    </row>
    <row r="1541" spans="1:5" ht="15.75" customHeight="1" x14ac:dyDescent="0.3">
      <c r="A1541" s="995" t="s">
        <v>4018</v>
      </c>
      <c r="B1541" s="995" t="s">
        <v>3403</v>
      </c>
      <c r="C1541" s="987">
        <v>78165.23</v>
      </c>
      <c r="D1541" s="996">
        <v>43203</v>
      </c>
      <c r="E1541" s="995" t="s">
        <v>4019</v>
      </c>
    </row>
    <row r="1542" spans="1:5" ht="15.75" customHeight="1" x14ac:dyDescent="0.3">
      <c r="A1542" s="995" t="s">
        <v>4018</v>
      </c>
      <c r="B1542" s="995" t="s">
        <v>3403</v>
      </c>
      <c r="C1542" s="987">
        <v>78165.23</v>
      </c>
      <c r="D1542" s="996">
        <v>43318</v>
      </c>
      <c r="E1542" s="995" t="s">
        <v>4019</v>
      </c>
    </row>
    <row r="1543" spans="1:5" ht="15.75" customHeight="1" x14ac:dyDescent="0.3">
      <c r="A1543" s="995" t="s">
        <v>4018</v>
      </c>
      <c r="B1543" s="995" t="s">
        <v>4020</v>
      </c>
      <c r="C1543" s="987">
        <v>269.72000000000003</v>
      </c>
      <c r="D1543" s="996">
        <v>43199</v>
      </c>
      <c r="E1543" s="995" t="s">
        <v>4021</v>
      </c>
    </row>
    <row r="1544" spans="1:5" ht="15.75" customHeight="1" x14ac:dyDescent="0.3">
      <c r="A1544" s="995" t="s">
        <v>4018</v>
      </c>
      <c r="B1544" s="995" t="s">
        <v>4020</v>
      </c>
      <c r="C1544" s="987">
        <v>540</v>
      </c>
      <c r="D1544" s="996">
        <v>43213</v>
      </c>
      <c r="E1544" s="995" t="s">
        <v>4021</v>
      </c>
    </row>
    <row r="1545" spans="1:5" ht="15.75" customHeight="1" x14ac:dyDescent="0.3">
      <c r="A1545" s="995" t="s">
        <v>4018</v>
      </c>
      <c r="B1545" s="995" t="s">
        <v>4020</v>
      </c>
      <c r="C1545" s="987">
        <v>630</v>
      </c>
      <c r="D1545" s="996">
        <v>43444</v>
      </c>
      <c r="E1545" s="995" t="s">
        <v>4021</v>
      </c>
    </row>
    <row r="1546" spans="1:5" ht="15.75" customHeight="1" x14ac:dyDescent="0.3">
      <c r="A1546" s="995" t="s">
        <v>4018</v>
      </c>
      <c r="B1546" s="995" t="s">
        <v>4020</v>
      </c>
      <c r="C1546" s="987">
        <v>720</v>
      </c>
      <c r="D1546" s="996">
        <v>43444</v>
      </c>
      <c r="E1546" s="995" t="s">
        <v>4021</v>
      </c>
    </row>
    <row r="1547" spans="1:5" ht="15.75" customHeight="1" x14ac:dyDescent="0.3">
      <c r="A1547" s="995" t="s">
        <v>4018</v>
      </c>
      <c r="B1547" s="995" t="s">
        <v>4020</v>
      </c>
      <c r="C1547" s="987">
        <v>81</v>
      </c>
      <c r="D1547" s="996">
        <v>43444</v>
      </c>
      <c r="E1547" s="995" t="s">
        <v>4021</v>
      </c>
    </row>
    <row r="1548" spans="1:5" ht="15.75" customHeight="1" x14ac:dyDescent="0.3">
      <c r="A1548" s="995" t="s">
        <v>4018</v>
      </c>
      <c r="B1548" s="995" t="s">
        <v>4022</v>
      </c>
      <c r="C1548" s="987">
        <v>360</v>
      </c>
      <c r="D1548" s="996">
        <v>43249</v>
      </c>
      <c r="E1548" s="995" t="s">
        <v>4021</v>
      </c>
    </row>
    <row r="1549" spans="1:5" ht="15.75" customHeight="1" x14ac:dyDescent="0.3">
      <c r="A1549" s="995" t="s">
        <v>4018</v>
      </c>
      <c r="B1549" s="995" t="s">
        <v>4023</v>
      </c>
      <c r="C1549" s="987">
        <v>8171.14</v>
      </c>
      <c r="D1549" s="996">
        <v>43129</v>
      </c>
      <c r="E1549" s="995" t="s">
        <v>4024</v>
      </c>
    </row>
    <row r="1550" spans="1:5" ht="15.75" customHeight="1" x14ac:dyDescent="0.3">
      <c r="A1550" s="995" t="s">
        <v>4018</v>
      </c>
      <c r="B1550" s="995" t="s">
        <v>4023</v>
      </c>
      <c r="C1550" s="987">
        <v>7699.2</v>
      </c>
      <c r="D1550" s="996">
        <v>43181</v>
      </c>
      <c r="E1550" s="995" t="s">
        <v>4024</v>
      </c>
    </row>
    <row r="1551" spans="1:5" ht="15.75" customHeight="1" x14ac:dyDescent="0.3">
      <c r="A1551" s="995" t="s">
        <v>4018</v>
      </c>
      <c r="B1551" s="995" t="s">
        <v>4023</v>
      </c>
      <c r="C1551" s="987">
        <v>8122.58</v>
      </c>
      <c r="D1551" s="996">
        <v>43188</v>
      </c>
      <c r="E1551" s="995" t="s">
        <v>4024</v>
      </c>
    </row>
    <row r="1552" spans="1:5" ht="15.75" customHeight="1" x14ac:dyDescent="0.3">
      <c r="A1552" s="995" t="s">
        <v>4018</v>
      </c>
      <c r="B1552" s="995" t="s">
        <v>4023</v>
      </c>
      <c r="C1552" s="987">
        <v>6541.58</v>
      </c>
      <c r="D1552" s="996">
        <v>43208</v>
      </c>
      <c r="E1552" s="995" t="s">
        <v>4024</v>
      </c>
    </row>
    <row r="1553" spans="1:5" ht="15.75" customHeight="1" x14ac:dyDescent="0.3">
      <c r="A1553" s="995" t="s">
        <v>4018</v>
      </c>
      <c r="B1553" s="995" t="s">
        <v>4023</v>
      </c>
      <c r="C1553" s="987">
        <v>7333.94</v>
      </c>
      <c r="D1553" s="996">
        <v>43229</v>
      </c>
      <c r="E1553" s="995" t="s">
        <v>4024</v>
      </c>
    </row>
    <row r="1554" spans="1:5" ht="15.75" customHeight="1" x14ac:dyDescent="0.3">
      <c r="A1554" s="995" t="s">
        <v>4018</v>
      </c>
      <c r="B1554" s="995" t="s">
        <v>4023</v>
      </c>
      <c r="C1554" s="987">
        <v>16571.84</v>
      </c>
      <c r="D1554" s="996">
        <v>43278</v>
      </c>
      <c r="E1554" s="995" t="s">
        <v>4024</v>
      </c>
    </row>
    <row r="1555" spans="1:5" ht="15.75" customHeight="1" x14ac:dyDescent="0.3">
      <c r="A1555" s="995" t="s">
        <v>4018</v>
      </c>
      <c r="B1555" s="995" t="s">
        <v>4023</v>
      </c>
      <c r="C1555" s="987">
        <v>7745.02</v>
      </c>
      <c r="D1555" s="996">
        <v>43397</v>
      </c>
      <c r="E1555" s="995" t="s">
        <v>4024</v>
      </c>
    </row>
    <row r="1556" spans="1:5" ht="15.75" customHeight="1" x14ac:dyDescent="0.3">
      <c r="A1556" s="995" t="s">
        <v>4018</v>
      </c>
      <c r="B1556" s="995" t="s">
        <v>4023</v>
      </c>
      <c r="C1556" s="987">
        <v>17635.5</v>
      </c>
      <c r="D1556" s="996">
        <v>43447</v>
      </c>
      <c r="E1556" s="995" t="s">
        <v>4024</v>
      </c>
    </row>
    <row r="1557" spans="1:5" ht="15.75" customHeight="1" x14ac:dyDescent="0.3">
      <c r="A1557" s="995" t="s">
        <v>4018</v>
      </c>
      <c r="B1557" s="995" t="s">
        <v>4023</v>
      </c>
      <c r="C1557" s="987">
        <v>160.9</v>
      </c>
      <c r="D1557" s="996">
        <v>43144</v>
      </c>
      <c r="E1557" s="995" t="s">
        <v>4025</v>
      </c>
    </row>
    <row r="1558" spans="1:5" ht="15.75" customHeight="1" x14ac:dyDescent="0.3">
      <c r="A1558" s="995" t="s">
        <v>4018</v>
      </c>
      <c r="B1558" s="995" t="s">
        <v>4023</v>
      </c>
      <c r="C1558" s="987">
        <v>18.8</v>
      </c>
      <c r="D1558" s="996">
        <v>43144</v>
      </c>
      <c r="E1558" s="995" t="s">
        <v>4025</v>
      </c>
    </row>
    <row r="1559" spans="1:5" ht="15.75" customHeight="1" x14ac:dyDescent="0.3">
      <c r="A1559" s="995" t="s">
        <v>4018</v>
      </c>
      <c r="B1559" s="995" t="s">
        <v>4026</v>
      </c>
      <c r="C1559" s="987">
        <v>245.9</v>
      </c>
      <c r="D1559" s="996">
        <v>43410</v>
      </c>
      <c r="E1559" s="995" t="s">
        <v>4027</v>
      </c>
    </row>
    <row r="1560" spans="1:5" ht="15.75" customHeight="1" x14ac:dyDescent="0.3">
      <c r="A1560" s="995" t="s">
        <v>4018</v>
      </c>
      <c r="B1560" s="995" t="s">
        <v>3702</v>
      </c>
      <c r="C1560" s="987">
        <v>3962</v>
      </c>
      <c r="D1560" s="996">
        <v>43136</v>
      </c>
      <c r="E1560" s="995" t="s">
        <v>4028</v>
      </c>
    </row>
    <row r="1561" spans="1:5" ht="15.75" customHeight="1" x14ac:dyDescent="0.3">
      <c r="A1561" s="995" t="s">
        <v>4018</v>
      </c>
      <c r="B1561" s="995" t="s">
        <v>3702</v>
      </c>
      <c r="C1561" s="987">
        <v>3782</v>
      </c>
      <c r="D1561" s="996">
        <v>43140</v>
      </c>
      <c r="E1561" s="995" t="s">
        <v>4028</v>
      </c>
    </row>
    <row r="1562" spans="1:5" ht="15.75" customHeight="1" x14ac:dyDescent="0.3">
      <c r="A1562" s="995" t="s">
        <v>4018</v>
      </c>
      <c r="B1562" s="995" t="s">
        <v>3702</v>
      </c>
      <c r="C1562" s="987">
        <v>3240</v>
      </c>
      <c r="D1562" s="996">
        <v>43229</v>
      </c>
      <c r="E1562" s="995" t="s">
        <v>4028</v>
      </c>
    </row>
    <row r="1563" spans="1:5" ht="15.75" customHeight="1" x14ac:dyDescent="0.3">
      <c r="A1563" s="995" t="s">
        <v>4018</v>
      </c>
      <c r="B1563" s="995" t="s">
        <v>3702</v>
      </c>
      <c r="C1563" s="987">
        <v>2656</v>
      </c>
      <c r="D1563" s="996">
        <v>43242</v>
      </c>
      <c r="E1563" s="995" t="s">
        <v>4028</v>
      </c>
    </row>
    <row r="1564" spans="1:5" ht="15.75" customHeight="1" x14ac:dyDescent="0.3">
      <c r="A1564" s="995" t="s">
        <v>4018</v>
      </c>
      <c r="B1564" s="995" t="s">
        <v>3702</v>
      </c>
      <c r="C1564" s="987">
        <v>46</v>
      </c>
      <c r="D1564" s="996">
        <v>43242</v>
      </c>
      <c r="E1564" s="995" t="s">
        <v>4028</v>
      </c>
    </row>
    <row r="1565" spans="1:5" ht="15.75" customHeight="1" x14ac:dyDescent="0.3">
      <c r="A1565" s="995" t="s">
        <v>4018</v>
      </c>
      <c r="B1565" s="995" t="s">
        <v>3702</v>
      </c>
      <c r="C1565" s="987">
        <v>3520</v>
      </c>
      <c r="D1565" s="996">
        <v>43265</v>
      </c>
      <c r="E1565" s="995" t="s">
        <v>4028</v>
      </c>
    </row>
    <row r="1566" spans="1:5" ht="15.75" customHeight="1" x14ac:dyDescent="0.3">
      <c r="A1566" s="995" t="s">
        <v>4018</v>
      </c>
      <c r="B1566" s="995" t="s">
        <v>3702</v>
      </c>
      <c r="C1566" s="987">
        <v>3628</v>
      </c>
      <c r="D1566" s="996">
        <v>43265</v>
      </c>
      <c r="E1566" s="995" t="s">
        <v>4028</v>
      </c>
    </row>
    <row r="1567" spans="1:5" ht="15.75" customHeight="1" x14ac:dyDescent="0.3">
      <c r="A1567" s="995" t="s">
        <v>4018</v>
      </c>
      <c r="B1567" s="995" t="s">
        <v>3702</v>
      </c>
      <c r="C1567" s="987">
        <v>3200</v>
      </c>
      <c r="D1567" s="996">
        <v>43265</v>
      </c>
      <c r="E1567" s="995" t="s">
        <v>4028</v>
      </c>
    </row>
    <row r="1568" spans="1:5" ht="15.75" customHeight="1" x14ac:dyDescent="0.3">
      <c r="A1568" s="995" t="s">
        <v>4018</v>
      </c>
      <c r="B1568" s="995" t="s">
        <v>3702</v>
      </c>
      <c r="C1568" s="987">
        <v>3960</v>
      </c>
      <c r="D1568" s="996">
        <v>43350</v>
      </c>
      <c r="E1568" s="995" t="s">
        <v>4028</v>
      </c>
    </row>
    <row r="1569" spans="1:5" ht="15.75" customHeight="1" x14ac:dyDescent="0.3">
      <c r="A1569" s="995" t="s">
        <v>4018</v>
      </c>
      <c r="B1569" s="995" t="s">
        <v>3702</v>
      </c>
      <c r="C1569" s="987">
        <v>3780</v>
      </c>
      <c r="D1569" s="996">
        <v>43371</v>
      </c>
      <c r="E1569" s="995" t="s">
        <v>4028</v>
      </c>
    </row>
    <row r="1570" spans="1:5" ht="15.75" customHeight="1" x14ac:dyDescent="0.3">
      <c r="A1570" s="995" t="s">
        <v>4018</v>
      </c>
      <c r="B1570" s="995" t="s">
        <v>3702</v>
      </c>
      <c r="C1570" s="987">
        <v>4212</v>
      </c>
      <c r="D1570" s="996">
        <v>43404</v>
      </c>
      <c r="E1570" s="995" t="s">
        <v>4028</v>
      </c>
    </row>
    <row r="1571" spans="1:5" ht="15.75" customHeight="1" x14ac:dyDescent="0.3">
      <c r="A1571" s="995" t="s">
        <v>4018</v>
      </c>
      <c r="B1571" s="995" t="s">
        <v>3702</v>
      </c>
      <c r="C1571" s="987">
        <v>2976</v>
      </c>
      <c r="D1571" s="996">
        <v>43458</v>
      </c>
      <c r="E1571" s="995" t="s">
        <v>4028</v>
      </c>
    </row>
    <row r="1572" spans="1:5" ht="15.75" customHeight="1" x14ac:dyDescent="0.3">
      <c r="A1572" s="995" t="s">
        <v>4018</v>
      </c>
      <c r="B1572" s="995" t="s">
        <v>3702</v>
      </c>
      <c r="C1572" s="987">
        <v>4140</v>
      </c>
      <c r="D1572" s="996">
        <v>43458</v>
      </c>
      <c r="E1572" s="995" t="s">
        <v>4028</v>
      </c>
    </row>
    <row r="1573" spans="1:5" ht="15.75" customHeight="1" x14ac:dyDescent="0.3">
      <c r="A1573" s="995" t="s">
        <v>4018</v>
      </c>
      <c r="B1573" s="995" t="s">
        <v>3702</v>
      </c>
      <c r="C1573" s="987">
        <v>61.2</v>
      </c>
      <c r="D1573" s="996">
        <v>43140</v>
      </c>
      <c r="E1573" s="995" t="s">
        <v>4021</v>
      </c>
    </row>
    <row r="1574" spans="1:5" ht="15.75" customHeight="1" x14ac:dyDescent="0.3">
      <c r="A1574" s="995" t="s">
        <v>4018</v>
      </c>
      <c r="B1574" s="995" t="s">
        <v>3702</v>
      </c>
      <c r="C1574" s="987">
        <v>108</v>
      </c>
      <c r="D1574" s="996">
        <v>43265</v>
      </c>
      <c r="E1574" s="995" t="s">
        <v>4021</v>
      </c>
    </row>
    <row r="1575" spans="1:5" ht="15.75" customHeight="1" x14ac:dyDescent="0.3">
      <c r="A1575" s="995" t="s">
        <v>4018</v>
      </c>
      <c r="B1575" s="995" t="s">
        <v>3702</v>
      </c>
      <c r="C1575" s="987">
        <v>116.1</v>
      </c>
      <c r="D1575" s="996">
        <v>43440</v>
      </c>
      <c r="E1575" s="995" t="s">
        <v>4021</v>
      </c>
    </row>
    <row r="1576" spans="1:5" ht="15.75" customHeight="1" x14ac:dyDescent="0.3">
      <c r="A1576" s="995" t="s">
        <v>4018</v>
      </c>
      <c r="B1576" s="995" t="s">
        <v>4029</v>
      </c>
      <c r="C1576" s="987">
        <v>2129.5</v>
      </c>
      <c r="D1576" s="996">
        <v>43125</v>
      </c>
      <c r="E1576" s="995" t="s">
        <v>4028</v>
      </c>
    </row>
    <row r="1577" spans="1:5" ht="15.75" customHeight="1" x14ac:dyDescent="0.3">
      <c r="A1577" s="995" t="s">
        <v>4018</v>
      </c>
      <c r="B1577" s="995" t="s">
        <v>4029</v>
      </c>
      <c r="C1577" s="987">
        <v>452</v>
      </c>
      <c r="D1577" s="996">
        <v>43164</v>
      </c>
      <c r="E1577" s="995" t="s">
        <v>4028</v>
      </c>
    </row>
    <row r="1578" spans="1:5" ht="15.75" customHeight="1" x14ac:dyDescent="0.3">
      <c r="A1578" s="995" t="s">
        <v>4018</v>
      </c>
      <c r="B1578" s="995" t="s">
        <v>4029</v>
      </c>
      <c r="C1578" s="987">
        <v>540</v>
      </c>
      <c r="D1578" s="996">
        <v>43181</v>
      </c>
      <c r="E1578" s="995" t="s">
        <v>4028</v>
      </c>
    </row>
    <row r="1579" spans="1:5" ht="15.75" customHeight="1" x14ac:dyDescent="0.3">
      <c r="A1579" s="995" t="s">
        <v>4018</v>
      </c>
      <c r="B1579" s="995" t="s">
        <v>4029</v>
      </c>
      <c r="C1579" s="987">
        <v>600</v>
      </c>
      <c r="D1579" s="996">
        <v>43200</v>
      </c>
      <c r="E1579" s="995" t="s">
        <v>4028</v>
      </c>
    </row>
    <row r="1580" spans="1:5" ht="15.75" customHeight="1" x14ac:dyDescent="0.3">
      <c r="A1580" s="995" t="s">
        <v>4018</v>
      </c>
      <c r="B1580" s="995" t="s">
        <v>4029</v>
      </c>
      <c r="C1580" s="987">
        <v>630</v>
      </c>
      <c r="D1580" s="996">
        <v>43230</v>
      </c>
      <c r="E1580" s="995" t="s">
        <v>4028</v>
      </c>
    </row>
    <row r="1581" spans="1:5" ht="15.75" customHeight="1" x14ac:dyDescent="0.3">
      <c r="A1581" s="995" t="s">
        <v>4018</v>
      </c>
      <c r="B1581" s="995" t="s">
        <v>4029</v>
      </c>
      <c r="C1581" s="987">
        <v>540</v>
      </c>
      <c r="D1581" s="996">
        <v>43263</v>
      </c>
      <c r="E1581" s="995" t="s">
        <v>4028</v>
      </c>
    </row>
    <row r="1582" spans="1:5" ht="15.75" customHeight="1" x14ac:dyDescent="0.3">
      <c r="A1582" s="995" t="s">
        <v>4018</v>
      </c>
      <c r="B1582" s="995" t="s">
        <v>4029</v>
      </c>
      <c r="C1582" s="987">
        <v>660</v>
      </c>
      <c r="D1582" s="996">
        <v>43293</v>
      </c>
      <c r="E1582" s="995" t="s">
        <v>4028</v>
      </c>
    </row>
    <row r="1583" spans="1:5" ht="15.75" customHeight="1" x14ac:dyDescent="0.3">
      <c r="A1583" s="995" t="s">
        <v>4018</v>
      </c>
      <c r="B1583" s="995" t="s">
        <v>4029</v>
      </c>
      <c r="C1583" s="987">
        <v>180</v>
      </c>
      <c r="D1583" s="996">
        <v>43320</v>
      </c>
      <c r="E1583" s="995" t="s">
        <v>4028</v>
      </c>
    </row>
    <row r="1584" spans="1:5" ht="15.75" customHeight="1" x14ac:dyDescent="0.3">
      <c r="A1584" s="995" t="s">
        <v>4018</v>
      </c>
      <c r="B1584" s="995" t="s">
        <v>4029</v>
      </c>
      <c r="C1584" s="987">
        <v>390</v>
      </c>
      <c r="D1584" s="996">
        <v>43444</v>
      </c>
      <c r="E1584" s="995" t="s">
        <v>4028</v>
      </c>
    </row>
    <row r="1585" spans="1:5" ht="15.75" customHeight="1" x14ac:dyDescent="0.3">
      <c r="A1585" s="995" t="s">
        <v>4018</v>
      </c>
      <c r="B1585" s="995" t="s">
        <v>4029</v>
      </c>
      <c r="C1585" s="987">
        <v>690</v>
      </c>
      <c r="D1585" s="996">
        <v>43444</v>
      </c>
      <c r="E1585" s="995" t="s">
        <v>4028</v>
      </c>
    </row>
    <row r="1586" spans="1:5" ht="15.75" customHeight="1" x14ac:dyDescent="0.3">
      <c r="A1586" s="995" t="s">
        <v>4018</v>
      </c>
      <c r="B1586" s="995" t="s">
        <v>4029</v>
      </c>
      <c r="C1586" s="987">
        <v>630</v>
      </c>
      <c r="D1586" s="996">
        <v>43444</v>
      </c>
      <c r="E1586" s="995" t="s">
        <v>4028</v>
      </c>
    </row>
    <row r="1587" spans="1:5" ht="15.75" customHeight="1" x14ac:dyDescent="0.3">
      <c r="A1587" s="995" t="s">
        <v>4018</v>
      </c>
      <c r="B1587" s="995" t="s">
        <v>4030</v>
      </c>
      <c r="C1587" s="987">
        <v>1220</v>
      </c>
      <c r="D1587" s="996">
        <v>43137</v>
      </c>
      <c r="E1587" s="995" t="s">
        <v>4028</v>
      </c>
    </row>
    <row r="1588" spans="1:5" ht="15.75" customHeight="1" x14ac:dyDescent="0.3">
      <c r="A1588" s="995" t="s">
        <v>4018</v>
      </c>
      <c r="B1588" s="995" t="s">
        <v>4030</v>
      </c>
      <c r="C1588" s="987">
        <v>1164</v>
      </c>
      <c r="D1588" s="996">
        <v>43147</v>
      </c>
      <c r="E1588" s="995" t="s">
        <v>4028</v>
      </c>
    </row>
    <row r="1589" spans="1:5" ht="15.75" customHeight="1" x14ac:dyDescent="0.3">
      <c r="A1589" s="995" t="s">
        <v>4018</v>
      </c>
      <c r="B1589" s="995" t="s">
        <v>4030</v>
      </c>
      <c r="C1589" s="987">
        <v>1400</v>
      </c>
      <c r="D1589" s="996">
        <v>43193</v>
      </c>
      <c r="E1589" s="995" t="s">
        <v>4028</v>
      </c>
    </row>
    <row r="1590" spans="1:5" ht="15.75" customHeight="1" x14ac:dyDescent="0.3">
      <c r="A1590" s="995" t="s">
        <v>4018</v>
      </c>
      <c r="B1590" s="995" t="s">
        <v>4030</v>
      </c>
      <c r="C1590" s="987">
        <v>1486</v>
      </c>
      <c r="D1590" s="996">
        <v>43209</v>
      </c>
      <c r="E1590" s="995" t="s">
        <v>4028</v>
      </c>
    </row>
    <row r="1591" spans="1:5" ht="15.75" customHeight="1" x14ac:dyDescent="0.3">
      <c r="A1591" s="995" t="s">
        <v>4018</v>
      </c>
      <c r="B1591" s="995" t="s">
        <v>4030</v>
      </c>
      <c r="C1591" s="987">
        <v>1260</v>
      </c>
      <c r="D1591" s="996">
        <v>43238</v>
      </c>
      <c r="E1591" s="995" t="s">
        <v>4028</v>
      </c>
    </row>
    <row r="1592" spans="1:5" ht="15.75" customHeight="1" x14ac:dyDescent="0.3">
      <c r="A1592" s="995" t="s">
        <v>4018</v>
      </c>
      <c r="B1592" s="995" t="s">
        <v>4030</v>
      </c>
      <c r="C1592" s="987">
        <v>1188</v>
      </c>
      <c r="D1592" s="996">
        <v>43262</v>
      </c>
      <c r="E1592" s="995" t="s">
        <v>4028</v>
      </c>
    </row>
    <row r="1593" spans="1:5" ht="15.75" customHeight="1" x14ac:dyDescent="0.3">
      <c r="A1593" s="995" t="s">
        <v>4018</v>
      </c>
      <c r="B1593" s="995" t="s">
        <v>4030</v>
      </c>
      <c r="C1593" s="987">
        <v>1134</v>
      </c>
      <c r="D1593" s="996">
        <v>43298</v>
      </c>
      <c r="E1593" s="995" t="s">
        <v>4028</v>
      </c>
    </row>
    <row r="1594" spans="1:5" ht="15.75" customHeight="1" x14ac:dyDescent="0.3">
      <c r="A1594" s="995" t="s">
        <v>4018</v>
      </c>
      <c r="B1594" s="995" t="s">
        <v>4030</v>
      </c>
      <c r="C1594" s="987">
        <v>1188</v>
      </c>
      <c r="D1594" s="996">
        <v>43348</v>
      </c>
      <c r="E1594" s="995" t="s">
        <v>4028</v>
      </c>
    </row>
    <row r="1595" spans="1:5" ht="15.75" customHeight="1" x14ac:dyDescent="0.3">
      <c r="A1595" s="995" t="s">
        <v>4018</v>
      </c>
      <c r="B1595" s="995" t="s">
        <v>4030</v>
      </c>
      <c r="C1595" s="987">
        <v>256</v>
      </c>
      <c r="D1595" s="996">
        <v>43410</v>
      </c>
      <c r="E1595" s="995" t="s">
        <v>4028</v>
      </c>
    </row>
    <row r="1596" spans="1:5" ht="15.75" customHeight="1" x14ac:dyDescent="0.3">
      <c r="A1596" s="995" t="s">
        <v>4018</v>
      </c>
      <c r="B1596" s="995" t="s">
        <v>4030</v>
      </c>
      <c r="C1596" s="987">
        <v>152</v>
      </c>
      <c r="D1596" s="996">
        <v>43410</v>
      </c>
      <c r="E1596" s="995" t="s">
        <v>4028</v>
      </c>
    </row>
    <row r="1597" spans="1:5" ht="15.75" customHeight="1" x14ac:dyDescent="0.3">
      <c r="A1597" s="995" t="s">
        <v>4018</v>
      </c>
      <c r="B1597" s="995" t="s">
        <v>4030</v>
      </c>
      <c r="C1597" s="987">
        <v>192</v>
      </c>
      <c r="D1597" s="996">
        <v>43420</v>
      </c>
      <c r="E1597" s="995" t="s">
        <v>4028</v>
      </c>
    </row>
    <row r="1598" spans="1:5" ht="15.75" customHeight="1" x14ac:dyDescent="0.3">
      <c r="A1598" s="995" t="s">
        <v>4018</v>
      </c>
      <c r="B1598" s="995" t="s">
        <v>4030</v>
      </c>
      <c r="C1598" s="987">
        <v>540</v>
      </c>
      <c r="D1598" s="996">
        <v>43420</v>
      </c>
      <c r="E1598" s="995" t="s">
        <v>4028</v>
      </c>
    </row>
    <row r="1599" spans="1:5" ht="15.75" customHeight="1" x14ac:dyDescent="0.3">
      <c r="A1599" s="995" t="s">
        <v>4018</v>
      </c>
      <c r="B1599" s="995" t="s">
        <v>4030</v>
      </c>
      <c r="C1599" s="987">
        <v>1242</v>
      </c>
      <c r="D1599" s="996">
        <v>43444</v>
      </c>
      <c r="E1599" s="995" t="s">
        <v>4028</v>
      </c>
    </row>
    <row r="1600" spans="1:5" ht="15.75" customHeight="1" x14ac:dyDescent="0.3">
      <c r="A1600" s="995" t="s">
        <v>4018</v>
      </c>
      <c r="B1600" s="995" t="s">
        <v>4030</v>
      </c>
      <c r="C1600" s="987">
        <v>136</v>
      </c>
      <c r="D1600" s="996">
        <v>43444</v>
      </c>
      <c r="E1600" s="995" t="s">
        <v>4028</v>
      </c>
    </row>
    <row r="1601" spans="1:5" ht="15.75" customHeight="1" x14ac:dyDescent="0.3">
      <c r="A1601" s="995" t="s">
        <v>4018</v>
      </c>
      <c r="B1601" s="995" t="s">
        <v>4030</v>
      </c>
      <c r="C1601" s="987">
        <v>1134</v>
      </c>
      <c r="D1601" s="996">
        <v>43455</v>
      </c>
      <c r="E1601" s="995" t="s">
        <v>4028</v>
      </c>
    </row>
    <row r="1602" spans="1:5" ht="15.75" customHeight="1" x14ac:dyDescent="0.3">
      <c r="A1602" s="995" t="s">
        <v>4018</v>
      </c>
      <c r="B1602" s="995" t="s">
        <v>4030</v>
      </c>
      <c r="C1602" s="987">
        <v>65.7</v>
      </c>
      <c r="D1602" s="996">
        <v>43125</v>
      </c>
      <c r="E1602" s="995" t="s">
        <v>4021</v>
      </c>
    </row>
    <row r="1603" spans="1:5" ht="15.75" customHeight="1" x14ac:dyDescent="0.3">
      <c r="A1603" s="995" t="s">
        <v>4018</v>
      </c>
      <c r="B1603" s="995" t="s">
        <v>4030</v>
      </c>
      <c r="C1603" s="987">
        <v>111.6</v>
      </c>
      <c r="D1603" s="996">
        <v>43193</v>
      </c>
      <c r="E1603" s="995" t="s">
        <v>4021</v>
      </c>
    </row>
    <row r="1604" spans="1:5" ht="15.75" customHeight="1" x14ac:dyDescent="0.3">
      <c r="A1604" s="995" t="s">
        <v>4018</v>
      </c>
      <c r="B1604" s="995" t="s">
        <v>4031</v>
      </c>
      <c r="C1604" s="987">
        <v>452</v>
      </c>
      <c r="D1604" s="996">
        <v>43168</v>
      </c>
      <c r="E1604" s="995" t="s">
        <v>4028</v>
      </c>
    </row>
    <row r="1605" spans="1:5" ht="15.75" customHeight="1" x14ac:dyDescent="0.3">
      <c r="A1605" s="995" t="s">
        <v>4018</v>
      </c>
      <c r="B1605" s="995" t="s">
        <v>4031</v>
      </c>
      <c r="C1605" s="987">
        <v>540</v>
      </c>
      <c r="D1605" s="996">
        <v>43251</v>
      </c>
      <c r="E1605" s="995" t="s">
        <v>4028</v>
      </c>
    </row>
    <row r="1606" spans="1:5" ht="15.75" customHeight="1" x14ac:dyDescent="0.3">
      <c r="A1606" s="995" t="s">
        <v>4018</v>
      </c>
      <c r="B1606" s="995" t="s">
        <v>4031</v>
      </c>
      <c r="C1606" s="987">
        <v>540</v>
      </c>
      <c r="D1606" s="996">
        <v>43251</v>
      </c>
      <c r="E1606" s="995" t="s">
        <v>4028</v>
      </c>
    </row>
    <row r="1607" spans="1:5" ht="15.75" customHeight="1" x14ac:dyDescent="0.3">
      <c r="A1607" s="995" t="s">
        <v>4018</v>
      </c>
      <c r="B1607" s="995" t="s">
        <v>4031</v>
      </c>
      <c r="C1607" s="987">
        <v>597.5</v>
      </c>
      <c r="D1607" s="996">
        <v>43251</v>
      </c>
      <c r="E1607" s="995" t="s">
        <v>4028</v>
      </c>
    </row>
    <row r="1608" spans="1:5" ht="15.75" customHeight="1" x14ac:dyDescent="0.3">
      <c r="A1608" s="995" t="s">
        <v>4018</v>
      </c>
      <c r="B1608" s="995" t="s">
        <v>4031</v>
      </c>
      <c r="C1608" s="987">
        <v>88.2</v>
      </c>
      <c r="D1608" s="996">
        <v>43251</v>
      </c>
      <c r="E1608" s="995" t="s">
        <v>4021</v>
      </c>
    </row>
    <row r="1609" spans="1:5" ht="15.75" customHeight="1" x14ac:dyDescent="0.3">
      <c r="A1609" s="995" t="s">
        <v>4018</v>
      </c>
      <c r="B1609" s="995" t="s">
        <v>3099</v>
      </c>
      <c r="C1609" s="987">
        <v>825</v>
      </c>
      <c r="D1609" s="996">
        <v>43427</v>
      </c>
      <c r="E1609" s="995" t="s">
        <v>4028</v>
      </c>
    </row>
    <row r="1610" spans="1:5" ht="15.75" customHeight="1" x14ac:dyDescent="0.3">
      <c r="A1610" s="995" t="s">
        <v>4018</v>
      </c>
      <c r="B1610" s="995" t="s">
        <v>4032</v>
      </c>
      <c r="C1610" s="987">
        <v>1002</v>
      </c>
      <c r="D1610" s="996">
        <v>43111</v>
      </c>
      <c r="E1610" s="995" t="s">
        <v>4028</v>
      </c>
    </row>
    <row r="1611" spans="1:5" ht="15.75" customHeight="1" x14ac:dyDescent="0.3">
      <c r="A1611" s="995" t="s">
        <v>4018</v>
      </c>
      <c r="B1611" s="995" t="s">
        <v>4032</v>
      </c>
      <c r="C1611" s="987">
        <v>812</v>
      </c>
      <c r="D1611" s="996">
        <v>43124</v>
      </c>
      <c r="E1611" s="995" t="s">
        <v>4028</v>
      </c>
    </row>
    <row r="1612" spans="1:5" ht="15.75" customHeight="1" x14ac:dyDescent="0.3">
      <c r="A1612" s="995" t="s">
        <v>4018</v>
      </c>
      <c r="B1612" s="995" t="s">
        <v>4032</v>
      </c>
      <c r="C1612" s="987">
        <v>972</v>
      </c>
      <c r="D1612" s="996">
        <v>43159</v>
      </c>
      <c r="E1612" s="995" t="s">
        <v>4028</v>
      </c>
    </row>
    <row r="1613" spans="1:5" ht="15.75" customHeight="1" x14ac:dyDescent="0.3">
      <c r="A1613" s="995" t="s">
        <v>4018</v>
      </c>
      <c r="B1613" s="995" t="s">
        <v>4032</v>
      </c>
      <c r="C1613" s="987">
        <v>1055</v>
      </c>
      <c r="D1613" s="996">
        <v>43207</v>
      </c>
      <c r="E1613" s="995" t="s">
        <v>4028</v>
      </c>
    </row>
    <row r="1614" spans="1:5" ht="15.75" customHeight="1" x14ac:dyDescent="0.3">
      <c r="A1614" s="995" t="s">
        <v>4018</v>
      </c>
      <c r="B1614" s="995" t="s">
        <v>4032</v>
      </c>
      <c r="C1614" s="987">
        <v>1138</v>
      </c>
      <c r="D1614" s="996">
        <v>43252</v>
      </c>
      <c r="E1614" s="995" t="s">
        <v>4028</v>
      </c>
    </row>
    <row r="1615" spans="1:5" ht="15.75" customHeight="1" x14ac:dyDescent="0.3">
      <c r="A1615" s="995" t="s">
        <v>4018</v>
      </c>
      <c r="B1615" s="995" t="s">
        <v>4032</v>
      </c>
      <c r="C1615" s="987">
        <v>947</v>
      </c>
      <c r="D1615" s="996">
        <v>43271</v>
      </c>
      <c r="E1615" s="995" t="s">
        <v>4028</v>
      </c>
    </row>
    <row r="1616" spans="1:5" ht="15.75" customHeight="1" x14ac:dyDescent="0.3">
      <c r="A1616" s="995" t="s">
        <v>4018</v>
      </c>
      <c r="B1616" s="995" t="s">
        <v>4032</v>
      </c>
      <c r="C1616" s="987">
        <v>1188</v>
      </c>
      <c r="D1616" s="996">
        <v>43271</v>
      </c>
      <c r="E1616" s="995" t="s">
        <v>4028</v>
      </c>
    </row>
    <row r="1617" spans="1:5" ht="15.75" customHeight="1" x14ac:dyDescent="0.3">
      <c r="A1617" s="995" t="s">
        <v>4018</v>
      </c>
      <c r="B1617" s="995" t="s">
        <v>4032</v>
      </c>
      <c r="C1617" s="987">
        <v>585</v>
      </c>
      <c r="D1617" s="996">
        <v>43308</v>
      </c>
      <c r="E1617" s="995" t="s">
        <v>4028</v>
      </c>
    </row>
    <row r="1618" spans="1:5" ht="15.75" customHeight="1" x14ac:dyDescent="0.3">
      <c r="A1618" s="995" t="s">
        <v>4018</v>
      </c>
      <c r="B1618" s="995" t="s">
        <v>4032</v>
      </c>
      <c r="C1618" s="987">
        <v>725</v>
      </c>
      <c r="D1618" s="996">
        <v>43360</v>
      </c>
      <c r="E1618" s="995" t="s">
        <v>4028</v>
      </c>
    </row>
    <row r="1619" spans="1:5" ht="15.75" customHeight="1" x14ac:dyDescent="0.3">
      <c r="A1619" s="995" t="s">
        <v>4018</v>
      </c>
      <c r="B1619" s="995" t="s">
        <v>4032</v>
      </c>
      <c r="C1619" s="987">
        <v>2525</v>
      </c>
      <c r="D1619" s="996">
        <v>43441</v>
      </c>
      <c r="E1619" s="995" t="s">
        <v>4028</v>
      </c>
    </row>
    <row r="1620" spans="1:5" ht="15.75" customHeight="1" x14ac:dyDescent="0.3">
      <c r="A1620" s="995" t="s">
        <v>4018</v>
      </c>
      <c r="B1620" s="995" t="s">
        <v>4032</v>
      </c>
      <c r="C1620" s="987">
        <v>2737</v>
      </c>
      <c r="D1620" s="996">
        <v>43441</v>
      </c>
      <c r="E1620" s="995" t="s">
        <v>4028</v>
      </c>
    </row>
    <row r="1621" spans="1:5" ht="15.75" customHeight="1" x14ac:dyDescent="0.3">
      <c r="A1621" s="995" t="s">
        <v>4018</v>
      </c>
      <c r="B1621" s="995" t="s">
        <v>4032</v>
      </c>
      <c r="C1621" s="987">
        <v>805</v>
      </c>
      <c r="D1621" s="996">
        <v>43447</v>
      </c>
      <c r="E1621" s="995" t="s">
        <v>4028</v>
      </c>
    </row>
    <row r="1622" spans="1:5" ht="15.75" customHeight="1" x14ac:dyDescent="0.3">
      <c r="A1622" s="995" t="s">
        <v>4018</v>
      </c>
      <c r="B1622" s="995" t="s">
        <v>4032</v>
      </c>
      <c r="C1622" s="987">
        <v>875</v>
      </c>
      <c r="D1622" s="996">
        <v>43447</v>
      </c>
      <c r="E1622" s="995" t="s">
        <v>4028</v>
      </c>
    </row>
    <row r="1623" spans="1:5" ht="15.75" customHeight="1" x14ac:dyDescent="0.3">
      <c r="A1623" s="995" t="s">
        <v>4018</v>
      </c>
      <c r="B1623" s="995" t="s">
        <v>4032</v>
      </c>
      <c r="C1623" s="987">
        <v>3080</v>
      </c>
      <c r="D1623" s="996">
        <v>43447</v>
      </c>
      <c r="E1623" s="995" t="s">
        <v>4028</v>
      </c>
    </row>
    <row r="1624" spans="1:5" ht="15.75" customHeight="1" x14ac:dyDescent="0.3">
      <c r="A1624" s="995" t="s">
        <v>4018</v>
      </c>
      <c r="B1624" s="995" t="s">
        <v>4033</v>
      </c>
      <c r="C1624" s="987">
        <v>3470</v>
      </c>
      <c r="D1624" s="996">
        <v>43117</v>
      </c>
      <c r="E1624" s="995" t="s">
        <v>4028</v>
      </c>
    </row>
    <row r="1625" spans="1:5" ht="15.75" customHeight="1" x14ac:dyDescent="0.3">
      <c r="A1625" s="995" t="s">
        <v>4018</v>
      </c>
      <c r="B1625" s="995" t="s">
        <v>4033</v>
      </c>
      <c r="C1625" s="987">
        <v>3210</v>
      </c>
      <c r="D1625" s="996">
        <v>43143</v>
      </c>
      <c r="E1625" s="995" t="s">
        <v>4028</v>
      </c>
    </row>
    <row r="1626" spans="1:5" ht="15.75" customHeight="1" x14ac:dyDescent="0.3">
      <c r="A1626" s="995" t="s">
        <v>4018</v>
      </c>
      <c r="B1626" s="995" t="s">
        <v>4033</v>
      </c>
      <c r="C1626" s="987">
        <v>1602</v>
      </c>
      <c r="D1626" s="996">
        <v>43143</v>
      </c>
      <c r="E1626" s="995" t="s">
        <v>4028</v>
      </c>
    </row>
    <row r="1627" spans="1:5" ht="15.75" customHeight="1" x14ac:dyDescent="0.3">
      <c r="A1627" s="995" t="s">
        <v>4018</v>
      </c>
      <c r="B1627" s="995" t="s">
        <v>4033</v>
      </c>
      <c r="C1627" s="987">
        <v>2692</v>
      </c>
      <c r="D1627" s="996">
        <v>43285</v>
      </c>
      <c r="E1627" s="995" t="s">
        <v>4028</v>
      </c>
    </row>
    <row r="1628" spans="1:5" ht="15.75" customHeight="1" x14ac:dyDescent="0.3">
      <c r="A1628" s="995" t="s">
        <v>4018</v>
      </c>
      <c r="B1628" s="995" t="s">
        <v>4033</v>
      </c>
      <c r="C1628" s="987">
        <v>2892</v>
      </c>
      <c r="D1628" s="996">
        <v>43285</v>
      </c>
      <c r="E1628" s="995" t="s">
        <v>4028</v>
      </c>
    </row>
    <row r="1629" spans="1:5" ht="15.75" customHeight="1" x14ac:dyDescent="0.3">
      <c r="A1629" s="995" t="s">
        <v>4018</v>
      </c>
      <c r="B1629" s="995" t="s">
        <v>4033</v>
      </c>
      <c r="C1629" s="987">
        <v>3152</v>
      </c>
      <c r="D1629" s="996">
        <v>43285</v>
      </c>
      <c r="E1629" s="995" t="s">
        <v>4028</v>
      </c>
    </row>
    <row r="1630" spans="1:5" ht="15.75" customHeight="1" x14ac:dyDescent="0.3">
      <c r="A1630" s="995" t="s">
        <v>4018</v>
      </c>
      <c r="B1630" s="995" t="s">
        <v>4033</v>
      </c>
      <c r="C1630" s="987">
        <v>2654</v>
      </c>
      <c r="D1630" s="996">
        <v>43285</v>
      </c>
      <c r="E1630" s="995" t="s">
        <v>4028</v>
      </c>
    </row>
    <row r="1631" spans="1:5" ht="15.75" customHeight="1" x14ac:dyDescent="0.3">
      <c r="A1631" s="995" t="s">
        <v>4018</v>
      </c>
      <c r="B1631" s="995" t="s">
        <v>4033</v>
      </c>
      <c r="C1631" s="987">
        <v>3208</v>
      </c>
      <c r="D1631" s="996">
        <v>43285</v>
      </c>
      <c r="E1631" s="995" t="s">
        <v>4028</v>
      </c>
    </row>
    <row r="1632" spans="1:5" ht="15.75" customHeight="1" x14ac:dyDescent="0.3">
      <c r="A1632" s="995" t="s">
        <v>4018</v>
      </c>
      <c r="B1632" s="995" t="s">
        <v>4033</v>
      </c>
      <c r="C1632" s="987">
        <v>2654</v>
      </c>
      <c r="D1632" s="996">
        <v>43312</v>
      </c>
      <c r="E1632" s="995" t="s">
        <v>4028</v>
      </c>
    </row>
    <row r="1633" spans="1:5" ht="15.75" customHeight="1" x14ac:dyDescent="0.3">
      <c r="A1633" s="995" t="s">
        <v>4018</v>
      </c>
      <c r="B1633" s="995" t="s">
        <v>4033</v>
      </c>
      <c r="C1633" s="987">
        <v>3060</v>
      </c>
      <c r="D1633" s="996">
        <v>43423</v>
      </c>
      <c r="E1633" s="995" t="s">
        <v>4028</v>
      </c>
    </row>
    <row r="1634" spans="1:5" ht="15.75" customHeight="1" x14ac:dyDescent="0.3">
      <c r="A1634" s="995" t="s">
        <v>4018</v>
      </c>
      <c r="B1634" s="995" t="s">
        <v>4033</v>
      </c>
      <c r="C1634" s="987">
        <v>3414</v>
      </c>
      <c r="D1634" s="996">
        <v>43447</v>
      </c>
      <c r="E1634" s="995" t="s">
        <v>4028</v>
      </c>
    </row>
    <row r="1635" spans="1:5" ht="15.75" customHeight="1" x14ac:dyDescent="0.3">
      <c r="A1635" s="995" t="s">
        <v>4018</v>
      </c>
      <c r="B1635" s="995" t="s">
        <v>4033</v>
      </c>
      <c r="C1635" s="987">
        <v>3362</v>
      </c>
      <c r="D1635" s="996">
        <v>43447</v>
      </c>
      <c r="E1635" s="995" t="s">
        <v>4028</v>
      </c>
    </row>
    <row r="1636" spans="1:5" ht="15.75" customHeight="1" x14ac:dyDescent="0.3">
      <c r="A1636" s="995" t="s">
        <v>4018</v>
      </c>
      <c r="B1636" s="995" t="s">
        <v>4033</v>
      </c>
      <c r="C1636" s="987">
        <v>3760</v>
      </c>
      <c r="D1636" s="996">
        <v>43454</v>
      </c>
      <c r="E1636" s="995" t="s">
        <v>4028</v>
      </c>
    </row>
    <row r="1637" spans="1:5" ht="15.75" customHeight="1" x14ac:dyDescent="0.3">
      <c r="A1637" s="995" t="s">
        <v>4018</v>
      </c>
      <c r="B1637" s="995" t="s">
        <v>4033</v>
      </c>
      <c r="C1637" s="987">
        <v>218</v>
      </c>
      <c r="D1637" s="996">
        <v>43143</v>
      </c>
      <c r="E1637" s="995" t="s">
        <v>4021</v>
      </c>
    </row>
    <row r="1638" spans="1:5" ht="15.75" customHeight="1" x14ac:dyDescent="0.3">
      <c r="A1638" s="995" t="s">
        <v>4018</v>
      </c>
      <c r="B1638" s="995" t="s">
        <v>4033</v>
      </c>
      <c r="C1638" s="987">
        <v>223.78</v>
      </c>
      <c r="D1638" s="996">
        <v>43143</v>
      </c>
      <c r="E1638" s="995" t="s">
        <v>4021</v>
      </c>
    </row>
    <row r="1639" spans="1:5" ht="15.75" customHeight="1" x14ac:dyDescent="0.3">
      <c r="A1639" s="995" t="s">
        <v>4018</v>
      </c>
      <c r="B1639" s="995" t="s">
        <v>4033</v>
      </c>
      <c r="C1639" s="987">
        <v>373.13</v>
      </c>
      <c r="D1639" s="996">
        <v>43143</v>
      </c>
      <c r="E1639" s="995" t="s">
        <v>4021</v>
      </c>
    </row>
    <row r="1640" spans="1:5" ht="15.75" customHeight="1" x14ac:dyDescent="0.3">
      <c r="A1640" s="995" t="s">
        <v>4018</v>
      </c>
      <c r="B1640" s="995" t="s">
        <v>4033</v>
      </c>
      <c r="C1640" s="987">
        <v>128.04</v>
      </c>
      <c r="D1640" s="996">
        <v>43245</v>
      </c>
      <c r="E1640" s="995" t="s">
        <v>4021</v>
      </c>
    </row>
    <row r="1641" spans="1:5" ht="15.75" customHeight="1" x14ac:dyDescent="0.3">
      <c r="A1641" s="995" t="s">
        <v>4018</v>
      </c>
      <c r="B1641" s="995" t="s">
        <v>4033</v>
      </c>
      <c r="C1641" s="987">
        <v>372.51</v>
      </c>
      <c r="D1641" s="996">
        <v>43285</v>
      </c>
      <c r="E1641" s="995" t="s">
        <v>4021</v>
      </c>
    </row>
    <row r="1642" spans="1:5" ht="15.75" customHeight="1" x14ac:dyDescent="0.3">
      <c r="A1642" s="995" t="s">
        <v>4018</v>
      </c>
      <c r="B1642" s="995" t="s">
        <v>4033</v>
      </c>
      <c r="C1642" s="987">
        <v>617.16999999999996</v>
      </c>
      <c r="D1642" s="996">
        <v>43285</v>
      </c>
      <c r="E1642" s="995" t="s">
        <v>4021</v>
      </c>
    </row>
    <row r="1643" spans="1:5" ht="15.75" customHeight="1" x14ac:dyDescent="0.3">
      <c r="A1643" s="995" t="s">
        <v>4018</v>
      </c>
      <c r="B1643" s="995" t="s">
        <v>4033</v>
      </c>
      <c r="C1643" s="987">
        <v>939.6</v>
      </c>
      <c r="D1643" s="996">
        <v>43285</v>
      </c>
      <c r="E1643" s="995" t="s">
        <v>4021</v>
      </c>
    </row>
    <row r="1644" spans="1:5" ht="15.75" customHeight="1" x14ac:dyDescent="0.3">
      <c r="A1644" s="995" t="s">
        <v>4018</v>
      </c>
      <c r="B1644" s="995" t="s">
        <v>4033</v>
      </c>
      <c r="C1644" s="987">
        <v>48.36</v>
      </c>
      <c r="D1644" s="996">
        <v>43285</v>
      </c>
      <c r="E1644" s="995" t="s">
        <v>4021</v>
      </c>
    </row>
    <row r="1645" spans="1:5" ht="15.75" customHeight="1" x14ac:dyDescent="0.3">
      <c r="A1645" s="995" t="s">
        <v>4018</v>
      </c>
      <c r="B1645" s="995" t="s">
        <v>4033</v>
      </c>
      <c r="C1645" s="987">
        <v>127.8</v>
      </c>
      <c r="D1645" s="996">
        <v>43285</v>
      </c>
      <c r="E1645" s="995" t="s">
        <v>4021</v>
      </c>
    </row>
    <row r="1646" spans="1:5" ht="15.75" customHeight="1" x14ac:dyDescent="0.3">
      <c r="A1646" s="995" t="s">
        <v>4018</v>
      </c>
      <c r="B1646" s="995" t="s">
        <v>4033</v>
      </c>
      <c r="C1646" s="987">
        <v>464.4</v>
      </c>
      <c r="D1646" s="996">
        <v>43285</v>
      </c>
      <c r="E1646" s="995" t="s">
        <v>4021</v>
      </c>
    </row>
    <row r="1647" spans="1:5" ht="15.75" customHeight="1" x14ac:dyDescent="0.3">
      <c r="A1647" s="995" t="s">
        <v>4018</v>
      </c>
      <c r="B1647" s="995" t="s">
        <v>4033</v>
      </c>
      <c r="C1647" s="987">
        <v>340.42</v>
      </c>
      <c r="D1647" s="996">
        <v>43305</v>
      </c>
      <c r="E1647" s="995" t="s">
        <v>4021</v>
      </c>
    </row>
    <row r="1648" spans="1:5" ht="15.75" customHeight="1" x14ac:dyDescent="0.3">
      <c r="A1648" s="995" t="s">
        <v>4018</v>
      </c>
      <c r="B1648" s="995" t="s">
        <v>4033</v>
      </c>
      <c r="C1648" s="987">
        <v>214.29</v>
      </c>
      <c r="D1648" s="996">
        <v>43312</v>
      </c>
      <c r="E1648" s="995" t="s">
        <v>4021</v>
      </c>
    </row>
    <row r="1649" spans="1:5" ht="15.75" customHeight="1" x14ac:dyDescent="0.3">
      <c r="A1649" s="995" t="s">
        <v>4018</v>
      </c>
      <c r="B1649" s="995" t="s">
        <v>4033</v>
      </c>
      <c r="C1649" s="987">
        <v>230.4</v>
      </c>
      <c r="D1649" s="996">
        <v>43397</v>
      </c>
      <c r="E1649" s="995" t="s">
        <v>4021</v>
      </c>
    </row>
    <row r="1650" spans="1:5" ht="15.75" customHeight="1" x14ac:dyDescent="0.3">
      <c r="A1650" s="995" t="s">
        <v>4018</v>
      </c>
      <c r="B1650" s="995" t="s">
        <v>4033</v>
      </c>
      <c r="C1650" s="987">
        <v>283.5</v>
      </c>
      <c r="D1650" s="996">
        <v>43419</v>
      </c>
      <c r="E1650" s="995" t="s">
        <v>4021</v>
      </c>
    </row>
    <row r="1651" spans="1:5" ht="15.75" customHeight="1" x14ac:dyDescent="0.3">
      <c r="A1651" s="995" t="s">
        <v>4018</v>
      </c>
      <c r="B1651" s="995" t="s">
        <v>4033</v>
      </c>
      <c r="C1651" s="987">
        <v>293.58</v>
      </c>
      <c r="D1651" s="996">
        <v>43419</v>
      </c>
      <c r="E1651" s="995" t="s">
        <v>4021</v>
      </c>
    </row>
    <row r="1652" spans="1:5" ht="15.75" customHeight="1" x14ac:dyDescent="0.3">
      <c r="A1652" s="995" t="s">
        <v>4018</v>
      </c>
      <c r="B1652" s="995" t="s">
        <v>4033</v>
      </c>
      <c r="C1652" s="987">
        <v>440.82</v>
      </c>
      <c r="D1652" s="996">
        <v>43447</v>
      </c>
      <c r="E1652" s="995" t="s">
        <v>4021</v>
      </c>
    </row>
    <row r="1653" spans="1:5" ht="15.75" customHeight="1" x14ac:dyDescent="0.3">
      <c r="A1653" s="995" t="s">
        <v>4018</v>
      </c>
      <c r="B1653" s="995" t="s">
        <v>4034</v>
      </c>
      <c r="C1653" s="987">
        <v>550</v>
      </c>
      <c r="D1653" s="996">
        <v>43446</v>
      </c>
      <c r="E1653" s="995" t="s">
        <v>4021</v>
      </c>
    </row>
    <row r="1654" spans="1:5" ht="15.75" customHeight="1" x14ac:dyDescent="0.3">
      <c r="A1654" s="995" t="s">
        <v>4018</v>
      </c>
      <c r="B1654" s="995" t="s">
        <v>4035</v>
      </c>
      <c r="C1654" s="987">
        <v>450</v>
      </c>
      <c r="D1654" s="996">
        <v>43420</v>
      </c>
      <c r="E1654" s="995" t="s">
        <v>4021</v>
      </c>
    </row>
    <row r="1655" spans="1:5" ht="15.75" customHeight="1" x14ac:dyDescent="0.3">
      <c r="A1655" s="995" t="s">
        <v>4018</v>
      </c>
      <c r="B1655" s="995" t="s">
        <v>4036</v>
      </c>
      <c r="C1655" s="987">
        <v>360</v>
      </c>
      <c r="D1655" s="996">
        <v>43448</v>
      </c>
      <c r="E1655" s="995" t="s">
        <v>4021</v>
      </c>
    </row>
    <row r="1656" spans="1:5" ht="15.75" customHeight="1" x14ac:dyDescent="0.3">
      <c r="A1656" s="995" t="s">
        <v>4018</v>
      </c>
      <c r="B1656" s="995" t="s">
        <v>4037</v>
      </c>
      <c r="C1656" s="987">
        <v>540</v>
      </c>
      <c r="D1656" s="996">
        <v>43455</v>
      </c>
      <c r="E1656" s="995" t="s">
        <v>4028</v>
      </c>
    </row>
    <row r="1657" spans="1:5" ht="15.75" customHeight="1" x14ac:dyDescent="0.3">
      <c r="A1657" s="995" t="s">
        <v>4018</v>
      </c>
      <c r="B1657" s="995" t="s">
        <v>4037</v>
      </c>
      <c r="C1657" s="987">
        <v>2480.4499999999998</v>
      </c>
      <c r="D1657" s="996">
        <v>43201</v>
      </c>
      <c r="E1657" s="995" t="s">
        <v>4028</v>
      </c>
    </row>
    <row r="1658" spans="1:5" ht="15.75" customHeight="1" x14ac:dyDescent="0.3">
      <c r="A1658" s="995" t="s">
        <v>4018</v>
      </c>
      <c r="B1658" s="995" t="s">
        <v>4037</v>
      </c>
      <c r="C1658" s="987">
        <v>469</v>
      </c>
      <c r="D1658" s="996">
        <v>43201</v>
      </c>
      <c r="E1658" s="995" t="s">
        <v>4028</v>
      </c>
    </row>
    <row r="1659" spans="1:5" ht="15.75" customHeight="1" x14ac:dyDescent="0.3">
      <c r="A1659" s="995" t="s">
        <v>4018</v>
      </c>
      <c r="B1659" s="995" t="s">
        <v>4037</v>
      </c>
      <c r="C1659" s="987">
        <v>3319.55</v>
      </c>
      <c r="D1659" s="996">
        <v>43201</v>
      </c>
      <c r="E1659" s="995" t="s">
        <v>4028</v>
      </c>
    </row>
    <row r="1660" spans="1:5" ht="15.75" customHeight="1" x14ac:dyDescent="0.3">
      <c r="A1660" s="995" t="s">
        <v>4018</v>
      </c>
      <c r="B1660" s="995" t="s">
        <v>4037</v>
      </c>
      <c r="C1660" s="987">
        <v>2460</v>
      </c>
      <c r="D1660" s="996">
        <v>43201</v>
      </c>
      <c r="E1660" s="995" t="s">
        <v>4028</v>
      </c>
    </row>
    <row r="1661" spans="1:5" ht="15.75" customHeight="1" x14ac:dyDescent="0.3">
      <c r="A1661" s="995" t="s">
        <v>4018</v>
      </c>
      <c r="B1661" s="995" t="s">
        <v>4037</v>
      </c>
      <c r="C1661" s="987">
        <v>2670</v>
      </c>
      <c r="D1661" s="996">
        <v>43249</v>
      </c>
      <c r="E1661" s="995" t="s">
        <v>4028</v>
      </c>
    </row>
    <row r="1662" spans="1:5" ht="15.75" customHeight="1" x14ac:dyDescent="0.3">
      <c r="A1662" s="995" t="s">
        <v>4018</v>
      </c>
      <c r="B1662" s="995" t="s">
        <v>4037</v>
      </c>
      <c r="C1662" s="987">
        <v>2210</v>
      </c>
      <c r="D1662" s="996">
        <v>43249</v>
      </c>
      <c r="E1662" s="995" t="s">
        <v>4028</v>
      </c>
    </row>
    <row r="1663" spans="1:5" ht="15.75" customHeight="1" x14ac:dyDescent="0.3">
      <c r="A1663" s="995" t="s">
        <v>4018</v>
      </c>
      <c r="B1663" s="995" t="s">
        <v>4037</v>
      </c>
      <c r="C1663" s="987">
        <v>2750</v>
      </c>
      <c r="D1663" s="996">
        <v>43311</v>
      </c>
      <c r="E1663" s="995" t="s">
        <v>4028</v>
      </c>
    </row>
    <row r="1664" spans="1:5" ht="15.75" customHeight="1" x14ac:dyDescent="0.3">
      <c r="A1664" s="995" t="s">
        <v>4018</v>
      </c>
      <c r="B1664" s="995" t="s">
        <v>4037</v>
      </c>
      <c r="C1664" s="987">
        <v>1515</v>
      </c>
      <c r="D1664" s="996">
        <v>43311</v>
      </c>
      <c r="E1664" s="995" t="s">
        <v>4028</v>
      </c>
    </row>
    <row r="1665" spans="1:5" ht="15.75" customHeight="1" x14ac:dyDescent="0.3">
      <c r="A1665" s="995" t="s">
        <v>4018</v>
      </c>
      <c r="B1665" s="995" t="s">
        <v>4037</v>
      </c>
      <c r="C1665" s="987">
        <v>2155.9699999999998</v>
      </c>
      <c r="D1665" s="996">
        <v>43333</v>
      </c>
      <c r="E1665" s="995" t="s">
        <v>4028</v>
      </c>
    </row>
    <row r="1666" spans="1:5" ht="15.75" customHeight="1" x14ac:dyDescent="0.3">
      <c r="A1666" s="995" t="s">
        <v>4018</v>
      </c>
      <c r="B1666" s="995" t="s">
        <v>4037</v>
      </c>
      <c r="C1666" s="987">
        <v>2125</v>
      </c>
      <c r="D1666" s="996">
        <v>43333</v>
      </c>
      <c r="E1666" s="995" t="s">
        <v>4028</v>
      </c>
    </row>
    <row r="1667" spans="1:5" ht="15.75" customHeight="1" x14ac:dyDescent="0.3">
      <c r="A1667" s="995" t="s">
        <v>4018</v>
      </c>
      <c r="B1667" s="995" t="s">
        <v>4037</v>
      </c>
      <c r="C1667" s="987">
        <v>2325</v>
      </c>
      <c r="D1667" s="996">
        <v>43441</v>
      </c>
      <c r="E1667" s="995" t="s">
        <v>4028</v>
      </c>
    </row>
    <row r="1668" spans="1:5" ht="15.75" customHeight="1" x14ac:dyDescent="0.3">
      <c r="A1668" s="995" t="s">
        <v>4018</v>
      </c>
      <c r="B1668" s="995" t="s">
        <v>4038</v>
      </c>
      <c r="C1668" s="987">
        <v>947</v>
      </c>
      <c r="D1668" s="996">
        <v>43173</v>
      </c>
      <c r="E1668" s="995" t="s">
        <v>4039</v>
      </c>
    </row>
    <row r="1669" spans="1:5" ht="15.75" customHeight="1" x14ac:dyDescent="0.3">
      <c r="A1669" s="995" t="s">
        <v>4018</v>
      </c>
      <c r="B1669" s="995" t="s">
        <v>4038</v>
      </c>
      <c r="C1669" s="987">
        <v>665</v>
      </c>
      <c r="D1669" s="996">
        <v>43229</v>
      </c>
      <c r="E1669" s="995" t="s">
        <v>4039</v>
      </c>
    </row>
    <row r="1670" spans="1:5" ht="15.75" customHeight="1" x14ac:dyDescent="0.3">
      <c r="A1670" s="995" t="s">
        <v>4018</v>
      </c>
      <c r="B1670" s="995" t="s">
        <v>4038</v>
      </c>
      <c r="C1670" s="987">
        <v>770</v>
      </c>
      <c r="D1670" s="996">
        <v>43325</v>
      </c>
      <c r="E1670" s="995" t="s">
        <v>4039</v>
      </c>
    </row>
    <row r="1671" spans="1:5" ht="15.75" customHeight="1" x14ac:dyDescent="0.3">
      <c r="A1671" s="995" t="s">
        <v>4018</v>
      </c>
      <c r="B1671" s="995" t="s">
        <v>4038</v>
      </c>
      <c r="C1671" s="987">
        <v>280</v>
      </c>
      <c r="D1671" s="996">
        <v>43325</v>
      </c>
      <c r="E1671" s="995" t="s">
        <v>4039</v>
      </c>
    </row>
    <row r="1672" spans="1:5" ht="15.75" customHeight="1" x14ac:dyDescent="0.3">
      <c r="A1672" s="995" t="s">
        <v>4018</v>
      </c>
      <c r="B1672" s="995" t="s">
        <v>4038</v>
      </c>
      <c r="C1672" s="987">
        <v>455</v>
      </c>
      <c r="D1672" s="996">
        <v>43417</v>
      </c>
      <c r="E1672" s="995" t="s">
        <v>4039</v>
      </c>
    </row>
    <row r="1673" spans="1:5" ht="15.75" customHeight="1" x14ac:dyDescent="0.3">
      <c r="A1673" s="995" t="s">
        <v>4018</v>
      </c>
      <c r="B1673" s="995" t="s">
        <v>4040</v>
      </c>
      <c r="C1673" s="987">
        <v>436.2</v>
      </c>
      <c r="D1673" s="996">
        <v>43445</v>
      </c>
      <c r="E1673" s="995" t="s">
        <v>4041</v>
      </c>
    </row>
    <row r="1674" spans="1:5" ht="15.75" customHeight="1" x14ac:dyDescent="0.3">
      <c r="A1674" s="995" t="s">
        <v>4018</v>
      </c>
      <c r="B1674" s="995" t="s">
        <v>4042</v>
      </c>
      <c r="C1674" s="987">
        <v>270</v>
      </c>
      <c r="D1674" s="996">
        <v>43228</v>
      </c>
      <c r="E1674" s="995" t="s">
        <v>4043</v>
      </c>
    </row>
    <row r="1675" spans="1:5" ht="15.75" customHeight="1" x14ac:dyDescent="0.3">
      <c r="A1675" s="995" t="s">
        <v>4018</v>
      </c>
      <c r="B1675" s="995" t="s">
        <v>4042</v>
      </c>
      <c r="C1675" s="987">
        <v>240</v>
      </c>
      <c r="D1675" s="996">
        <v>43335</v>
      </c>
      <c r="E1675" s="995" t="s">
        <v>4043</v>
      </c>
    </row>
    <row r="1676" spans="1:5" ht="15.75" customHeight="1" x14ac:dyDescent="0.3">
      <c r="A1676" s="995" t="s">
        <v>4018</v>
      </c>
      <c r="B1676" s="995" t="s">
        <v>4044</v>
      </c>
      <c r="C1676" s="987">
        <v>270</v>
      </c>
      <c r="D1676" s="996">
        <v>43427</v>
      </c>
      <c r="E1676" s="995" t="s">
        <v>4041</v>
      </c>
    </row>
    <row r="1677" spans="1:5" ht="15.75" customHeight="1" x14ac:dyDescent="0.3">
      <c r="A1677" s="995" t="s">
        <v>4018</v>
      </c>
      <c r="B1677" s="995" t="s">
        <v>3494</v>
      </c>
      <c r="C1677" s="987">
        <v>1993.83</v>
      </c>
      <c r="D1677" s="996">
        <v>43115</v>
      </c>
      <c r="E1677" s="995" t="s">
        <v>2266</v>
      </c>
    </row>
    <row r="1678" spans="1:5" ht="15.75" customHeight="1" x14ac:dyDescent="0.3">
      <c r="A1678" s="995" t="s">
        <v>4018</v>
      </c>
      <c r="B1678" s="995" t="s">
        <v>3494</v>
      </c>
      <c r="C1678" s="987">
        <v>1036.95</v>
      </c>
      <c r="D1678" s="996">
        <v>43241</v>
      </c>
      <c r="E1678" s="995" t="s">
        <v>2266</v>
      </c>
    </row>
    <row r="1679" spans="1:5" ht="15.75" customHeight="1" x14ac:dyDescent="0.3">
      <c r="A1679" s="995" t="s">
        <v>4018</v>
      </c>
      <c r="B1679" s="995" t="s">
        <v>3982</v>
      </c>
      <c r="C1679" s="987">
        <v>3726.57</v>
      </c>
      <c r="D1679" s="996">
        <v>43328</v>
      </c>
      <c r="E1679" s="995" t="s">
        <v>4045</v>
      </c>
    </row>
    <row r="1680" spans="1:5" ht="15.75" customHeight="1" x14ac:dyDescent="0.3">
      <c r="A1680" s="995" t="s">
        <v>4018</v>
      </c>
      <c r="B1680" s="995" t="s">
        <v>3982</v>
      </c>
      <c r="C1680" s="987">
        <v>2914.79</v>
      </c>
      <c r="D1680" s="996">
        <v>43259</v>
      </c>
      <c r="E1680" s="995" t="s">
        <v>4046</v>
      </c>
    </row>
    <row r="1681" spans="1:5" ht="15.75" customHeight="1" x14ac:dyDescent="0.3">
      <c r="A1681" s="995" t="s">
        <v>4018</v>
      </c>
      <c r="B1681" s="995" t="s">
        <v>3982</v>
      </c>
      <c r="C1681" s="987">
        <v>3921.4</v>
      </c>
      <c r="D1681" s="996">
        <v>43299</v>
      </c>
      <c r="E1681" s="995" t="s">
        <v>4046</v>
      </c>
    </row>
    <row r="1682" spans="1:5" ht="15.75" customHeight="1" x14ac:dyDescent="0.3">
      <c r="A1682" s="995" t="s">
        <v>4018</v>
      </c>
      <c r="B1682" s="995" t="s">
        <v>4047</v>
      </c>
      <c r="C1682" s="987" t="s">
        <v>4048</v>
      </c>
      <c r="D1682" s="996">
        <v>43465</v>
      </c>
      <c r="E1682" s="995" t="s">
        <v>3331</v>
      </c>
    </row>
    <row r="1683" spans="1:5" ht="15.75" customHeight="1" x14ac:dyDescent="0.3">
      <c r="A1683" s="995" t="s">
        <v>4049</v>
      </c>
      <c r="B1683" s="995" t="s">
        <v>4050</v>
      </c>
      <c r="C1683" s="987">
        <v>300</v>
      </c>
      <c r="D1683" s="996">
        <v>43137</v>
      </c>
      <c r="E1683" s="995" t="s">
        <v>348</v>
      </c>
    </row>
    <row r="1684" spans="1:5" ht="15.75" customHeight="1" x14ac:dyDescent="0.3">
      <c r="A1684" s="995" t="s">
        <v>4049</v>
      </c>
      <c r="B1684" s="995" t="s">
        <v>4051</v>
      </c>
      <c r="C1684" s="987">
        <v>2800</v>
      </c>
      <c r="D1684" s="996">
        <v>43147</v>
      </c>
      <c r="E1684" s="995" t="s">
        <v>4052</v>
      </c>
    </row>
    <row r="1685" spans="1:5" ht="15.75" customHeight="1" x14ac:dyDescent="0.3">
      <c r="A1685" s="995" t="s">
        <v>4049</v>
      </c>
      <c r="B1685" s="995" t="s">
        <v>519</v>
      </c>
      <c r="C1685" s="987">
        <v>474.7</v>
      </c>
      <c r="D1685" s="996">
        <v>43166</v>
      </c>
      <c r="E1685" s="995" t="s">
        <v>1410</v>
      </c>
    </row>
    <row r="1686" spans="1:5" ht="15.75" customHeight="1" x14ac:dyDescent="0.3">
      <c r="A1686" s="995" t="s">
        <v>4049</v>
      </c>
      <c r="B1686" s="995" t="s">
        <v>4053</v>
      </c>
      <c r="C1686" s="987">
        <v>500</v>
      </c>
      <c r="D1686" s="996">
        <v>43193</v>
      </c>
      <c r="E1686" s="995" t="s">
        <v>348</v>
      </c>
    </row>
    <row r="1687" spans="1:5" ht="15.75" customHeight="1" x14ac:dyDescent="0.3">
      <c r="A1687" s="995" t="s">
        <v>4049</v>
      </c>
      <c r="B1687" s="995" t="s">
        <v>4054</v>
      </c>
      <c r="C1687" s="987">
        <v>73.5</v>
      </c>
      <c r="D1687" s="996">
        <v>43181</v>
      </c>
      <c r="E1687" s="995" t="s">
        <v>4055</v>
      </c>
    </row>
    <row r="1688" spans="1:5" ht="15.75" customHeight="1" x14ac:dyDescent="0.3">
      <c r="A1688" s="995" t="s">
        <v>4049</v>
      </c>
      <c r="B1688" s="995" t="s">
        <v>519</v>
      </c>
      <c r="C1688" s="987">
        <v>345.55</v>
      </c>
      <c r="D1688" s="996">
        <v>43210</v>
      </c>
      <c r="E1688" s="995" t="s">
        <v>1410</v>
      </c>
    </row>
    <row r="1689" spans="1:5" ht="15.75" customHeight="1" x14ac:dyDescent="0.3">
      <c r="A1689" s="995" t="s">
        <v>4049</v>
      </c>
      <c r="B1689" s="995" t="s">
        <v>4056</v>
      </c>
      <c r="C1689" s="987">
        <v>350</v>
      </c>
      <c r="D1689" s="996">
        <v>43224</v>
      </c>
      <c r="E1689" s="995" t="s">
        <v>348</v>
      </c>
    </row>
    <row r="1690" spans="1:5" ht="15.75" customHeight="1" x14ac:dyDescent="0.3">
      <c r="A1690" s="995" t="s">
        <v>4049</v>
      </c>
      <c r="B1690" s="995" t="s">
        <v>4057</v>
      </c>
      <c r="C1690" s="987">
        <v>2000</v>
      </c>
      <c r="D1690" s="996">
        <v>43228</v>
      </c>
      <c r="E1690" s="995" t="s">
        <v>348</v>
      </c>
    </row>
    <row r="1691" spans="1:5" ht="15.75" customHeight="1" x14ac:dyDescent="0.3">
      <c r="A1691" s="995" t="s">
        <v>4049</v>
      </c>
      <c r="B1691" s="995" t="s">
        <v>930</v>
      </c>
      <c r="C1691" s="987">
        <v>93.56</v>
      </c>
      <c r="D1691" s="996">
        <v>43262</v>
      </c>
      <c r="E1691" s="995" t="s">
        <v>530</v>
      </c>
    </row>
    <row r="1692" spans="1:5" ht="15.75" customHeight="1" x14ac:dyDescent="0.3">
      <c r="A1692" s="995" t="s">
        <v>4049</v>
      </c>
      <c r="B1692" s="995" t="s">
        <v>4058</v>
      </c>
      <c r="C1692" s="987">
        <v>900</v>
      </c>
      <c r="D1692" s="996">
        <v>43283</v>
      </c>
      <c r="E1692" s="995" t="s">
        <v>348</v>
      </c>
    </row>
    <row r="1693" spans="1:5" ht="15.75" customHeight="1" x14ac:dyDescent="0.3">
      <c r="A1693" s="995" t="s">
        <v>4049</v>
      </c>
      <c r="B1693" s="995" t="s">
        <v>4059</v>
      </c>
      <c r="C1693" s="987">
        <v>500</v>
      </c>
      <c r="D1693" s="996">
        <v>43292</v>
      </c>
      <c r="E1693" s="995" t="s">
        <v>348</v>
      </c>
    </row>
    <row r="1694" spans="1:5" ht="15.75" customHeight="1" x14ac:dyDescent="0.3">
      <c r="A1694" s="995" t="s">
        <v>4049</v>
      </c>
      <c r="B1694" s="995" t="s">
        <v>4060</v>
      </c>
      <c r="C1694" s="987">
        <v>25.56</v>
      </c>
      <c r="D1694" s="996">
        <v>43307</v>
      </c>
      <c r="E1694" s="995" t="s">
        <v>348</v>
      </c>
    </row>
    <row r="1695" spans="1:5" ht="15.75" customHeight="1" x14ac:dyDescent="0.3">
      <c r="A1695" s="995" t="s">
        <v>4049</v>
      </c>
      <c r="B1695" s="995" t="s">
        <v>4060</v>
      </c>
      <c r="C1695" s="987">
        <v>800</v>
      </c>
      <c r="D1695" s="996">
        <v>43307</v>
      </c>
      <c r="E1695" s="995" t="s">
        <v>348</v>
      </c>
    </row>
    <row r="1696" spans="1:5" ht="15.75" customHeight="1" x14ac:dyDescent="0.3">
      <c r="A1696" s="995" t="s">
        <v>4049</v>
      </c>
      <c r="B1696" s="995" t="s">
        <v>4061</v>
      </c>
      <c r="C1696" s="987">
        <v>200</v>
      </c>
      <c r="D1696" s="996">
        <v>43307</v>
      </c>
      <c r="E1696" s="995" t="s">
        <v>4062</v>
      </c>
    </row>
    <row r="1697" spans="1:5" ht="15.75" customHeight="1" x14ac:dyDescent="0.3">
      <c r="A1697" s="995" t="s">
        <v>4049</v>
      </c>
      <c r="B1697" s="995" t="s">
        <v>930</v>
      </c>
      <c r="C1697" s="987">
        <v>870.76</v>
      </c>
      <c r="D1697" s="996">
        <v>43328</v>
      </c>
      <c r="E1697" s="995" t="s">
        <v>530</v>
      </c>
    </row>
    <row r="1698" spans="1:5" ht="15.75" customHeight="1" x14ac:dyDescent="0.3">
      <c r="A1698" s="995" t="s">
        <v>4049</v>
      </c>
      <c r="B1698" s="995" t="s">
        <v>4063</v>
      </c>
      <c r="C1698" s="987">
        <v>600</v>
      </c>
      <c r="D1698" s="996">
        <v>43332</v>
      </c>
      <c r="E1698" s="995" t="s">
        <v>348</v>
      </c>
    </row>
    <row r="1699" spans="1:5" ht="15.75" customHeight="1" x14ac:dyDescent="0.3">
      <c r="A1699" s="995" t="s">
        <v>4049</v>
      </c>
      <c r="B1699" s="995" t="s">
        <v>4050</v>
      </c>
      <c r="C1699" s="987">
        <v>283.5</v>
      </c>
      <c r="D1699" s="996">
        <v>43383</v>
      </c>
      <c r="E1699" s="995" t="s">
        <v>4052</v>
      </c>
    </row>
    <row r="1700" spans="1:5" ht="15.75" customHeight="1" x14ac:dyDescent="0.3">
      <c r="A1700" s="995" t="s">
        <v>4049</v>
      </c>
      <c r="B1700" s="995" t="s">
        <v>4064</v>
      </c>
      <c r="C1700" s="987">
        <v>200</v>
      </c>
      <c r="D1700" s="996">
        <v>43389</v>
      </c>
      <c r="E1700" s="995" t="s">
        <v>348</v>
      </c>
    </row>
    <row r="1701" spans="1:5" ht="15.75" customHeight="1" x14ac:dyDescent="0.3">
      <c r="A1701" s="995" t="s">
        <v>4049</v>
      </c>
      <c r="B1701" s="995" t="s">
        <v>4065</v>
      </c>
      <c r="C1701" s="987">
        <v>4320</v>
      </c>
      <c r="D1701" s="996">
        <v>43397</v>
      </c>
      <c r="E1701" s="995" t="s">
        <v>4066</v>
      </c>
    </row>
    <row r="1702" spans="1:5" ht="15.75" customHeight="1" x14ac:dyDescent="0.3">
      <c r="A1702" s="995" t="s">
        <v>4049</v>
      </c>
      <c r="B1702" s="995" t="s">
        <v>4065</v>
      </c>
      <c r="C1702" s="987">
        <v>96</v>
      </c>
      <c r="D1702" s="996">
        <v>43397</v>
      </c>
      <c r="E1702" s="995" t="s">
        <v>348</v>
      </c>
    </row>
    <row r="1703" spans="1:5" ht="15.75" customHeight="1" x14ac:dyDescent="0.3">
      <c r="A1703" s="995" t="s">
        <v>4049</v>
      </c>
      <c r="B1703" s="995" t="s">
        <v>4067</v>
      </c>
      <c r="C1703" s="987">
        <v>800</v>
      </c>
      <c r="D1703" s="996">
        <v>43406</v>
      </c>
      <c r="E1703" s="995" t="s">
        <v>348</v>
      </c>
    </row>
    <row r="1704" spans="1:5" ht="15.75" customHeight="1" x14ac:dyDescent="0.3">
      <c r="A1704" s="995" t="s">
        <v>4049</v>
      </c>
      <c r="B1704" s="995" t="s">
        <v>4050</v>
      </c>
      <c r="C1704" s="987">
        <v>500</v>
      </c>
      <c r="D1704" s="996">
        <v>43409</v>
      </c>
      <c r="E1704" s="995" t="s">
        <v>4068</v>
      </c>
    </row>
    <row r="1705" spans="1:5" ht="15.75" customHeight="1" x14ac:dyDescent="0.3">
      <c r="A1705" s="995" t="s">
        <v>4049</v>
      </c>
      <c r="B1705" s="995" t="s">
        <v>4050</v>
      </c>
      <c r="C1705" s="987">
        <v>2800</v>
      </c>
      <c r="D1705" s="996">
        <v>43409</v>
      </c>
      <c r="E1705" s="995" t="s">
        <v>4069</v>
      </c>
    </row>
    <row r="1706" spans="1:5" ht="15.75" customHeight="1" x14ac:dyDescent="0.3">
      <c r="A1706" s="995" t="s">
        <v>4049</v>
      </c>
      <c r="B1706" s="995" t="s">
        <v>519</v>
      </c>
      <c r="C1706" s="987">
        <v>1384.2</v>
      </c>
      <c r="D1706" s="996">
        <v>43431</v>
      </c>
      <c r="E1706" s="995" t="s">
        <v>1410</v>
      </c>
    </row>
    <row r="1707" spans="1:5" ht="15.75" customHeight="1" x14ac:dyDescent="0.3">
      <c r="A1707" s="995" t="s">
        <v>4049</v>
      </c>
      <c r="B1707" s="995" t="s">
        <v>4070</v>
      </c>
      <c r="C1707" s="987">
        <v>1235.8402777777778</v>
      </c>
      <c r="D1707" s="996">
        <v>43200</v>
      </c>
      <c r="E1707" s="995" t="s">
        <v>4071</v>
      </c>
    </row>
    <row r="1708" spans="1:5" ht="15.75" customHeight="1" x14ac:dyDescent="0.3">
      <c r="A1708" s="995" t="s">
        <v>4049</v>
      </c>
      <c r="B1708" s="995" t="s">
        <v>4070</v>
      </c>
      <c r="C1708" s="987">
        <v>29659.7</v>
      </c>
      <c r="D1708" s="996">
        <v>43347</v>
      </c>
      <c r="E1708" s="995" t="s">
        <v>4072</v>
      </c>
    </row>
    <row r="1709" spans="1:5" ht="15.75" customHeight="1" x14ac:dyDescent="0.3">
      <c r="A1709" s="995" t="s">
        <v>4049</v>
      </c>
      <c r="B1709" s="995" t="s">
        <v>4073</v>
      </c>
      <c r="C1709" s="987">
        <v>881.82</v>
      </c>
      <c r="D1709" s="996">
        <v>43206</v>
      </c>
      <c r="E1709" s="995" t="s">
        <v>4074</v>
      </c>
    </row>
    <row r="1710" spans="1:5" ht="15.75" customHeight="1" x14ac:dyDescent="0.3">
      <c r="A1710" s="995" t="s">
        <v>4049</v>
      </c>
      <c r="B1710" s="995" t="s">
        <v>4073</v>
      </c>
      <c r="C1710" s="987">
        <v>2208.71</v>
      </c>
      <c r="D1710" s="996">
        <v>43255</v>
      </c>
      <c r="E1710" s="995" t="s">
        <v>4074</v>
      </c>
    </row>
    <row r="1711" spans="1:5" ht="15.75" customHeight="1" x14ac:dyDescent="0.3">
      <c r="A1711" s="995" t="s">
        <v>4049</v>
      </c>
      <c r="B1711" s="995" t="s">
        <v>4073</v>
      </c>
      <c r="C1711" s="987">
        <v>575.95000000000005</v>
      </c>
      <c r="D1711" s="996">
        <v>43305</v>
      </c>
      <c r="E1711" s="995" t="s">
        <v>4074</v>
      </c>
    </row>
    <row r="1712" spans="1:5" ht="15.75" customHeight="1" x14ac:dyDescent="0.3">
      <c r="A1712" s="995" t="s">
        <v>4049</v>
      </c>
      <c r="B1712" s="995" t="s">
        <v>4073</v>
      </c>
      <c r="C1712" s="987">
        <v>92.5</v>
      </c>
      <c r="D1712" s="996">
        <v>43314</v>
      </c>
      <c r="E1712" s="995" t="s">
        <v>4074</v>
      </c>
    </row>
    <row r="1713" spans="1:5" ht="15.75" customHeight="1" x14ac:dyDescent="0.3">
      <c r="A1713" s="995" t="s">
        <v>4049</v>
      </c>
      <c r="B1713" s="995" t="s">
        <v>4073</v>
      </c>
      <c r="C1713" s="987">
        <v>1850.82</v>
      </c>
      <c r="D1713" s="996">
        <v>43371</v>
      </c>
      <c r="E1713" s="995" t="s">
        <v>4074</v>
      </c>
    </row>
    <row r="1714" spans="1:5" ht="15.75" customHeight="1" x14ac:dyDescent="0.3">
      <c r="A1714" s="995" t="s">
        <v>4049</v>
      </c>
      <c r="B1714" s="995" t="s">
        <v>4073</v>
      </c>
      <c r="C1714" s="987">
        <v>921.99</v>
      </c>
      <c r="D1714" s="996">
        <v>43446</v>
      </c>
      <c r="E1714" s="995" t="s">
        <v>4074</v>
      </c>
    </row>
    <row r="1715" spans="1:5" ht="15.75" customHeight="1" x14ac:dyDescent="0.3">
      <c r="A1715" s="995" t="s">
        <v>4075</v>
      </c>
      <c r="B1715" s="995" t="s">
        <v>3352</v>
      </c>
      <c r="C1715" s="987">
        <v>4202.4799999999996</v>
      </c>
      <c r="D1715" s="996">
        <v>43328</v>
      </c>
      <c r="E1715" s="995" t="s">
        <v>1031</v>
      </c>
    </row>
    <row r="1716" spans="1:5" ht="15.75" customHeight="1" x14ac:dyDescent="0.3">
      <c r="A1716" s="995" t="s">
        <v>4075</v>
      </c>
      <c r="B1716" s="995" t="s">
        <v>4076</v>
      </c>
      <c r="C1716" s="987">
        <v>1800</v>
      </c>
      <c r="D1716" s="996">
        <v>43229</v>
      </c>
      <c r="E1716" s="995" t="s">
        <v>2612</v>
      </c>
    </row>
    <row r="1717" spans="1:5" ht="15.75" customHeight="1" x14ac:dyDescent="0.3">
      <c r="A1717" s="995" t="s">
        <v>4075</v>
      </c>
      <c r="B1717" s="995" t="s">
        <v>4076</v>
      </c>
      <c r="C1717" s="987">
        <v>3150</v>
      </c>
      <c r="D1717" s="996">
        <v>43354</v>
      </c>
      <c r="E1717" s="995" t="s">
        <v>2612</v>
      </c>
    </row>
    <row r="1718" spans="1:5" ht="15.75" customHeight="1" x14ac:dyDescent="0.3">
      <c r="A1718" s="995" t="s">
        <v>4075</v>
      </c>
      <c r="B1718" s="995" t="s">
        <v>4077</v>
      </c>
      <c r="C1718" s="987">
        <v>4880.3999999999996</v>
      </c>
      <c r="D1718" s="996">
        <v>43140</v>
      </c>
      <c r="E1718" s="995" t="s">
        <v>2612</v>
      </c>
    </row>
    <row r="1719" spans="1:5" ht="15.75" customHeight="1" x14ac:dyDescent="0.3">
      <c r="A1719" s="995" t="s">
        <v>4075</v>
      </c>
      <c r="B1719" s="995" t="s">
        <v>4077</v>
      </c>
      <c r="C1719" s="987">
        <v>2282.6999999999998</v>
      </c>
      <c r="D1719" s="996">
        <v>43174</v>
      </c>
      <c r="E1719" s="995" t="s">
        <v>2612</v>
      </c>
    </row>
    <row r="1720" spans="1:5" ht="15.75" customHeight="1" x14ac:dyDescent="0.3">
      <c r="A1720" s="995" t="s">
        <v>4075</v>
      </c>
      <c r="B1720" s="995" t="s">
        <v>4077</v>
      </c>
      <c r="C1720" s="987">
        <v>5096.1000000000004</v>
      </c>
      <c r="D1720" s="996">
        <v>43224</v>
      </c>
      <c r="E1720" s="995" t="s">
        <v>2612</v>
      </c>
    </row>
    <row r="1721" spans="1:5" ht="15.75" customHeight="1" x14ac:dyDescent="0.3">
      <c r="A1721" s="995" t="s">
        <v>4075</v>
      </c>
      <c r="B1721" s="995" t="s">
        <v>4077</v>
      </c>
      <c r="C1721" s="987">
        <v>2344.9</v>
      </c>
      <c r="D1721" s="996">
        <v>43258</v>
      </c>
      <c r="E1721" s="995" t="s">
        <v>2612</v>
      </c>
    </row>
    <row r="1722" spans="1:5" ht="15.75" customHeight="1" x14ac:dyDescent="0.3">
      <c r="A1722" s="995" t="s">
        <v>4075</v>
      </c>
      <c r="B1722" s="995" t="s">
        <v>4077</v>
      </c>
      <c r="C1722" s="987">
        <v>2861.3</v>
      </c>
      <c r="D1722" s="996">
        <v>43298</v>
      </c>
      <c r="E1722" s="995" t="s">
        <v>2612</v>
      </c>
    </row>
    <row r="1723" spans="1:5" ht="15.75" customHeight="1" x14ac:dyDescent="0.3">
      <c r="A1723" s="995" t="s">
        <v>4075</v>
      </c>
      <c r="B1723" s="995" t="s">
        <v>4077</v>
      </c>
      <c r="C1723" s="987">
        <v>1643</v>
      </c>
      <c r="D1723" s="996">
        <v>43321</v>
      </c>
      <c r="E1723" s="995" t="s">
        <v>2612</v>
      </c>
    </row>
    <row r="1724" spans="1:5" ht="15.75" customHeight="1" x14ac:dyDescent="0.3">
      <c r="A1724" s="995" t="s">
        <v>4075</v>
      </c>
      <c r="B1724" s="995" t="s">
        <v>4077</v>
      </c>
      <c r="C1724" s="987">
        <v>646.5</v>
      </c>
      <c r="D1724" s="996">
        <v>43334</v>
      </c>
      <c r="E1724" s="995" t="s">
        <v>2612</v>
      </c>
    </row>
    <row r="1725" spans="1:5" ht="15.75" customHeight="1" x14ac:dyDescent="0.3">
      <c r="A1725" s="995" t="s">
        <v>4075</v>
      </c>
      <c r="B1725" s="995" t="s">
        <v>4077</v>
      </c>
      <c r="C1725" s="987">
        <v>1588</v>
      </c>
      <c r="D1725" s="996">
        <v>43440</v>
      </c>
      <c r="E1725" s="995" t="s">
        <v>2612</v>
      </c>
    </row>
    <row r="1726" spans="1:5" ht="15.75" customHeight="1" x14ac:dyDescent="0.3">
      <c r="A1726" s="995" t="s">
        <v>4075</v>
      </c>
      <c r="B1726" s="995" t="s">
        <v>4077</v>
      </c>
      <c r="C1726" s="987">
        <v>2962.5</v>
      </c>
      <c r="D1726" s="996">
        <v>43448</v>
      </c>
      <c r="E1726" s="995" t="s">
        <v>2612</v>
      </c>
    </row>
    <row r="1727" spans="1:5" ht="15.75" customHeight="1" x14ac:dyDescent="0.3">
      <c r="A1727" s="995" t="s">
        <v>4075</v>
      </c>
      <c r="B1727" s="995" t="s">
        <v>4078</v>
      </c>
      <c r="C1727" s="987">
        <v>2737</v>
      </c>
      <c r="D1727" s="996">
        <v>43126</v>
      </c>
      <c r="E1727" s="995" t="s">
        <v>2612</v>
      </c>
    </row>
    <row r="1728" spans="1:5" ht="15.75" customHeight="1" x14ac:dyDescent="0.3">
      <c r="A1728" s="995" t="s">
        <v>4075</v>
      </c>
      <c r="B1728" s="995" t="s">
        <v>4078</v>
      </c>
      <c r="C1728" s="987">
        <v>2125</v>
      </c>
      <c r="D1728" s="996">
        <v>43161</v>
      </c>
      <c r="E1728" s="995" t="s">
        <v>2612</v>
      </c>
    </row>
    <row r="1729" spans="1:5" ht="15.75" customHeight="1" x14ac:dyDescent="0.3">
      <c r="A1729" s="995" t="s">
        <v>4075</v>
      </c>
      <c r="B1729" s="995" t="s">
        <v>4078</v>
      </c>
      <c r="C1729" s="987">
        <v>5752</v>
      </c>
      <c r="D1729" s="996">
        <v>43210</v>
      </c>
      <c r="E1729" s="995" t="s">
        <v>2612</v>
      </c>
    </row>
    <row r="1730" spans="1:5" ht="15.75" customHeight="1" x14ac:dyDescent="0.3">
      <c r="A1730" s="995" t="s">
        <v>4075</v>
      </c>
      <c r="B1730" s="995" t="s">
        <v>4078</v>
      </c>
      <c r="C1730" s="987">
        <v>2915</v>
      </c>
      <c r="D1730" s="996">
        <v>43270</v>
      </c>
      <c r="E1730" s="995" t="s">
        <v>2612</v>
      </c>
    </row>
    <row r="1731" spans="1:5" ht="15.75" customHeight="1" x14ac:dyDescent="0.3">
      <c r="A1731" s="995" t="s">
        <v>4075</v>
      </c>
      <c r="B1731" s="995" t="s">
        <v>4078</v>
      </c>
      <c r="C1731" s="987">
        <v>2897</v>
      </c>
      <c r="D1731" s="996">
        <v>43285</v>
      </c>
      <c r="E1731" s="995" t="s">
        <v>2612</v>
      </c>
    </row>
    <row r="1732" spans="1:5" ht="15.75" customHeight="1" x14ac:dyDescent="0.3">
      <c r="A1732" s="995" t="s">
        <v>4075</v>
      </c>
      <c r="B1732" s="995" t="s">
        <v>4078</v>
      </c>
      <c r="C1732" s="987">
        <v>2729</v>
      </c>
      <c r="D1732" s="996">
        <v>43315</v>
      </c>
      <c r="E1732" s="995" t="s">
        <v>2612</v>
      </c>
    </row>
    <row r="1733" spans="1:5" ht="15.75" customHeight="1" x14ac:dyDescent="0.3">
      <c r="A1733" s="995" t="s">
        <v>4075</v>
      </c>
      <c r="B1733" s="995" t="s">
        <v>4078</v>
      </c>
      <c r="C1733" s="987">
        <v>2702</v>
      </c>
      <c r="D1733" s="996">
        <v>43346</v>
      </c>
      <c r="E1733" s="995" t="s">
        <v>2612</v>
      </c>
    </row>
    <row r="1734" spans="1:5" ht="15.75" customHeight="1" x14ac:dyDescent="0.3">
      <c r="A1734" s="995" t="s">
        <v>4075</v>
      </c>
      <c r="B1734" s="995" t="s">
        <v>4078</v>
      </c>
      <c r="C1734" s="987">
        <v>2209</v>
      </c>
      <c r="D1734" s="996">
        <v>43416</v>
      </c>
      <c r="E1734" s="995" t="s">
        <v>2612</v>
      </c>
    </row>
    <row r="1735" spans="1:5" ht="15.75" customHeight="1" x14ac:dyDescent="0.3">
      <c r="A1735" s="995" t="s">
        <v>4075</v>
      </c>
      <c r="B1735" s="995" t="s">
        <v>4078</v>
      </c>
      <c r="C1735" s="987">
        <v>2839</v>
      </c>
      <c r="D1735" s="996">
        <v>43455</v>
      </c>
      <c r="E1735" s="995" t="s">
        <v>2612</v>
      </c>
    </row>
    <row r="1736" spans="1:5" ht="15.75" customHeight="1" x14ac:dyDescent="0.3">
      <c r="A1736" s="995" t="s">
        <v>4075</v>
      </c>
      <c r="B1736" s="995" t="s">
        <v>4079</v>
      </c>
      <c r="C1736" s="987">
        <v>580</v>
      </c>
      <c r="D1736" s="996">
        <v>43458</v>
      </c>
      <c r="E1736" s="995" t="s">
        <v>2612</v>
      </c>
    </row>
    <row r="1737" spans="1:5" ht="15.75" customHeight="1" x14ac:dyDescent="0.3">
      <c r="A1737" s="995" t="s">
        <v>4075</v>
      </c>
      <c r="B1737" s="995" t="s">
        <v>4080</v>
      </c>
      <c r="C1737" s="987">
        <v>818</v>
      </c>
      <c r="D1737" s="996">
        <v>43115</v>
      </c>
      <c r="E1737" s="995" t="s">
        <v>2612</v>
      </c>
    </row>
    <row r="1738" spans="1:5" ht="15.75" customHeight="1" x14ac:dyDescent="0.3">
      <c r="A1738" s="995" t="s">
        <v>4075</v>
      </c>
      <c r="B1738" s="995" t="s">
        <v>4080</v>
      </c>
      <c r="C1738" s="987">
        <v>1432</v>
      </c>
      <c r="D1738" s="996">
        <v>43354</v>
      </c>
      <c r="E1738" s="995" t="s">
        <v>2612</v>
      </c>
    </row>
    <row r="1739" spans="1:5" ht="15.75" customHeight="1" x14ac:dyDescent="0.3">
      <c r="A1739" s="995" t="s">
        <v>4075</v>
      </c>
      <c r="B1739" s="995" t="s">
        <v>4081</v>
      </c>
      <c r="C1739" s="987">
        <v>3460</v>
      </c>
      <c r="D1739" s="996">
        <v>43152</v>
      </c>
      <c r="E1739" s="995" t="s">
        <v>2612</v>
      </c>
    </row>
    <row r="1740" spans="1:5" ht="15.75" customHeight="1" x14ac:dyDescent="0.3">
      <c r="A1740" s="995" t="s">
        <v>4075</v>
      </c>
      <c r="B1740" s="995" t="s">
        <v>4081</v>
      </c>
      <c r="C1740" s="987">
        <v>1730</v>
      </c>
      <c r="D1740" s="996">
        <v>43187</v>
      </c>
      <c r="E1740" s="995" t="s">
        <v>2612</v>
      </c>
    </row>
    <row r="1741" spans="1:5" ht="15.75" customHeight="1" x14ac:dyDescent="0.3">
      <c r="A1741" s="995" t="s">
        <v>4075</v>
      </c>
      <c r="B1741" s="995" t="s">
        <v>4081</v>
      </c>
      <c r="C1741" s="987">
        <v>140</v>
      </c>
      <c r="D1741" s="996">
        <v>43202</v>
      </c>
      <c r="E1741" s="995" t="s">
        <v>4082</v>
      </c>
    </row>
    <row r="1742" spans="1:5" ht="15.75" customHeight="1" x14ac:dyDescent="0.3">
      <c r="A1742" s="995" t="s">
        <v>4075</v>
      </c>
      <c r="B1742" s="995" t="s">
        <v>4081</v>
      </c>
      <c r="C1742" s="987">
        <v>1730</v>
      </c>
      <c r="D1742" s="996">
        <v>43248</v>
      </c>
      <c r="E1742" s="995" t="s">
        <v>2612</v>
      </c>
    </row>
    <row r="1743" spans="1:5" ht="15.75" customHeight="1" x14ac:dyDescent="0.3">
      <c r="A1743" s="995" t="s">
        <v>4075</v>
      </c>
      <c r="B1743" s="995" t="s">
        <v>4081</v>
      </c>
      <c r="C1743" s="987">
        <v>1730</v>
      </c>
      <c r="D1743" s="996">
        <v>43321</v>
      </c>
      <c r="E1743" s="995" t="s">
        <v>2612</v>
      </c>
    </row>
    <row r="1744" spans="1:5" ht="15.75" customHeight="1" x14ac:dyDescent="0.3">
      <c r="A1744" s="995" t="s">
        <v>4075</v>
      </c>
      <c r="B1744" s="995" t="s">
        <v>4081</v>
      </c>
      <c r="C1744" s="987">
        <v>870</v>
      </c>
      <c r="D1744" s="996">
        <v>43340</v>
      </c>
      <c r="E1744" s="995" t="s">
        <v>2612</v>
      </c>
    </row>
    <row r="1745" spans="1:5" ht="15.75" customHeight="1" x14ac:dyDescent="0.3">
      <c r="A1745" s="995" t="s">
        <v>4075</v>
      </c>
      <c r="B1745" s="995" t="s">
        <v>4081</v>
      </c>
      <c r="C1745" s="987">
        <v>1709.1</v>
      </c>
      <c r="D1745" s="996">
        <v>43433</v>
      </c>
      <c r="E1745" s="995" t="s">
        <v>2612</v>
      </c>
    </row>
    <row r="1746" spans="1:5" ht="15.75" customHeight="1" x14ac:dyDescent="0.3">
      <c r="A1746" s="995" t="s">
        <v>4075</v>
      </c>
      <c r="B1746" s="995" t="s">
        <v>4083</v>
      </c>
      <c r="C1746" s="987">
        <v>3282</v>
      </c>
      <c r="D1746" s="996">
        <v>43139</v>
      </c>
      <c r="E1746" s="995" t="s">
        <v>2612</v>
      </c>
    </row>
    <row r="1747" spans="1:5" ht="15.75" customHeight="1" x14ac:dyDescent="0.3">
      <c r="A1747" s="995" t="s">
        <v>4075</v>
      </c>
      <c r="B1747" s="995" t="s">
        <v>4083</v>
      </c>
      <c r="C1747" s="987">
        <v>3038</v>
      </c>
      <c r="D1747" s="996">
        <v>43139</v>
      </c>
      <c r="E1747" s="995" t="s">
        <v>2612</v>
      </c>
    </row>
    <row r="1748" spans="1:5" ht="15.75" customHeight="1" x14ac:dyDescent="0.3">
      <c r="A1748" s="995" t="s">
        <v>4075</v>
      </c>
      <c r="B1748" s="995" t="s">
        <v>4083</v>
      </c>
      <c r="C1748" s="987">
        <v>2780</v>
      </c>
      <c r="D1748" s="996">
        <v>43209</v>
      </c>
      <c r="E1748" s="995" t="s">
        <v>2612</v>
      </c>
    </row>
    <row r="1749" spans="1:5" ht="15.75" customHeight="1" x14ac:dyDescent="0.3">
      <c r="A1749" s="995" t="s">
        <v>4075</v>
      </c>
      <c r="B1749" s="995" t="s">
        <v>4083</v>
      </c>
      <c r="C1749" s="987">
        <v>3144</v>
      </c>
      <c r="D1749" s="996">
        <v>43286</v>
      </c>
      <c r="E1749" s="995" t="s">
        <v>2612</v>
      </c>
    </row>
    <row r="1750" spans="1:5" ht="15.75" customHeight="1" x14ac:dyDescent="0.3">
      <c r="A1750" s="995" t="s">
        <v>4075</v>
      </c>
      <c r="B1750" s="995" t="s">
        <v>4083</v>
      </c>
      <c r="C1750" s="987">
        <v>2924</v>
      </c>
      <c r="D1750" s="996">
        <v>43325</v>
      </c>
      <c r="E1750" s="995" t="s">
        <v>2612</v>
      </c>
    </row>
    <row r="1751" spans="1:5" ht="15.75" customHeight="1" x14ac:dyDescent="0.3">
      <c r="A1751" s="995" t="s">
        <v>4075</v>
      </c>
      <c r="B1751" s="995" t="s">
        <v>4083</v>
      </c>
      <c r="C1751" s="987">
        <v>2086</v>
      </c>
      <c r="D1751" s="996">
        <v>43342</v>
      </c>
      <c r="E1751" s="995" t="s">
        <v>2612</v>
      </c>
    </row>
    <row r="1752" spans="1:5" ht="15.75" customHeight="1" x14ac:dyDescent="0.3">
      <c r="A1752" s="995" t="s">
        <v>4075</v>
      </c>
      <c r="B1752" s="995" t="s">
        <v>4084</v>
      </c>
      <c r="C1752" s="987">
        <v>637</v>
      </c>
      <c r="D1752" s="996">
        <v>43446</v>
      </c>
      <c r="E1752" s="995" t="s">
        <v>2612</v>
      </c>
    </row>
    <row r="1753" spans="1:5" ht="15.75" customHeight="1" x14ac:dyDescent="0.3">
      <c r="A1753" s="995" t="s">
        <v>4075</v>
      </c>
      <c r="B1753" s="995" t="s">
        <v>4085</v>
      </c>
      <c r="C1753" s="987">
        <v>368.5</v>
      </c>
      <c r="D1753" s="996">
        <v>43165</v>
      </c>
      <c r="E1753" s="995" t="s">
        <v>4082</v>
      </c>
    </row>
    <row r="1754" spans="1:5" ht="15.75" customHeight="1" x14ac:dyDescent="0.3">
      <c r="A1754" s="995" t="s">
        <v>4075</v>
      </c>
      <c r="B1754" s="995" t="s">
        <v>4085</v>
      </c>
      <c r="C1754" s="987">
        <v>421.05</v>
      </c>
      <c r="D1754" s="996">
        <v>43284</v>
      </c>
      <c r="E1754" s="995" t="s">
        <v>4082</v>
      </c>
    </row>
    <row r="1755" spans="1:5" ht="15.75" customHeight="1" x14ac:dyDescent="0.3">
      <c r="A1755" s="995" t="s">
        <v>4075</v>
      </c>
      <c r="B1755" s="995" t="s">
        <v>4085</v>
      </c>
      <c r="C1755" s="987">
        <v>236.8</v>
      </c>
      <c r="D1755" s="996">
        <v>43434</v>
      </c>
      <c r="E1755" s="995" t="s">
        <v>4082</v>
      </c>
    </row>
    <row r="1756" spans="1:5" ht="15.75" customHeight="1" x14ac:dyDescent="0.3">
      <c r="A1756" s="995" t="s">
        <v>4075</v>
      </c>
      <c r="B1756" s="995" t="s">
        <v>4086</v>
      </c>
      <c r="C1756" s="987">
        <v>240</v>
      </c>
      <c r="D1756" s="996">
        <v>43283</v>
      </c>
      <c r="E1756" s="995" t="s">
        <v>4082</v>
      </c>
    </row>
    <row r="1757" spans="1:5" ht="15.75" customHeight="1" x14ac:dyDescent="0.3">
      <c r="A1757" s="995" t="s">
        <v>4075</v>
      </c>
      <c r="B1757" s="995" t="s">
        <v>4087</v>
      </c>
      <c r="C1757" s="987">
        <v>140</v>
      </c>
      <c r="D1757" s="996">
        <v>43458</v>
      </c>
      <c r="E1757" s="995" t="s">
        <v>4082</v>
      </c>
    </row>
    <row r="1758" spans="1:5" ht="15.75" customHeight="1" x14ac:dyDescent="0.3">
      <c r="A1758" s="995" t="s">
        <v>4075</v>
      </c>
      <c r="B1758" s="995" t="s">
        <v>4088</v>
      </c>
      <c r="C1758" s="987">
        <v>38156.06</v>
      </c>
      <c r="D1758" s="996">
        <v>43193</v>
      </c>
      <c r="E1758" s="995" t="s">
        <v>4089</v>
      </c>
    </row>
    <row r="1759" spans="1:5" ht="15.75" customHeight="1" x14ac:dyDescent="0.3">
      <c r="A1759" s="995" t="s">
        <v>4075</v>
      </c>
      <c r="B1759" s="995" t="s">
        <v>4088</v>
      </c>
      <c r="C1759" s="987">
        <v>38146.06</v>
      </c>
      <c r="D1759" s="996">
        <v>43314</v>
      </c>
      <c r="E1759" s="995" t="s">
        <v>4089</v>
      </c>
    </row>
    <row r="1760" spans="1:5" ht="15.75" customHeight="1" x14ac:dyDescent="0.3">
      <c r="A1760" s="995" t="s">
        <v>4075</v>
      </c>
      <c r="B1760" s="995" t="s">
        <v>4088</v>
      </c>
      <c r="C1760" s="987">
        <v>6870.28</v>
      </c>
      <c r="D1760" s="996">
        <v>43207</v>
      </c>
      <c r="E1760" s="995" t="s">
        <v>4089</v>
      </c>
    </row>
    <row r="1761" spans="1:5" ht="15.75" customHeight="1" x14ac:dyDescent="0.3">
      <c r="A1761" s="995" t="s">
        <v>4075</v>
      </c>
      <c r="B1761" s="995" t="s">
        <v>4088</v>
      </c>
      <c r="C1761" s="987">
        <v>4066.31</v>
      </c>
      <c r="D1761" s="996">
        <v>43448</v>
      </c>
      <c r="E1761" s="995" t="s">
        <v>4089</v>
      </c>
    </row>
    <row r="1762" spans="1:5" ht="15.75" customHeight="1" x14ac:dyDescent="0.3">
      <c r="A1762" s="995" t="s">
        <v>4075</v>
      </c>
      <c r="B1762" s="995" t="s">
        <v>4090</v>
      </c>
      <c r="C1762" s="987">
        <v>9882</v>
      </c>
      <c r="D1762" s="996">
        <v>43207</v>
      </c>
      <c r="E1762" s="995" t="s">
        <v>4091</v>
      </c>
    </row>
    <row r="1763" spans="1:5" ht="15.75" customHeight="1" x14ac:dyDescent="0.3">
      <c r="A1763" s="995" t="s">
        <v>4075</v>
      </c>
      <c r="B1763" s="995" t="s">
        <v>4090</v>
      </c>
      <c r="C1763" s="987">
        <v>3294</v>
      </c>
      <c r="D1763" s="996">
        <v>43448</v>
      </c>
      <c r="E1763" s="995" t="s">
        <v>4091</v>
      </c>
    </row>
    <row r="1764" spans="1:5" ht="15.75" customHeight="1" x14ac:dyDescent="0.3">
      <c r="A1764" s="995" t="s">
        <v>4075</v>
      </c>
      <c r="B1764" s="995" t="s">
        <v>4092</v>
      </c>
      <c r="C1764" s="987">
        <v>158.19999999999999</v>
      </c>
      <c r="D1764" s="996">
        <v>43187</v>
      </c>
      <c r="E1764" s="995" t="s">
        <v>4082</v>
      </c>
    </row>
    <row r="1765" spans="1:5" ht="15.75" customHeight="1" x14ac:dyDescent="0.3">
      <c r="A1765" s="995" t="s">
        <v>4075</v>
      </c>
      <c r="B1765" s="995" t="s">
        <v>4093</v>
      </c>
      <c r="C1765" s="987">
        <v>138.05000000000001</v>
      </c>
      <c r="D1765" s="996">
        <v>43299</v>
      </c>
      <c r="E1765" s="995" t="s">
        <v>4082</v>
      </c>
    </row>
    <row r="1766" spans="1:5" ht="15.75" customHeight="1" x14ac:dyDescent="0.3">
      <c r="A1766" s="995" t="s">
        <v>4075</v>
      </c>
      <c r="B1766" s="995" t="s">
        <v>4094</v>
      </c>
      <c r="C1766" s="987">
        <v>4304</v>
      </c>
      <c r="D1766" s="996">
        <v>43129</v>
      </c>
      <c r="E1766" s="995" t="s">
        <v>4095</v>
      </c>
    </row>
    <row r="1767" spans="1:5" ht="15.75" customHeight="1" x14ac:dyDescent="0.3">
      <c r="A1767" s="995" t="s">
        <v>4075</v>
      </c>
      <c r="B1767" s="995" t="s">
        <v>4094</v>
      </c>
      <c r="C1767" s="987">
        <v>1720</v>
      </c>
      <c r="D1767" s="996">
        <v>43188</v>
      </c>
      <c r="E1767" s="995" t="s">
        <v>4095</v>
      </c>
    </row>
    <row r="1768" spans="1:5" ht="15.75" customHeight="1" x14ac:dyDescent="0.3">
      <c r="A1768" s="995" t="s">
        <v>4075</v>
      </c>
      <c r="B1768" s="995" t="s">
        <v>4094</v>
      </c>
      <c r="C1768" s="987">
        <v>1599.5</v>
      </c>
      <c r="D1768" s="996">
        <v>43229</v>
      </c>
      <c r="E1768" s="995" t="s">
        <v>4096</v>
      </c>
    </row>
    <row r="1769" spans="1:5" ht="15.75" customHeight="1" x14ac:dyDescent="0.3">
      <c r="A1769" s="995" t="s">
        <v>4075</v>
      </c>
      <c r="B1769" s="995" t="s">
        <v>4094</v>
      </c>
      <c r="C1769" s="987">
        <v>4608</v>
      </c>
      <c r="D1769" s="996">
        <v>43229</v>
      </c>
      <c r="E1769" s="995" t="s">
        <v>4095</v>
      </c>
    </row>
    <row r="1770" spans="1:5" ht="15.75" customHeight="1" x14ac:dyDescent="0.3">
      <c r="A1770" s="995" t="s">
        <v>4075</v>
      </c>
      <c r="B1770" s="995" t="s">
        <v>4094</v>
      </c>
      <c r="C1770" s="987">
        <v>3061</v>
      </c>
      <c r="D1770" s="996">
        <v>43243</v>
      </c>
      <c r="E1770" s="995" t="s">
        <v>4095</v>
      </c>
    </row>
    <row r="1771" spans="1:5" ht="15.75" customHeight="1" x14ac:dyDescent="0.3">
      <c r="A1771" s="995" t="s">
        <v>4075</v>
      </c>
      <c r="B1771" s="995" t="s">
        <v>4094</v>
      </c>
      <c r="C1771" s="987">
        <v>2459</v>
      </c>
      <c r="D1771" s="996">
        <v>43298</v>
      </c>
      <c r="E1771" s="995" t="s">
        <v>4095</v>
      </c>
    </row>
    <row r="1772" spans="1:5" ht="15.75" customHeight="1" x14ac:dyDescent="0.3">
      <c r="A1772" s="995" t="s">
        <v>4075</v>
      </c>
      <c r="B1772" s="995" t="s">
        <v>4094</v>
      </c>
      <c r="C1772" s="987">
        <v>2705</v>
      </c>
      <c r="D1772" s="996">
        <v>43328</v>
      </c>
      <c r="E1772" s="995" t="s">
        <v>4095</v>
      </c>
    </row>
    <row r="1773" spans="1:5" ht="15.75" customHeight="1" x14ac:dyDescent="0.3">
      <c r="A1773" s="995" t="s">
        <v>4075</v>
      </c>
      <c r="B1773" s="995" t="s">
        <v>4094</v>
      </c>
      <c r="C1773" s="987">
        <v>2785</v>
      </c>
      <c r="D1773" s="996">
        <v>43355</v>
      </c>
      <c r="E1773" s="995" t="s">
        <v>4095</v>
      </c>
    </row>
    <row r="1774" spans="1:5" ht="15.75" customHeight="1" x14ac:dyDescent="0.3">
      <c r="A1774" s="995" t="s">
        <v>4075</v>
      </c>
      <c r="B1774" s="995" t="s">
        <v>4094</v>
      </c>
      <c r="C1774" s="987">
        <v>2884</v>
      </c>
      <c r="D1774" s="996">
        <v>43398</v>
      </c>
      <c r="E1774" s="995" t="s">
        <v>4095</v>
      </c>
    </row>
    <row r="1775" spans="1:5" ht="15.75" customHeight="1" x14ac:dyDescent="0.3">
      <c r="A1775" s="995" t="s">
        <v>4075</v>
      </c>
      <c r="B1775" s="995" t="s">
        <v>4094</v>
      </c>
      <c r="C1775" s="987">
        <v>5192</v>
      </c>
      <c r="D1775" s="996">
        <v>43423</v>
      </c>
      <c r="E1775" s="995" t="s">
        <v>4095</v>
      </c>
    </row>
    <row r="1776" spans="1:5" ht="15.75" customHeight="1" x14ac:dyDescent="0.3">
      <c r="A1776" s="995" t="s">
        <v>4075</v>
      </c>
      <c r="B1776" s="995" t="s">
        <v>4077</v>
      </c>
      <c r="C1776" s="987" t="s">
        <v>4097</v>
      </c>
      <c r="D1776" s="996">
        <v>43465</v>
      </c>
      <c r="E1776" s="995" t="s">
        <v>4098</v>
      </c>
    </row>
    <row r="1777" spans="1:5" ht="15.75" customHeight="1" x14ac:dyDescent="0.3">
      <c r="A1777" s="995" t="s">
        <v>4099</v>
      </c>
      <c r="B1777" s="995" t="s">
        <v>4100</v>
      </c>
      <c r="C1777" s="987">
        <v>784</v>
      </c>
      <c r="D1777" s="996">
        <v>43448</v>
      </c>
      <c r="E1777" s="995" t="s">
        <v>4101</v>
      </c>
    </row>
    <row r="1778" spans="1:5" ht="15.75" customHeight="1" x14ac:dyDescent="0.3">
      <c r="A1778" s="995" t="s">
        <v>4099</v>
      </c>
      <c r="B1778" s="995" t="s">
        <v>4100</v>
      </c>
      <c r="C1778" s="987">
        <v>4144</v>
      </c>
      <c r="D1778" s="996">
        <v>43434</v>
      </c>
      <c r="E1778" s="995" t="s">
        <v>4101</v>
      </c>
    </row>
    <row r="1779" spans="1:5" ht="15.75" customHeight="1" x14ac:dyDescent="0.3">
      <c r="A1779" s="995" t="s">
        <v>4099</v>
      </c>
      <c r="B1779" s="995" t="s">
        <v>4100</v>
      </c>
      <c r="C1779" s="987">
        <v>621</v>
      </c>
      <c r="D1779" s="996">
        <v>43395</v>
      </c>
      <c r="E1779" s="995" t="s">
        <v>4101</v>
      </c>
    </row>
    <row r="1780" spans="1:5" ht="15.75" customHeight="1" x14ac:dyDescent="0.3">
      <c r="A1780" s="995" t="s">
        <v>4099</v>
      </c>
      <c r="B1780" s="995" t="s">
        <v>4100</v>
      </c>
      <c r="C1780" s="987">
        <v>749</v>
      </c>
      <c r="D1780" s="996">
        <v>43367</v>
      </c>
      <c r="E1780" s="995" t="s">
        <v>4101</v>
      </c>
    </row>
    <row r="1781" spans="1:5" ht="15.75" customHeight="1" x14ac:dyDescent="0.3">
      <c r="A1781" s="995" t="s">
        <v>4099</v>
      </c>
      <c r="B1781" s="995" t="s">
        <v>4100</v>
      </c>
      <c r="C1781" s="987">
        <v>2305.89</v>
      </c>
      <c r="D1781" s="996">
        <v>43346</v>
      </c>
      <c r="E1781" s="995" t="s">
        <v>4101</v>
      </c>
    </row>
    <row r="1782" spans="1:5" ht="15.75" customHeight="1" x14ac:dyDescent="0.3">
      <c r="A1782" s="995" t="s">
        <v>4099</v>
      </c>
      <c r="B1782" s="995" t="s">
        <v>4100</v>
      </c>
      <c r="C1782" s="987">
        <v>2242</v>
      </c>
      <c r="D1782" s="996">
        <v>43346</v>
      </c>
      <c r="E1782" s="995" t="s">
        <v>4101</v>
      </c>
    </row>
    <row r="1783" spans="1:5" ht="15.75" customHeight="1" x14ac:dyDescent="0.3">
      <c r="A1783" s="995" t="s">
        <v>4099</v>
      </c>
      <c r="B1783" s="995" t="s">
        <v>4100</v>
      </c>
      <c r="C1783" s="987">
        <v>1890</v>
      </c>
      <c r="D1783" s="996">
        <v>43305</v>
      </c>
      <c r="E1783" s="995" t="s">
        <v>4101</v>
      </c>
    </row>
    <row r="1784" spans="1:5" ht="15.75" customHeight="1" x14ac:dyDescent="0.3">
      <c r="A1784" s="995" t="s">
        <v>4099</v>
      </c>
      <c r="B1784" s="995" t="s">
        <v>4100</v>
      </c>
      <c r="C1784" s="987">
        <v>2075</v>
      </c>
      <c r="D1784" s="996">
        <v>43283</v>
      </c>
      <c r="E1784" s="995" t="s">
        <v>4101</v>
      </c>
    </row>
    <row r="1785" spans="1:5" ht="15.75" customHeight="1" x14ac:dyDescent="0.3">
      <c r="A1785" s="995" t="s">
        <v>4099</v>
      </c>
      <c r="B1785" s="995" t="s">
        <v>4100</v>
      </c>
      <c r="C1785" s="987">
        <v>6499</v>
      </c>
      <c r="D1785" s="996">
        <v>43220</v>
      </c>
      <c r="E1785" s="995" t="s">
        <v>4101</v>
      </c>
    </row>
    <row r="1786" spans="1:5" ht="15.75" customHeight="1" x14ac:dyDescent="0.3">
      <c r="A1786" s="995" t="s">
        <v>4099</v>
      </c>
      <c r="B1786" s="995" t="s">
        <v>4100</v>
      </c>
      <c r="C1786" s="987">
        <v>630</v>
      </c>
      <c r="D1786" s="996">
        <v>43154</v>
      </c>
      <c r="E1786" s="995" t="s">
        <v>4101</v>
      </c>
    </row>
    <row r="1787" spans="1:5" ht="15.75" customHeight="1" x14ac:dyDescent="0.3">
      <c r="A1787" s="995" t="s">
        <v>4099</v>
      </c>
      <c r="B1787" s="995" t="s">
        <v>4100</v>
      </c>
      <c r="C1787" s="987">
        <v>7442.65</v>
      </c>
      <c r="D1787" s="996">
        <v>43154</v>
      </c>
      <c r="E1787" s="995" t="s">
        <v>4101</v>
      </c>
    </row>
    <row r="1788" spans="1:5" ht="15.75" customHeight="1" x14ac:dyDescent="0.3">
      <c r="A1788" s="995" t="s">
        <v>4099</v>
      </c>
      <c r="B1788" s="995" t="s">
        <v>4100</v>
      </c>
      <c r="C1788" s="987">
        <v>26955</v>
      </c>
      <c r="D1788" s="996">
        <v>43220</v>
      </c>
      <c r="E1788" s="995" t="s">
        <v>4102</v>
      </c>
    </row>
    <row r="1789" spans="1:5" ht="15.75" customHeight="1" x14ac:dyDescent="0.3">
      <c r="A1789" s="995" t="s">
        <v>4099</v>
      </c>
      <c r="B1789" s="995" t="s">
        <v>4103</v>
      </c>
      <c r="C1789" s="987">
        <v>3390</v>
      </c>
      <c r="D1789" s="996">
        <v>43434</v>
      </c>
      <c r="E1789" s="995" t="s">
        <v>4062</v>
      </c>
    </row>
    <row r="1790" spans="1:5" ht="15.75" customHeight="1" x14ac:dyDescent="0.3">
      <c r="A1790" s="995" t="s">
        <v>4099</v>
      </c>
      <c r="B1790" s="995" t="s">
        <v>4104</v>
      </c>
      <c r="C1790" s="987">
        <v>306</v>
      </c>
      <c r="D1790" s="996">
        <v>43335</v>
      </c>
      <c r="E1790" s="995" t="s">
        <v>4062</v>
      </c>
    </row>
    <row r="1791" spans="1:5" ht="15.75" customHeight="1" x14ac:dyDescent="0.3">
      <c r="A1791" s="995" t="s">
        <v>4099</v>
      </c>
      <c r="B1791" s="995" t="s">
        <v>4105</v>
      </c>
      <c r="C1791" s="987">
        <v>425</v>
      </c>
      <c r="D1791" s="996">
        <v>43329</v>
      </c>
      <c r="E1791" s="995" t="s">
        <v>4106</v>
      </c>
    </row>
    <row r="1792" spans="1:5" ht="15.75" customHeight="1" x14ac:dyDescent="0.3">
      <c r="A1792" s="995" t="s">
        <v>4107</v>
      </c>
      <c r="B1792" s="995" t="s">
        <v>4108</v>
      </c>
      <c r="C1792" s="987">
        <v>229.51</v>
      </c>
      <c r="D1792" s="996">
        <v>43206</v>
      </c>
      <c r="E1792" s="995" t="s">
        <v>4109</v>
      </c>
    </row>
    <row r="1793" spans="1:5" ht="15.75" customHeight="1" x14ac:dyDescent="0.3">
      <c r="A1793" s="995" t="s">
        <v>4107</v>
      </c>
      <c r="B1793" s="995" t="s">
        <v>4110</v>
      </c>
      <c r="C1793" s="987">
        <v>234.2</v>
      </c>
      <c r="D1793" s="996">
        <v>43201</v>
      </c>
      <c r="E1793" s="995" t="s">
        <v>4111</v>
      </c>
    </row>
    <row r="1794" spans="1:5" ht="15.75" customHeight="1" x14ac:dyDescent="0.3">
      <c r="A1794" s="995" t="s">
        <v>4107</v>
      </c>
      <c r="B1794" s="995" t="s">
        <v>4110</v>
      </c>
      <c r="C1794" s="987">
        <v>159.1</v>
      </c>
      <c r="D1794" s="996">
        <v>43126</v>
      </c>
      <c r="E1794" s="995" t="s">
        <v>4111</v>
      </c>
    </row>
    <row r="1795" spans="1:5" ht="15.75" customHeight="1" x14ac:dyDescent="0.3">
      <c r="A1795" s="995" t="s">
        <v>4107</v>
      </c>
      <c r="B1795" s="995" t="s">
        <v>4110</v>
      </c>
      <c r="C1795" s="987">
        <v>84.4</v>
      </c>
      <c r="D1795" s="996">
        <v>43126</v>
      </c>
      <c r="E1795" s="995" t="s">
        <v>4111</v>
      </c>
    </row>
    <row r="1796" spans="1:5" ht="15.75" customHeight="1" x14ac:dyDescent="0.3">
      <c r="A1796" s="995" t="s">
        <v>4107</v>
      </c>
      <c r="B1796" s="995" t="s">
        <v>4110</v>
      </c>
      <c r="C1796" s="987">
        <v>255.5</v>
      </c>
      <c r="D1796" s="996">
        <v>43130</v>
      </c>
      <c r="E1796" s="995" t="s">
        <v>4111</v>
      </c>
    </row>
    <row r="1797" spans="1:5" ht="15.75" customHeight="1" x14ac:dyDescent="0.3">
      <c r="A1797" s="995" t="s">
        <v>4107</v>
      </c>
      <c r="B1797" s="995" t="s">
        <v>4110</v>
      </c>
      <c r="C1797" s="987">
        <v>85.1</v>
      </c>
      <c r="D1797" s="996">
        <v>43243</v>
      </c>
      <c r="E1797" s="995" t="s">
        <v>4111</v>
      </c>
    </row>
    <row r="1798" spans="1:5" ht="15.75" customHeight="1" x14ac:dyDescent="0.3">
      <c r="A1798" s="995" t="s">
        <v>4107</v>
      </c>
      <c r="B1798" s="995" t="s">
        <v>4110</v>
      </c>
      <c r="C1798" s="987">
        <v>256.89999999999998</v>
      </c>
      <c r="D1798" s="996">
        <v>43444</v>
      </c>
      <c r="E1798" s="995" t="s">
        <v>4111</v>
      </c>
    </row>
    <row r="1799" spans="1:5" ht="15.75" customHeight="1" x14ac:dyDescent="0.3">
      <c r="A1799" s="995" t="s">
        <v>4107</v>
      </c>
      <c r="B1799" s="995" t="s">
        <v>4110</v>
      </c>
      <c r="C1799" s="987">
        <v>89.3</v>
      </c>
      <c r="D1799" s="996">
        <v>43301</v>
      </c>
      <c r="E1799" s="995" t="s">
        <v>4111</v>
      </c>
    </row>
    <row r="1800" spans="1:5" ht="15.75" customHeight="1" x14ac:dyDescent="0.3">
      <c r="A1800" s="995" t="s">
        <v>4107</v>
      </c>
      <c r="B1800" s="995" t="s">
        <v>4110</v>
      </c>
      <c r="C1800" s="987">
        <v>166.9</v>
      </c>
      <c r="D1800" s="996">
        <v>43363</v>
      </c>
      <c r="E1800" s="995" t="s">
        <v>4111</v>
      </c>
    </row>
    <row r="1801" spans="1:5" ht="15.75" customHeight="1" x14ac:dyDescent="0.3">
      <c r="A1801" s="995" t="s">
        <v>4107</v>
      </c>
      <c r="B1801" s="995" t="s">
        <v>4110</v>
      </c>
      <c r="C1801" s="987">
        <v>171.1</v>
      </c>
      <c r="D1801" s="996">
        <v>43363</v>
      </c>
      <c r="E1801" s="995" t="s">
        <v>4111</v>
      </c>
    </row>
    <row r="1802" spans="1:5" ht="15.75" customHeight="1" x14ac:dyDescent="0.3">
      <c r="A1802" s="995" t="s">
        <v>4107</v>
      </c>
      <c r="B1802" s="995" t="s">
        <v>4110</v>
      </c>
      <c r="C1802" s="987">
        <v>83.1</v>
      </c>
      <c r="D1802" s="996">
        <v>43396</v>
      </c>
      <c r="E1802" s="995" t="s">
        <v>4111</v>
      </c>
    </row>
    <row r="1803" spans="1:5" ht="15.75" customHeight="1" x14ac:dyDescent="0.3">
      <c r="A1803" s="995" t="s">
        <v>4107</v>
      </c>
      <c r="B1803" s="995" t="s">
        <v>4112</v>
      </c>
      <c r="C1803" s="987">
        <v>951.65</v>
      </c>
      <c r="D1803" s="996">
        <v>43125</v>
      </c>
      <c r="E1803" s="995" t="s">
        <v>4113</v>
      </c>
    </row>
    <row r="1804" spans="1:5" ht="15.75" customHeight="1" x14ac:dyDescent="0.3">
      <c r="A1804" s="995" t="s">
        <v>4107</v>
      </c>
      <c r="B1804" s="995" t="s">
        <v>4112</v>
      </c>
      <c r="C1804" s="987">
        <v>3911.33</v>
      </c>
      <c r="D1804" s="996">
        <v>43125</v>
      </c>
      <c r="E1804" s="995" t="s">
        <v>4114</v>
      </c>
    </row>
    <row r="1805" spans="1:5" ht="15.75" customHeight="1" x14ac:dyDescent="0.3">
      <c r="A1805" s="995" t="s">
        <v>4107</v>
      </c>
      <c r="B1805" s="995" t="s">
        <v>4112</v>
      </c>
      <c r="C1805" s="987">
        <v>3190.7</v>
      </c>
      <c r="D1805" s="996">
        <v>43130</v>
      </c>
      <c r="E1805" s="995" t="s">
        <v>4114</v>
      </c>
    </row>
    <row r="1806" spans="1:5" ht="15.75" customHeight="1" x14ac:dyDescent="0.3">
      <c r="A1806" s="995" t="s">
        <v>4107</v>
      </c>
      <c r="B1806" s="995" t="s">
        <v>4112</v>
      </c>
      <c r="C1806" s="987">
        <v>53.56</v>
      </c>
      <c r="D1806" s="996">
        <v>43152</v>
      </c>
      <c r="E1806" s="995" t="s">
        <v>4115</v>
      </c>
    </row>
    <row r="1807" spans="1:5" ht="15.75" customHeight="1" x14ac:dyDescent="0.3">
      <c r="A1807" s="995" t="s">
        <v>4107</v>
      </c>
      <c r="B1807" s="995" t="s">
        <v>4112</v>
      </c>
      <c r="C1807" s="987">
        <v>4029.87</v>
      </c>
      <c r="D1807" s="996">
        <v>43265</v>
      </c>
      <c r="E1807" s="995" t="s">
        <v>4114</v>
      </c>
    </row>
    <row r="1808" spans="1:5" ht="15.75" customHeight="1" x14ac:dyDescent="0.3">
      <c r="A1808" s="995" t="s">
        <v>4107</v>
      </c>
      <c r="B1808" s="995" t="s">
        <v>4112</v>
      </c>
      <c r="C1808" s="987">
        <v>4044.81</v>
      </c>
      <c r="D1808" s="996">
        <v>43210</v>
      </c>
      <c r="E1808" s="995" t="s">
        <v>4114</v>
      </c>
    </row>
    <row r="1809" spans="1:5" ht="15.75" customHeight="1" x14ac:dyDescent="0.3">
      <c r="A1809" s="995" t="s">
        <v>4107</v>
      </c>
      <c r="B1809" s="995" t="s">
        <v>4112</v>
      </c>
      <c r="C1809" s="987">
        <v>5311.74</v>
      </c>
      <c r="D1809" s="996">
        <v>43228</v>
      </c>
      <c r="E1809" s="995" t="s">
        <v>4114</v>
      </c>
    </row>
    <row r="1810" spans="1:5" ht="15.75" customHeight="1" x14ac:dyDescent="0.3">
      <c r="A1810" s="995" t="s">
        <v>4107</v>
      </c>
      <c r="B1810" s="995" t="s">
        <v>4112</v>
      </c>
      <c r="C1810" s="987">
        <v>1456.72</v>
      </c>
      <c r="D1810" s="996">
        <v>43228</v>
      </c>
      <c r="E1810" s="995" t="s">
        <v>4115</v>
      </c>
    </row>
    <row r="1811" spans="1:5" ht="15.75" customHeight="1" x14ac:dyDescent="0.3">
      <c r="A1811" s="995" t="s">
        <v>4107</v>
      </c>
      <c r="B1811" s="995" t="s">
        <v>4112</v>
      </c>
      <c r="C1811" s="987">
        <v>4985.97</v>
      </c>
      <c r="D1811" s="996">
        <v>43242</v>
      </c>
      <c r="E1811" s="995" t="s">
        <v>4114</v>
      </c>
    </row>
    <row r="1812" spans="1:5" ht="15.75" customHeight="1" x14ac:dyDescent="0.3">
      <c r="A1812" s="995" t="s">
        <v>4107</v>
      </c>
      <c r="B1812" s="995" t="s">
        <v>4112</v>
      </c>
      <c r="C1812" s="987">
        <v>3643.61</v>
      </c>
      <c r="D1812" s="996">
        <v>43286</v>
      </c>
      <c r="E1812" s="995" t="s">
        <v>4114</v>
      </c>
    </row>
    <row r="1813" spans="1:5" ht="15.75" customHeight="1" x14ac:dyDescent="0.3">
      <c r="A1813" s="995" t="s">
        <v>4107</v>
      </c>
      <c r="B1813" s="995" t="s">
        <v>4112</v>
      </c>
      <c r="C1813" s="987">
        <v>4458.92</v>
      </c>
      <c r="D1813" s="996">
        <v>43297</v>
      </c>
      <c r="E1813" s="995" t="s">
        <v>4114</v>
      </c>
    </row>
    <row r="1814" spans="1:5" ht="15.75" customHeight="1" x14ac:dyDescent="0.3">
      <c r="A1814" s="995" t="s">
        <v>4107</v>
      </c>
      <c r="B1814" s="995" t="s">
        <v>4112</v>
      </c>
      <c r="C1814" s="987">
        <v>83.71</v>
      </c>
      <c r="D1814" s="996">
        <v>43116</v>
      </c>
      <c r="E1814" s="995" t="s">
        <v>4116</v>
      </c>
    </row>
    <row r="1815" spans="1:5" ht="15.75" customHeight="1" x14ac:dyDescent="0.3">
      <c r="A1815" s="995" t="s">
        <v>4107</v>
      </c>
      <c r="B1815" s="995" t="s">
        <v>4112</v>
      </c>
      <c r="C1815" s="987">
        <v>3897.31</v>
      </c>
      <c r="D1815" s="996">
        <v>43350</v>
      </c>
      <c r="E1815" s="995" t="s">
        <v>4114</v>
      </c>
    </row>
    <row r="1816" spans="1:5" ht="15.75" customHeight="1" x14ac:dyDescent="0.3">
      <c r="A1816" s="995" t="s">
        <v>4107</v>
      </c>
      <c r="B1816" s="995" t="s">
        <v>4112</v>
      </c>
      <c r="C1816" s="987">
        <v>1396.85</v>
      </c>
      <c r="D1816" s="996">
        <v>43364</v>
      </c>
      <c r="E1816" s="995" t="s">
        <v>4114</v>
      </c>
    </row>
    <row r="1817" spans="1:5" ht="15.75" customHeight="1" x14ac:dyDescent="0.3">
      <c r="A1817" s="995" t="s">
        <v>4107</v>
      </c>
      <c r="B1817" s="995" t="s">
        <v>4112</v>
      </c>
      <c r="C1817" s="987">
        <v>2797</v>
      </c>
      <c r="D1817" s="996">
        <v>43350</v>
      </c>
      <c r="E1817" s="995" t="s">
        <v>4114</v>
      </c>
    </row>
    <row r="1818" spans="1:5" ht="15.75" customHeight="1" x14ac:dyDescent="0.3">
      <c r="A1818" s="995" t="s">
        <v>4107</v>
      </c>
      <c r="B1818" s="995" t="s">
        <v>4112</v>
      </c>
      <c r="C1818" s="987">
        <v>4733.96</v>
      </c>
      <c r="D1818" s="996">
        <v>43398</v>
      </c>
      <c r="E1818" s="995" t="s">
        <v>4114</v>
      </c>
    </row>
    <row r="1819" spans="1:5" ht="15.75" customHeight="1" x14ac:dyDescent="0.3">
      <c r="A1819" s="995" t="s">
        <v>4107</v>
      </c>
      <c r="B1819" s="995" t="s">
        <v>4112</v>
      </c>
      <c r="C1819" s="987">
        <v>4221.87</v>
      </c>
      <c r="D1819" s="996">
        <v>43426</v>
      </c>
      <c r="E1819" s="995" t="s">
        <v>4114</v>
      </c>
    </row>
    <row r="1820" spans="1:5" ht="15.75" customHeight="1" x14ac:dyDescent="0.3">
      <c r="A1820" s="995" t="s">
        <v>4107</v>
      </c>
      <c r="B1820" s="995" t="s">
        <v>4112</v>
      </c>
      <c r="C1820" s="987">
        <v>5233.32</v>
      </c>
      <c r="D1820" s="996">
        <v>43452</v>
      </c>
      <c r="E1820" s="995" t="s">
        <v>4114</v>
      </c>
    </row>
    <row r="1821" spans="1:5" ht="15.75" customHeight="1" x14ac:dyDescent="0.3">
      <c r="A1821" s="995" t="s">
        <v>4107</v>
      </c>
      <c r="B1821" s="995" t="s">
        <v>4117</v>
      </c>
      <c r="C1821" s="987">
        <v>202</v>
      </c>
      <c r="D1821" s="996">
        <v>43251</v>
      </c>
      <c r="E1821" s="995" t="s">
        <v>4118</v>
      </c>
    </row>
    <row r="1822" spans="1:5" ht="15.75" customHeight="1" x14ac:dyDescent="0.3">
      <c r="A1822" s="995" t="s">
        <v>4107</v>
      </c>
      <c r="B1822" s="995" t="s">
        <v>4117</v>
      </c>
      <c r="C1822" s="987">
        <v>102</v>
      </c>
      <c r="D1822" s="996">
        <v>43284</v>
      </c>
      <c r="E1822" s="995" t="s">
        <v>4119</v>
      </c>
    </row>
    <row r="1823" spans="1:5" ht="15.75" customHeight="1" x14ac:dyDescent="0.3">
      <c r="A1823" s="995" t="s">
        <v>4107</v>
      </c>
      <c r="B1823" s="995" t="s">
        <v>4117</v>
      </c>
      <c r="C1823" s="987">
        <v>150</v>
      </c>
      <c r="D1823" s="996">
        <v>43417</v>
      </c>
      <c r="E1823" s="995" t="s">
        <v>4119</v>
      </c>
    </row>
    <row r="1824" spans="1:5" ht="15.75" customHeight="1" x14ac:dyDescent="0.3">
      <c r="A1824" s="995" t="s">
        <v>4107</v>
      </c>
      <c r="B1824" s="995" t="s">
        <v>4120</v>
      </c>
      <c r="C1824" s="987">
        <v>102</v>
      </c>
      <c r="D1824" s="996">
        <v>43161</v>
      </c>
      <c r="E1824" s="995" t="s">
        <v>4121</v>
      </c>
    </row>
    <row r="1825" spans="1:5" ht="15.75" customHeight="1" x14ac:dyDescent="0.3">
      <c r="A1825" s="995" t="s">
        <v>4107</v>
      </c>
      <c r="B1825" s="995" t="s">
        <v>4122</v>
      </c>
      <c r="C1825" s="987">
        <v>122</v>
      </c>
      <c r="D1825" s="996">
        <v>43130</v>
      </c>
      <c r="E1825" s="995" t="s">
        <v>4123</v>
      </c>
    </row>
    <row r="1826" spans="1:5" ht="15.75" customHeight="1" x14ac:dyDescent="0.3">
      <c r="A1826" s="995" t="s">
        <v>4107</v>
      </c>
      <c r="B1826" s="995" t="s">
        <v>4122</v>
      </c>
      <c r="C1826" s="987">
        <v>60</v>
      </c>
      <c r="D1826" s="996">
        <v>43322</v>
      </c>
      <c r="E1826" s="995" t="s">
        <v>4123</v>
      </c>
    </row>
    <row r="1827" spans="1:5" ht="15.75" customHeight="1" x14ac:dyDescent="0.3">
      <c r="A1827" s="995" t="s">
        <v>4107</v>
      </c>
      <c r="B1827" s="995" t="s">
        <v>4124</v>
      </c>
      <c r="C1827" s="987">
        <v>338</v>
      </c>
      <c r="D1827" s="996">
        <v>43145</v>
      </c>
      <c r="E1827" s="995" t="s">
        <v>4123</v>
      </c>
    </row>
    <row r="1828" spans="1:5" ht="15.75" customHeight="1" x14ac:dyDescent="0.3">
      <c r="A1828" s="995" t="s">
        <v>4107</v>
      </c>
      <c r="B1828" s="995" t="s">
        <v>4124</v>
      </c>
      <c r="C1828" s="987">
        <v>336</v>
      </c>
      <c r="D1828" s="996">
        <v>43313</v>
      </c>
      <c r="E1828" s="995" t="s">
        <v>4123</v>
      </c>
    </row>
    <row r="1829" spans="1:5" ht="15.75" customHeight="1" x14ac:dyDescent="0.3">
      <c r="A1829" s="995" t="s">
        <v>4107</v>
      </c>
      <c r="B1829" s="995" t="s">
        <v>4124</v>
      </c>
      <c r="C1829" s="987">
        <v>1000</v>
      </c>
      <c r="D1829" s="996">
        <v>43101</v>
      </c>
      <c r="E1829" s="995" t="s">
        <v>4125</v>
      </c>
    </row>
    <row r="1830" spans="1:5" ht="15.75" customHeight="1" x14ac:dyDescent="0.3">
      <c r="A1830" s="995" t="s">
        <v>4107</v>
      </c>
      <c r="B1830" s="995" t="s">
        <v>4126</v>
      </c>
      <c r="C1830" s="987">
        <v>48</v>
      </c>
      <c r="D1830" s="996">
        <v>43133</v>
      </c>
      <c r="E1830" s="995" t="s">
        <v>4123</v>
      </c>
    </row>
    <row r="1831" spans="1:5" ht="15.75" customHeight="1" x14ac:dyDescent="0.3">
      <c r="A1831" s="995" t="s">
        <v>4107</v>
      </c>
      <c r="B1831" s="995" t="s">
        <v>4126</v>
      </c>
      <c r="C1831" s="987">
        <v>48</v>
      </c>
      <c r="D1831" s="996">
        <v>43307</v>
      </c>
      <c r="E1831" s="995" t="s">
        <v>4123</v>
      </c>
    </row>
    <row r="1832" spans="1:5" ht="15.75" customHeight="1" x14ac:dyDescent="0.3">
      <c r="A1832" s="995" t="s">
        <v>4107</v>
      </c>
      <c r="B1832" s="995" t="s">
        <v>4127</v>
      </c>
      <c r="C1832" s="987">
        <v>500</v>
      </c>
      <c r="D1832" s="996">
        <v>43438</v>
      </c>
      <c r="E1832" s="995" t="s">
        <v>499</v>
      </c>
    </row>
    <row r="1833" spans="1:5" ht="15.75" customHeight="1" x14ac:dyDescent="0.3">
      <c r="A1833" s="995" t="s">
        <v>4107</v>
      </c>
      <c r="B1833" s="995" t="s">
        <v>4128</v>
      </c>
      <c r="C1833" s="987">
        <v>250</v>
      </c>
      <c r="D1833" s="996">
        <v>43453</v>
      </c>
      <c r="E1833" s="995" t="s">
        <v>499</v>
      </c>
    </row>
    <row r="1834" spans="1:5" ht="15.75" customHeight="1" x14ac:dyDescent="0.3">
      <c r="A1834" s="995" t="s">
        <v>4107</v>
      </c>
      <c r="B1834" s="995" t="s">
        <v>4129</v>
      </c>
      <c r="C1834" s="987">
        <v>1066.23</v>
      </c>
      <c r="D1834" s="996">
        <v>43242</v>
      </c>
      <c r="E1834" s="995" t="s">
        <v>4130</v>
      </c>
    </row>
    <row r="1835" spans="1:5" ht="15.75" customHeight="1" x14ac:dyDescent="0.3">
      <c r="A1835" s="995" t="s">
        <v>4107</v>
      </c>
      <c r="B1835" s="995" t="s">
        <v>4129</v>
      </c>
      <c r="C1835" s="987">
        <v>1258.95</v>
      </c>
      <c r="D1835" s="996">
        <v>43210</v>
      </c>
      <c r="E1835" s="995" t="s">
        <v>4130</v>
      </c>
    </row>
    <row r="1836" spans="1:5" ht="15.75" customHeight="1" x14ac:dyDescent="0.3">
      <c r="A1836" s="995" t="s">
        <v>4107</v>
      </c>
      <c r="B1836" s="995" t="s">
        <v>4129</v>
      </c>
      <c r="C1836" s="987">
        <v>1334.19</v>
      </c>
      <c r="D1836" s="996">
        <v>43300</v>
      </c>
      <c r="E1836" s="995" t="s">
        <v>4131</v>
      </c>
    </row>
    <row r="1837" spans="1:5" ht="15.75" customHeight="1" x14ac:dyDescent="0.3">
      <c r="A1837" s="995" t="s">
        <v>4107</v>
      </c>
      <c r="B1837" s="995" t="s">
        <v>4129</v>
      </c>
      <c r="C1837" s="987">
        <v>1489.95</v>
      </c>
      <c r="D1837" s="996">
        <v>43455</v>
      </c>
      <c r="E1837" s="995" t="s">
        <v>4131</v>
      </c>
    </row>
    <row r="1838" spans="1:5" ht="15.75" customHeight="1" x14ac:dyDescent="0.3">
      <c r="A1838" s="995" t="s">
        <v>4107</v>
      </c>
      <c r="B1838" s="995" t="s">
        <v>3352</v>
      </c>
      <c r="C1838" s="987">
        <v>323.22000000000003</v>
      </c>
      <c r="D1838" s="996">
        <v>43262</v>
      </c>
      <c r="E1838" s="995" t="s">
        <v>4132</v>
      </c>
    </row>
    <row r="1839" spans="1:5" ht="15.75" customHeight="1" x14ac:dyDescent="0.3">
      <c r="A1839" s="995" t="s">
        <v>4107</v>
      </c>
      <c r="B1839" s="995" t="s">
        <v>3352</v>
      </c>
      <c r="C1839" s="987">
        <v>543.35</v>
      </c>
      <c r="D1839" s="996">
        <v>43328</v>
      </c>
      <c r="E1839" s="995" t="s">
        <v>4133</v>
      </c>
    </row>
    <row r="1840" spans="1:5" ht="15.75" customHeight="1" x14ac:dyDescent="0.3">
      <c r="A1840" s="995" t="s">
        <v>4107</v>
      </c>
      <c r="B1840" s="995" t="s">
        <v>3352</v>
      </c>
      <c r="C1840" s="987">
        <v>1241.96</v>
      </c>
      <c r="D1840" s="996">
        <v>43259</v>
      </c>
      <c r="E1840" s="995" t="s">
        <v>4134</v>
      </c>
    </row>
    <row r="1841" spans="1:5" ht="15.75" customHeight="1" x14ac:dyDescent="0.3">
      <c r="A1841" s="995" t="s">
        <v>4107</v>
      </c>
      <c r="B1841" s="995" t="s">
        <v>4135</v>
      </c>
      <c r="C1841" s="987">
        <v>15000</v>
      </c>
      <c r="D1841" s="996">
        <v>43105</v>
      </c>
      <c r="E1841" s="995" t="s">
        <v>4136</v>
      </c>
    </row>
    <row r="1842" spans="1:5" ht="15.75" customHeight="1" x14ac:dyDescent="0.3">
      <c r="A1842" s="995" t="s">
        <v>4107</v>
      </c>
      <c r="B1842" s="995" t="s">
        <v>4135</v>
      </c>
      <c r="C1842" s="987">
        <v>15002</v>
      </c>
      <c r="D1842" s="996">
        <v>43166</v>
      </c>
      <c r="E1842" s="995" t="s">
        <v>4136</v>
      </c>
    </row>
    <row r="1843" spans="1:5" ht="15.75" customHeight="1" x14ac:dyDescent="0.3">
      <c r="A1843" s="995" t="s">
        <v>4107</v>
      </c>
      <c r="B1843" s="995" t="s">
        <v>4135</v>
      </c>
      <c r="C1843" s="987">
        <v>15000.75</v>
      </c>
      <c r="D1843" s="996">
        <v>43207</v>
      </c>
      <c r="E1843" s="995" t="s">
        <v>4136</v>
      </c>
    </row>
    <row r="1844" spans="1:5" ht="15.75" customHeight="1" x14ac:dyDescent="0.3">
      <c r="A1844" s="995" t="s">
        <v>4107</v>
      </c>
      <c r="B1844" s="995" t="s">
        <v>4135</v>
      </c>
      <c r="C1844" s="987">
        <v>33548.83</v>
      </c>
      <c r="D1844" s="996">
        <v>43105</v>
      </c>
      <c r="E1844" s="995" t="s">
        <v>4137</v>
      </c>
    </row>
    <row r="1845" spans="1:5" ht="15.75" customHeight="1" x14ac:dyDescent="0.3">
      <c r="A1845" s="995" t="s">
        <v>4107</v>
      </c>
      <c r="B1845" s="995" t="s">
        <v>4135</v>
      </c>
      <c r="C1845" s="987">
        <v>150967.74</v>
      </c>
      <c r="D1845" s="996">
        <v>43187</v>
      </c>
      <c r="E1845" s="995" t="s">
        <v>4138</v>
      </c>
    </row>
    <row r="1846" spans="1:5" ht="15.75" customHeight="1" x14ac:dyDescent="0.3">
      <c r="A1846" s="995" t="s">
        <v>4107</v>
      </c>
      <c r="B1846" s="995" t="s">
        <v>4135</v>
      </c>
      <c r="C1846" s="987">
        <v>99000</v>
      </c>
      <c r="D1846" s="996">
        <v>43350</v>
      </c>
      <c r="E1846" s="995" t="s">
        <v>4139</v>
      </c>
    </row>
    <row r="1847" spans="1:5" ht="15.75" customHeight="1" x14ac:dyDescent="0.3">
      <c r="A1847" s="995" t="s">
        <v>4107</v>
      </c>
      <c r="B1847" s="995" t="s">
        <v>4135</v>
      </c>
      <c r="C1847" s="987">
        <v>51967.24</v>
      </c>
      <c r="D1847" s="996">
        <v>43353</v>
      </c>
      <c r="E1847" s="995" t="s">
        <v>4140</v>
      </c>
    </row>
    <row r="1848" spans="1:5" ht="15.75" customHeight="1" x14ac:dyDescent="0.3">
      <c r="A1848" s="995" t="s">
        <v>4141</v>
      </c>
      <c r="B1848" s="995" t="s">
        <v>4142</v>
      </c>
      <c r="C1848" s="987">
        <v>9625</v>
      </c>
      <c r="D1848" s="996">
        <v>43124</v>
      </c>
      <c r="E1848" s="995" t="s">
        <v>332</v>
      </c>
    </row>
    <row r="1849" spans="1:5" ht="15.75" customHeight="1" x14ac:dyDescent="0.3">
      <c r="A1849" s="995" t="s">
        <v>4141</v>
      </c>
      <c r="B1849" s="995" t="s">
        <v>4142</v>
      </c>
      <c r="C1849" s="987">
        <v>31481.5</v>
      </c>
      <c r="D1849" s="996">
        <v>43124</v>
      </c>
      <c r="E1849" s="995" t="s">
        <v>332</v>
      </c>
    </row>
    <row r="1850" spans="1:5" ht="15.75" customHeight="1" x14ac:dyDescent="0.3">
      <c r="A1850" s="995" t="s">
        <v>4141</v>
      </c>
      <c r="B1850" s="995" t="s">
        <v>4142</v>
      </c>
      <c r="C1850" s="987">
        <v>9315</v>
      </c>
      <c r="D1850" s="996">
        <v>43158</v>
      </c>
      <c r="E1850" s="995" t="s">
        <v>332</v>
      </c>
    </row>
    <row r="1851" spans="1:5" ht="15.75" customHeight="1" x14ac:dyDescent="0.3">
      <c r="A1851" s="995" t="s">
        <v>4141</v>
      </c>
      <c r="B1851" s="995" t="s">
        <v>4142</v>
      </c>
      <c r="C1851" s="987">
        <v>15222</v>
      </c>
      <c r="D1851" s="996">
        <v>43158</v>
      </c>
      <c r="E1851" s="995" t="s">
        <v>332</v>
      </c>
    </row>
    <row r="1852" spans="1:5" ht="15.75" customHeight="1" x14ac:dyDescent="0.3">
      <c r="A1852" s="995" t="s">
        <v>4141</v>
      </c>
      <c r="B1852" s="995" t="s">
        <v>4142</v>
      </c>
      <c r="C1852" s="987">
        <v>5300</v>
      </c>
      <c r="D1852" s="996">
        <v>43158</v>
      </c>
      <c r="E1852" s="995" t="s">
        <v>332</v>
      </c>
    </row>
    <row r="1853" spans="1:5" ht="15.75" customHeight="1" x14ac:dyDescent="0.3">
      <c r="A1853" s="995" t="s">
        <v>4141</v>
      </c>
      <c r="B1853" s="995" t="s">
        <v>4142</v>
      </c>
      <c r="C1853" s="987">
        <v>9625.5</v>
      </c>
      <c r="D1853" s="996">
        <v>43196</v>
      </c>
      <c r="E1853" s="995" t="s">
        <v>332</v>
      </c>
    </row>
    <row r="1854" spans="1:5" ht="15.75" customHeight="1" x14ac:dyDescent="0.3">
      <c r="A1854" s="995" t="s">
        <v>4141</v>
      </c>
      <c r="B1854" s="995" t="s">
        <v>4142</v>
      </c>
      <c r="C1854" s="987">
        <v>32001</v>
      </c>
      <c r="D1854" s="996">
        <v>43196</v>
      </c>
      <c r="E1854" s="995" t="s">
        <v>332</v>
      </c>
    </row>
    <row r="1855" spans="1:5" ht="15.75" customHeight="1" x14ac:dyDescent="0.3">
      <c r="A1855" s="995" t="s">
        <v>4141</v>
      </c>
      <c r="B1855" s="995" t="s">
        <v>4142</v>
      </c>
      <c r="C1855" s="987">
        <v>30946.5</v>
      </c>
      <c r="D1855" s="996">
        <v>43216</v>
      </c>
      <c r="E1855" s="995" t="s">
        <v>332</v>
      </c>
    </row>
    <row r="1856" spans="1:5" ht="15.75" customHeight="1" x14ac:dyDescent="0.3">
      <c r="A1856" s="995" t="s">
        <v>4141</v>
      </c>
      <c r="B1856" s="995" t="s">
        <v>4142</v>
      </c>
      <c r="C1856" s="987">
        <v>9315</v>
      </c>
      <c r="D1856" s="996">
        <v>43216</v>
      </c>
      <c r="E1856" s="995" t="s">
        <v>332</v>
      </c>
    </row>
    <row r="1857" spans="1:5" ht="15.75" customHeight="1" x14ac:dyDescent="0.3">
      <c r="A1857" s="995" t="s">
        <v>4141</v>
      </c>
      <c r="B1857" s="995" t="s">
        <v>4142</v>
      </c>
      <c r="C1857" s="987">
        <v>31472.5</v>
      </c>
      <c r="D1857" s="996">
        <v>43245</v>
      </c>
      <c r="E1857" s="995" t="s">
        <v>332</v>
      </c>
    </row>
    <row r="1858" spans="1:5" ht="15.75" customHeight="1" x14ac:dyDescent="0.3">
      <c r="A1858" s="995" t="s">
        <v>4141</v>
      </c>
      <c r="B1858" s="995" t="s">
        <v>4142</v>
      </c>
      <c r="C1858" s="987">
        <v>9603.1</v>
      </c>
      <c r="D1858" s="996">
        <v>43245</v>
      </c>
      <c r="E1858" s="995" t="s">
        <v>332</v>
      </c>
    </row>
    <row r="1859" spans="1:5" ht="15.75" customHeight="1" x14ac:dyDescent="0.3">
      <c r="A1859" s="995" t="s">
        <v>4141</v>
      </c>
      <c r="B1859" s="995" t="s">
        <v>4142</v>
      </c>
      <c r="C1859" s="987">
        <v>31989</v>
      </c>
      <c r="D1859" s="996">
        <v>43368</v>
      </c>
      <c r="E1859" s="995" t="s">
        <v>332</v>
      </c>
    </row>
    <row r="1860" spans="1:5" ht="15.75" customHeight="1" x14ac:dyDescent="0.3">
      <c r="A1860" s="995" t="s">
        <v>4141</v>
      </c>
      <c r="B1860" s="995" t="s">
        <v>4142</v>
      </c>
      <c r="C1860" s="987">
        <v>9625.5</v>
      </c>
      <c r="D1860" s="996">
        <v>43368</v>
      </c>
      <c r="E1860" s="995" t="s">
        <v>332</v>
      </c>
    </row>
    <row r="1861" spans="1:5" ht="15.75" customHeight="1" x14ac:dyDescent="0.3">
      <c r="A1861" s="995" t="s">
        <v>4141</v>
      </c>
      <c r="B1861" s="995" t="s">
        <v>4142</v>
      </c>
      <c r="C1861" s="987">
        <v>8697</v>
      </c>
      <c r="D1861" s="996">
        <v>43420</v>
      </c>
      <c r="E1861" s="995" t="s">
        <v>332</v>
      </c>
    </row>
    <row r="1862" spans="1:5" ht="15.75" customHeight="1" x14ac:dyDescent="0.3">
      <c r="A1862" s="995" t="s">
        <v>4141</v>
      </c>
      <c r="B1862" s="995" t="s">
        <v>4142</v>
      </c>
      <c r="C1862" s="987">
        <v>28980</v>
      </c>
      <c r="D1862" s="996">
        <v>43420</v>
      </c>
      <c r="E1862" s="995" t="s">
        <v>332</v>
      </c>
    </row>
    <row r="1863" spans="1:5" ht="15.75" customHeight="1" x14ac:dyDescent="0.3">
      <c r="A1863" s="995" t="s">
        <v>4141</v>
      </c>
      <c r="B1863" s="995" t="s">
        <v>4143</v>
      </c>
      <c r="C1863" s="987">
        <v>1829.99</v>
      </c>
      <c r="D1863" s="996">
        <v>43136</v>
      </c>
      <c r="E1863" s="995" t="s">
        <v>4144</v>
      </c>
    </row>
    <row r="1864" spans="1:5" ht="15.75" customHeight="1" x14ac:dyDescent="0.3">
      <c r="A1864" s="995" t="s">
        <v>4141</v>
      </c>
      <c r="B1864" s="995" t="s">
        <v>4143</v>
      </c>
      <c r="C1864" s="987">
        <v>3410.52</v>
      </c>
      <c r="D1864" s="996">
        <v>43179</v>
      </c>
      <c r="E1864" s="995" t="s">
        <v>4144</v>
      </c>
    </row>
    <row r="1865" spans="1:5" ht="15.75" customHeight="1" x14ac:dyDescent="0.3">
      <c r="A1865" s="995" t="s">
        <v>4141</v>
      </c>
      <c r="B1865" s="995" t="s">
        <v>4143</v>
      </c>
      <c r="C1865" s="987">
        <v>11</v>
      </c>
      <c r="D1865" s="996">
        <v>43179</v>
      </c>
      <c r="E1865" s="995" t="s">
        <v>4144</v>
      </c>
    </row>
    <row r="1866" spans="1:5" ht="15.75" customHeight="1" x14ac:dyDescent="0.3">
      <c r="A1866" s="995" t="s">
        <v>4141</v>
      </c>
      <c r="B1866" s="995" t="s">
        <v>4143</v>
      </c>
      <c r="C1866" s="987">
        <v>2181.02</v>
      </c>
      <c r="D1866" s="996">
        <v>43368</v>
      </c>
      <c r="E1866" s="995" t="s">
        <v>4144</v>
      </c>
    </row>
    <row r="1867" spans="1:5" ht="15.75" customHeight="1" x14ac:dyDescent="0.3">
      <c r="A1867" s="995" t="s">
        <v>4141</v>
      </c>
      <c r="B1867" s="995" t="s">
        <v>4145</v>
      </c>
      <c r="C1867" s="987">
        <v>1429.45</v>
      </c>
      <c r="D1867" s="996">
        <v>43161</v>
      </c>
      <c r="E1867" s="995" t="s">
        <v>4144</v>
      </c>
    </row>
    <row r="1868" spans="1:5" ht="15.75" customHeight="1" x14ac:dyDescent="0.3">
      <c r="A1868" s="995" t="s">
        <v>4141</v>
      </c>
      <c r="B1868" s="995" t="s">
        <v>4145</v>
      </c>
      <c r="C1868" s="987">
        <v>3369.55</v>
      </c>
      <c r="D1868" s="996">
        <v>43325</v>
      </c>
      <c r="E1868" s="995" t="s">
        <v>4144</v>
      </c>
    </row>
    <row r="1869" spans="1:5" ht="15.75" customHeight="1" x14ac:dyDescent="0.3">
      <c r="A1869" s="995" t="s">
        <v>4141</v>
      </c>
      <c r="B1869" s="995" t="s">
        <v>4145</v>
      </c>
      <c r="C1869" s="987">
        <v>1080.75</v>
      </c>
      <c r="D1869" s="996">
        <v>43451</v>
      </c>
      <c r="E1869" s="995" t="s">
        <v>4144</v>
      </c>
    </row>
    <row r="1870" spans="1:5" ht="15.75" customHeight="1" x14ac:dyDescent="0.3">
      <c r="A1870" s="995" t="s">
        <v>4141</v>
      </c>
      <c r="B1870" s="995" t="s">
        <v>4146</v>
      </c>
      <c r="C1870" s="987">
        <v>2061.75</v>
      </c>
      <c r="D1870" s="996">
        <v>43174</v>
      </c>
      <c r="E1870" s="995" t="s">
        <v>4144</v>
      </c>
    </row>
    <row r="1871" spans="1:5" ht="15.75" customHeight="1" x14ac:dyDescent="0.3">
      <c r="A1871" s="995" t="s">
        <v>4141</v>
      </c>
      <c r="B1871" s="995" t="s">
        <v>4146</v>
      </c>
      <c r="C1871" s="987">
        <v>1386</v>
      </c>
      <c r="D1871" s="996">
        <v>43180</v>
      </c>
      <c r="E1871" s="995" t="s">
        <v>4144</v>
      </c>
    </row>
    <row r="1872" spans="1:5" ht="15.75" customHeight="1" x14ac:dyDescent="0.3">
      <c r="A1872" s="995" t="s">
        <v>4141</v>
      </c>
      <c r="B1872" s="995" t="s">
        <v>4147</v>
      </c>
      <c r="C1872" s="987">
        <v>1784</v>
      </c>
      <c r="D1872" s="996">
        <v>43140</v>
      </c>
      <c r="E1872" s="995" t="s">
        <v>4144</v>
      </c>
    </row>
    <row r="1873" spans="1:5" ht="15.75" customHeight="1" x14ac:dyDescent="0.3">
      <c r="A1873" s="995" t="s">
        <v>4141</v>
      </c>
      <c r="B1873" s="995" t="s">
        <v>4147</v>
      </c>
      <c r="C1873" s="987">
        <v>500</v>
      </c>
      <c r="D1873" s="996">
        <v>43140</v>
      </c>
      <c r="E1873" s="995" t="s">
        <v>4144</v>
      </c>
    </row>
    <row r="1874" spans="1:5" ht="15.75" customHeight="1" x14ac:dyDescent="0.3">
      <c r="A1874" s="995" t="s">
        <v>4141</v>
      </c>
      <c r="B1874" s="995" t="s">
        <v>4147</v>
      </c>
      <c r="C1874" s="987">
        <v>902.45</v>
      </c>
      <c r="D1874" s="996">
        <v>43140</v>
      </c>
      <c r="E1874" s="995" t="s">
        <v>4144</v>
      </c>
    </row>
    <row r="1875" spans="1:5" ht="15.75" customHeight="1" x14ac:dyDescent="0.3">
      <c r="A1875" s="995" t="s">
        <v>4141</v>
      </c>
      <c r="B1875" s="995" t="s">
        <v>4148</v>
      </c>
      <c r="C1875" s="987">
        <v>549</v>
      </c>
      <c r="D1875" s="996">
        <v>43283</v>
      </c>
      <c r="E1875" s="995" t="s">
        <v>4149</v>
      </c>
    </row>
    <row r="1876" spans="1:5" ht="15.75" customHeight="1" x14ac:dyDescent="0.3">
      <c r="A1876" s="995" t="s">
        <v>4141</v>
      </c>
      <c r="B1876" s="995" t="s">
        <v>385</v>
      </c>
      <c r="C1876" s="987">
        <v>2781.26</v>
      </c>
      <c r="D1876" s="996">
        <v>43262</v>
      </c>
      <c r="E1876" s="995" t="s">
        <v>386</v>
      </c>
    </row>
    <row r="1877" spans="1:5" ht="15.75" customHeight="1" x14ac:dyDescent="0.3">
      <c r="A1877" s="995" t="s">
        <v>4141</v>
      </c>
      <c r="B1877" s="995" t="s">
        <v>385</v>
      </c>
      <c r="C1877" s="987">
        <v>3360.83</v>
      </c>
      <c r="D1877" s="996">
        <v>43328</v>
      </c>
      <c r="E1877" s="995" t="s">
        <v>386</v>
      </c>
    </row>
    <row r="1878" spans="1:5" ht="15.75" customHeight="1" x14ac:dyDescent="0.3">
      <c r="A1878" s="995" t="s">
        <v>4141</v>
      </c>
      <c r="B1878" s="995" t="s">
        <v>4150</v>
      </c>
      <c r="C1878" s="987">
        <v>2374.56</v>
      </c>
      <c r="D1878" s="996">
        <v>43259</v>
      </c>
      <c r="E1878" s="995" t="s">
        <v>1337</v>
      </c>
    </row>
    <row r="1879" spans="1:5" ht="15.75" customHeight="1" x14ac:dyDescent="0.3">
      <c r="A1879" s="995" t="s">
        <v>4141</v>
      </c>
      <c r="B1879" s="995" t="s">
        <v>4145</v>
      </c>
      <c r="C1879" s="987">
        <v>7260</v>
      </c>
      <c r="D1879" s="996">
        <v>43465</v>
      </c>
      <c r="E1879" s="995" t="s">
        <v>4151</v>
      </c>
    </row>
    <row r="1880" spans="1:5" ht="15.75" customHeight="1" x14ac:dyDescent="0.3">
      <c r="A1880" s="995" t="s">
        <v>4152</v>
      </c>
      <c r="B1880" s="995" t="s">
        <v>4153</v>
      </c>
      <c r="C1880" s="987">
        <v>19152.91</v>
      </c>
      <c r="D1880" s="996">
        <v>43304</v>
      </c>
      <c r="E1880" s="995" t="s">
        <v>412</v>
      </c>
    </row>
    <row r="1881" spans="1:5" ht="15.75" customHeight="1" x14ac:dyDescent="0.3">
      <c r="A1881" s="995" t="s">
        <v>4152</v>
      </c>
      <c r="B1881" s="995" t="s">
        <v>4153</v>
      </c>
      <c r="C1881" s="987">
        <v>3192</v>
      </c>
      <c r="D1881" s="996">
        <v>43318</v>
      </c>
      <c r="E1881" s="995" t="s">
        <v>412</v>
      </c>
    </row>
    <row r="1882" spans="1:5" ht="15.75" customHeight="1" x14ac:dyDescent="0.3">
      <c r="A1882" s="995" t="s">
        <v>4152</v>
      </c>
      <c r="B1882" s="995" t="s">
        <v>4153</v>
      </c>
      <c r="C1882" s="987">
        <v>2497.67</v>
      </c>
      <c r="D1882" s="996">
        <v>43318</v>
      </c>
      <c r="E1882" s="995" t="s">
        <v>412</v>
      </c>
    </row>
    <row r="1883" spans="1:5" ht="15.75" customHeight="1" x14ac:dyDescent="0.3">
      <c r="A1883" s="995" t="s">
        <v>4152</v>
      </c>
      <c r="B1883" s="995" t="s">
        <v>4153</v>
      </c>
      <c r="C1883" s="987">
        <v>3087.7</v>
      </c>
      <c r="D1883" s="996">
        <v>43318</v>
      </c>
      <c r="E1883" s="995" t="s">
        <v>412</v>
      </c>
    </row>
    <row r="1884" spans="1:5" ht="15.75" customHeight="1" x14ac:dyDescent="0.3">
      <c r="A1884" s="995" t="s">
        <v>4152</v>
      </c>
      <c r="B1884" s="995" t="s">
        <v>4154</v>
      </c>
      <c r="C1884" s="987">
        <v>1802</v>
      </c>
      <c r="D1884" s="996">
        <v>43116</v>
      </c>
      <c r="E1884" s="995" t="s">
        <v>412</v>
      </c>
    </row>
    <row r="1885" spans="1:5" ht="15.75" customHeight="1" x14ac:dyDescent="0.3">
      <c r="A1885" s="995" t="s">
        <v>4152</v>
      </c>
      <c r="B1885" s="995" t="s">
        <v>4154</v>
      </c>
      <c r="C1885" s="987">
        <v>1900</v>
      </c>
      <c r="D1885" s="996">
        <v>43452</v>
      </c>
      <c r="E1885" s="995" t="s">
        <v>412</v>
      </c>
    </row>
    <row r="1886" spans="1:5" ht="15.75" customHeight="1" x14ac:dyDescent="0.3">
      <c r="A1886" s="995" t="s">
        <v>4152</v>
      </c>
      <c r="B1886" s="995" t="s">
        <v>4154</v>
      </c>
      <c r="C1886" s="987">
        <v>3804</v>
      </c>
      <c r="D1886" s="996">
        <v>43158</v>
      </c>
      <c r="E1886" s="995" t="s">
        <v>412</v>
      </c>
    </row>
    <row r="1887" spans="1:5" ht="15.75" customHeight="1" x14ac:dyDescent="0.3">
      <c r="A1887" s="995" t="s">
        <v>4152</v>
      </c>
      <c r="B1887" s="995" t="s">
        <v>4154</v>
      </c>
      <c r="C1887" s="987">
        <v>3800</v>
      </c>
      <c r="D1887" s="996">
        <v>43206</v>
      </c>
      <c r="E1887" s="995" t="s">
        <v>412</v>
      </c>
    </row>
    <row r="1888" spans="1:5" ht="15.75" customHeight="1" x14ac:dyDescent="0.3">
      <c r="A1888" s="995" t="s">
        <v>4152</v>
      </c>
      <c r="B1888" s="995" t="s">
        <v>4154</v>
      </c>
      <c r="C1888" s="987">
        <v>3800</v>
      </c>
      <c r="D1888" s="996">
        <v>43266</v>
      </c>
      <c r="E1888" s="995" t="s">
        <v>412</v>
      </c>
    </row>
    <row r="1889" spans="1:5" ht="15.75" customHeight="1" x14ac:dyDescent="0.3">
      <c r="A1889" s="995" t="s">
        <v>4152</v>
      </c>
      <c r="B1889" s="995" t="s">
        <v>4154</v>
      </c>
      <c r="C1889" s="987">
        <v>1425</v>
      </c>
      <c r="D1889" s="996">
        <v>43403</v>
      </c>
      <c r="E1889" s="995" t="s">
        <v>412</v>
      </c>
    </row>
    <row r="1890" spans="1:5" ht="15.75" customHeight="1" x14ac:dyDescent="0.3">
      <c r="A1890" s="995" t="s">
        <v>4152</v>
      </c>
      <c r="B1890" s="995" t="s">
        <v>4154</v>
      </c>
      <c r="C1890" s="987">
        <v>3800</v>
      </c>
      <c r="D1890" s="996">
        <v>43403</v>
      </c>
      <c r="E1890" s="995" t="s">
        <v>412</v>
      </c>
    </row>
    <row r="1891" spans="1:5" ht="15.75" customHeight="1" x14ac:dyDescent="0.3">
      <c r="A1891" s="995" t="s">
        <v>4152</v>
      </c>
      <c r="B1891" s="995" t="s">
        <v>4155</v>
      </c>
      <c r="C1891" s="987">
        <v>246.95</v>
      </c>
      <c r="D1891" s="996">
        <v>43125</v>
      </c>
      <c r="E1891" s="995" t="s">
        <v>412</v>
      </c>
    </row>
    <row r="1892" spans="1:5" ht="15.75" customHeight="1" x14ac:dyDescent="0.3">
      <c r="A1892" s="995" t="s">
        <v>4152</v>
      </c>
      <c r="B1892" s="995" t="s">
        <v>4155</v>
      </c>
      <c r="C1892" s="987">
        <v>708.37</v>
      </c>
      <c r="D1892" s="996">
        <v>43160</v>
      </c>
      <c r="E1892" s="995" t="s">
        <v>412</v>
      </c>
    </row>
    <row r="1893" spans="1:5" ht="15.75" customHeight="1" x14ac:dyDescent="0.3">
      <c r="A1893" s="995" t="s">
        <v>4152</v>
      </c>
      <c r="B1893" s="995" t="s">
        <v>4155</v>
      </c>
      <c r="C1893" s="987">
        <v>437.05</v>
      </c>
      <c r="D1893" s="996">
        <v>43188</v>
      </c>
      <c r="E1893" s="995" t="s">
        <v>412</v>
      </c>
    </row>
    <row r="1894" spans="1:5" ht="15.75" customHeight="1" x14ac:dyDescent="0.3">
      <c r="A1894" s="995" t="s">
        <v>4152</v>
      </c>
      <c r="B1894" s="995" t="s">
        <v>4155</v>
      </c>
      <c r="C1894" s="987">
        <v>248.98</v>
      </c>
      <c r="D1894" s="996">
        <v>43222</v>
      </c>
      <c r="E1894" s="995" t="s">
        <v>412</v>
      </c>
    </row>
    <row r="1895" spans="1:5" ht="15.75" customHeight="1" x14ac:dyDescent="0.3">
      <c r="A1895" s="995" t="s">
        <v>4152</v>
      </c>
      <c r="B1895" s="995" t="s">
        <v>4155</v>
      </c>
      <c r="C1895" s="987">
        <v>529.47</v>
      </c>
      <c r="D1895" s="996">
        <v>43269</v>
      </c>
      <c r="E1895" s="995" t="s">
        <v>412</v>
      </c>
    </row>
    <row r="1896" spans="1:5" ht="15.75" customHeight="1" x14ac:dyDescent="0.3">
      <c r="A1896" s="995" t="s">
        <v>4152</v>
      </c>
      <c r="B1896" s="995" t="s">
        <v>4155</v>
      </c>
      <c r="C1896" s="987">
        <v>1519.57</v>
      </c>
      <c r="D1896" s="996">
        <v>43346</v>
      </c>
      <c r="E1896" s="995" t="s">
        <v>412</v>
      </c>
    </row>
    <row r="1897" spans="1:5" ht="15.75" customHeight="1" x14ac:dyDescent="0.3">
      <c r="A1897" s="995" t="s">
        <v>4152</v>
      </c>
      <c r="B1897" s="995" t="s">
        <v>4155</v>
      </c>
      <c r="C1897" s="987">
        <v>695.8</v>
      </c>
      <c r="D1897" s="996">
        <v>43437</v>
      </c>
      <c r="E1897" s="995" t="s">
        <v>412</v>
      </c>
    </row>
    <row r="1898" spans="1:5" ht="15.75" customHeight="1" x14ac:dyDescent="0.3">
      <c r="A1898" s="995" t="s">
        <v>4152</v>
      </c>
      <c r="B1898" s="995" t="s">
        <v>4155</v>
      </c>
      <c r="C1898" s="987">
        <v>2405.04</v>
      </c>
      <c r="D1898" s="996">
        <v>43462</v>
      </c>
      <c r="E1898" s="995" t="s">
        <v>412</v>
      </c>
    </row>
    <row r="1899" spans="1:5" ht="15.75" customHeight="1" x14ac:dyDescent="0.3">
      <c r="A1899" s="995" t="s">
        <v>4152</v>
      </c>
      <c r="B1899" s="995" t="s">
        <v>649</v>
      </c>
      <c r="C1899" s="987">
        <v>140.32</v>
      </c>
      <c r="D1899" s="996">
        <v>43262</v>
      </c>
      <c r="E1899" s="995" t="s">
        <v>412</v>
      </c>
    </row>
    <row r="1900" spans="1:5" ht="15.75" customHeight="1" x14ac:dyDescent="0.3">
      <c r="A1900" s="995" t="s">
        <v>4152</v>
      </c>
      <c r="B1900" s="995" t="s">
        <v>649</v>
      </c>
      <c r="C1900" s="987">
        <v>587.55999999999995</v>
      </c>
      <c r="D1900" s="996">
        <v>43328</v>
      </c>
      <c r="E1900" s="995" t="s">
        <v>4156</v>
      </c>
    </row>
    <row r="1901" spans="1:5" ht="15.75" customHeight="1" x14ac:dyDescent="0.3">
      <c r="A1901" s="995" t="s">
        <v>4152</v>
      </c>
      <c r="B1901" s="995" t="s">
        <v>4157</v>
      </c>
      <c r="C1901" s="987">
        <v>150</v>
      </c>
      <c r="D1901" s="996">
        <v>43337</v>
      </c>
      <c r="E1901" s="995" t="s">
        <v>4158</v>
      </c>
    </row>
    <row r="1902" spans="1:5" ht="15.75" customHeight="1" x14ac:dyDescent="0.3">
      <c r="A1902" s="995" t="s">
        <v>4159</v>
      </c>
      <c r="B1902" s="995" t="s">
        <v>4160</v>
      </c>
      <c r="C1902" s="987">
        <v>2228.23</v>
      </c>
      <c r="D1902" s="996">
        <v>43108</v>
      </c>
      <c r="E1902" s="995" t="s">
        <v>523</v>
      </c>
    </row>
    <row r="1903" spans="1:5" ht="15.75" customHeight="1" x14ac:dyDescent="0.3">
      <c r="A1903" s="995" t="s">
        <v>4159</v>
      </c>
      <c r="B1903" s="995" t="s">
        <v>4160</v>
      </c>
      <c r="C1903" s="987">
        <v>2775.87</v>
      </c>
      <c r="D1903" s="996">
        <v>43111</v>
      </c>
      <c r="E1903" s="995" t="s">
        <v>523</v>
      </c>
    </row>
    <row r="1904" spans="1:5" ht="15.75" customHeight="1" x14ac:dyDescent="0.3">
      <c r="A1904" s="995" t="s">
        <v>4159</v>
      </c>
      <c r="B1904" s="995" t="s">
        <v>4160</v>
      </c>
      <c r="C1904" s="987">
        <v>102</v>
      </c>
      <c r="D1904" s="996">
        <v>43118</v>
      </c>
      <c r="E1904" s="995" t="s">
        <v>523</v>
      </c>
    </row>
    <row r="1905" spans="1:5" ht="15.75" customHeight="1" x14ac:dyDescent="0.3">
      <c r="A1905" s="995" t="s">
        <v>4159</v>
      </c>
      <c r="B1905" s="995" t="s">
        <v>4160</v>
      </c>
      <c r="C1905" s="987">
        <v>2045.82</v>
      </c>
      <c r="D1905" s="996">
        <v>43123</v>
      </c>
      <c r="E1905" s="995" t="s">
        <v>523</v>
      </c>
    </row>
    <row r="1906" spans="1:5" ht="15.75" customHeight="1" x14ac:dyDescent="0.3">
      <c r="A1906" s="995" t="s">
        <v>4159</v>
      </c>
      <c r="B1906" s="995" t="s">
        <v>4160</v>
      </c>
      <c r="C1906" s="987">
        <v>53.6</v>
      </c>
      <c r="D1906" s="996">
        <v>43147</v>
      </c>
      <c r="E1906" s="995" t="s">
        <v>523</v>
      </c>
    </row>
    <row r="1907" spans="1:5" ht="15.75" customHeight="1" x14ac:dyDescent="0.3">
      <c r="A1907" s="995" t="s">
        <v>4159</v>
      </c>
      <c r="B1907" s="995" t="s">
        <v>4160</v>
      </c>
      <c r="C1907" s="987">
        <v>15152.3</v>
      </c>
      <c r="D1907" s="996">
        <v>43154</v>
      </c>
      <c r="E1907" s="995" t="s">
        <v>523</v>
      </c>
    </row>
    <row r="1908" spans="1:5" ht="15.75" customHeight="1" x14ac:dyDescent="0.3">
      <c r="A1908" s="995" t="s">
        <v>4159</v>
      </c>
      <c r="B1908" s="995" t="s">
        <v>4160</v>
      </c>
      <c r="C1908" s="987">
        <v>100.8</v>
      </c>
      <c r="D1908" s="996">
        <v>43175</v>
      </c>
      <c r="E1908" s="995" t="s">
        <v>523</v>
      </c>
    </row>
    <row r="1909" spans="1:5" ht="15.75" customHeight="1" x14ac:dyDescent="0.3">
      <c r="A1909" s="995" t="s">
        <v>4159</v>
      </c>
      <c r="B1909" s="995" t="s">
        <v>4160</v>
      </c>
      <c r="C1909" s="987">
        <v>6806.54</v>
      </c>
      <c r="D1909" s="996">
        <v>43180</v>
      </c>
      <c r="E1909" s="995" t="s">
        <v>523</v>
      </c>
    </row>
    <row r="1910" spans="1:5" ht="15.75" customHeight="1" x14ac:dyDescent="0.3">
      <c r="A1910" s="995" t="s">
        <v>4159</v>
      </c>
      <c r="B1910" s="995" t="s">
        <v>4160</v>
      </c>
      <c r="C1910" s="987">
        <v>3773.36</v>
      </c>
      <c r="D1910" s="996">
        <v>43196</v>
      </c>
      <c r="E1910" s="995" t="s">
        <v>523</v>
      </c>
    </row>
    <row r="1911" spans="1:5" ht="15.75" customHeight="1" x14ac:dyDescent="0.3">
      <c r="A1911" s="995" t="s">
        <v>4159</v>
      </c>
      <c r="B1911" s="995" t="s">
        <v>4160</v>
      </c>
      <c r="C1911" s="987">
        <v>310.2</v>
      </c>
      <c r="D1911" s="996">
        <v>43206</v>
      </c>
      <c r="E1911" s="995" t="s">
        <v>523</v>
      </c>
    </row>
    <row r="1912" spans="1:5" ht="15.75" customHeight="1" x14ac:dyDescent="0.3">
      <c r="A1912" s="995" t="s">
        <v>4159</v>
      </c>
      <c r="B1912" s="995" t="s">
        <v>4160</v>
      </c>
      <c r="C1912" s="987">
        <v>4642.8599999999997</v>
      </c>
      <c r="D1912" s="996">
        <v>43255</v>
      </c>
      <c r="E1912" s="995" t="s">
        <v>523</v>
      </c>
    </row>
    <row r="1913" spans="1:5" ht="15.75" customHeight="1" x14ac:dyDescent="0.3">
      <c r="A1913" s="995" t="s">
        <v>4159</v>
      </c>
      <c r="B1913" s="995" t="s">
        <v>4160</v>
      </c>
      <c r="C1913" s="987">
        <v>4702.05</v>
      </c>
      <c r="D1913" s="996">
        <v>43259</v>
      </c>
      <c r="E1913" s="995" t="s">
        <v>523</v>
      </c>
    </row>
    <row r="1914" spans="1:5" ht="15.75" customHeight="1" x14ac:dyDescent="0.3">
      <c r="A1914" s="995" t="s">
        <v>4159</v>
      </c>
      <c r="B1914" s="995" t="s">
        <v>4160</v>
      </c>
      <c r="C1914" s="987">
        <v>53.6</v>
      </c>
      <c r="D1914" s="996">
        <v>43266</v>
      </c>
      <c r="E1914" s="995" t="s">
        <v>523</v>
      </c>
    </row>
    <row r="1915" spans="1:5" ht="15.75" customHeight="1" x14ac:dyDescent="0.3">
      <c r="A1915" s="995" t="s">
        <v>4159</v>
      </c>
      <c r="B1915" s="995" t="s">
        <v>4160</v>
      </c>
      <c r="C1915" s="987">
        <v>115.2</v>
      </c>
      <c r="D1915" s="996">
        <v>43271</v>
      </c>
      <c r="E1915" s="995" t="s">
        <v>523</v>
      </c>
    </row>
    <row r="1916" spans="1:5" ht="15.75" customHeight="1" x14ac:dyDescent="0.3">
      <c r="A1916" s="995" t="s">
        <v>4159</v>
      </c>
      <c r="B1916" s="995" t="s">
        <v>4160</v>
      </c>
      <c r="C1916" s="987">
        <v>2929.65</v>
      </c>
      <c r="D1916" s="996">
        <v>43326</v>
      </c>
      <c r="E1916" s="995" t="s">
        <v>523</v>
      </c>
    </row>
    <row r="1917" spans="1:5" ht="15.75" customHeight="1" x14ac:dyDescent="0.3">
      <c r="A1917" s="995" t="s">
        <v>4159</v>
      </c>
      <c r="B1917" s="995" t="s">
        <v>4160</v>
      </c>
      <c r="C1917" s="987">
        <v>54.6</v>
      </c>
      <c r="D1917" s="996">
        <v>43332</v>
      </c>
      <c r="E1917" s="995" t="s">
        <v>523</v>
      </c>
    </row>
    <row r="1918" spans="1:5" ht="15.75" customHeight="1" x14ac:dyDescent="0.3">
      <c r="A1918" s="995" t="s">
        <v>4159</v>
      </c>
      <c r="B1918" s="995" t="s">
        <v>4160</v>
      </c>
      <c r="C1918" s="987">
        <v>5120.3</v>
      </c>
      <c r="D1918" s="996">
        <v>43371</v>
      </c>
      <c r="E1918" s="995" t="s">
        <v>523</v>
      </c>
    </row>
    <row r="1919" spans="1:5" ht="15.75" customHeight="1" x14ac:dyDescent="0.3">
      <c r="A1919" s="995" t="s">
        <v>4159</v>
      </c>
      <c r="B1919" s="995" t="s">
        <v>4160</v>
      </c>
      <c r="C1919" s="987">
        <v>5378.48</v>
      </c>
      <c r="D1919" s="996">
        <v>43371</v>
      </c>
      <c r="E1919" s="995" t="s">
        <v>523</v>
      </c>
    </row>
    <row r="1920" spans="1:5" ht="15.75" customHeight="1" x14ac:dyDescent="0.3">
      <c r="A1920" s="995" t="s">
        <v>4159</v>
      </c>
      <c r="B1920" s="995" t="s">
        <v>4160</v>
      </c>
      <c r="C1920" s="987">
        <v>11371.51</v>
      </c>
      <c r="D1920" s="996">
        <v>43392</v>
      </c>
      <c r="E1920" s="995" t="s">
        <v>523</v>
      </c>
    </row>
    <row r="1921" spans="1:5" ht="15.75" customHeight="1" x14ac:dyDescent="0.3">
      <c r="A1921" s="995" t="s">
        <v>4159</v>
      </c>
      <c r="B1921" s="995" t="s">
        <v>4160</v>
      </c>
      <c r="C1921" s="987">
        <v>5284.04</v>
      </c>
      <c r="D1921" s="996">
        <v>43418</v>
      </c>
      <c r="E1921" s="995" t="s">
        <v>523</v>
      </c>
    </row>
    <row r="1922" spans="1:5" ht="15.75" customHeight="1" x14ac:dyDescent="0.3">
      <c r="A1922" s="995" t="s">
        <v>4159</v>
      </c>
      <c r="B1922" s="995" t="s">
        <v>4160</v>
      </c>
      <c r="C1922" s="987">
        <v>4667.92</v>
      </c>
      <c r="D1922" s="996">
        <v>43418</v>
      </c>
      <c r="E1922" s="995" t="s">
        <v>523</v>
      </c>
    </row>
    <row r="1923" spans="1:5" ht="15.75" customHeight="1" x14ac:dyDescent="0.3">
      <c r="A1923" s="995" t="s">
        <v>4159</v>
      </c>
      <c r="B1923" s="995" t="s">
        <v>4160</v>
      </c>
      <c r="C1923" s="987">
        <v>4905.29</v>
      </c>
      <c r="D1923" s="996">
        <v>43418</v>
      </c>
      <c r="E1923" s="995" t="s">
        <v>523</v>
      </c>
    </row>
    <row r="1924" spans="1:5" ht="15.75" customHeight="1" x14ac:dyDescent="0.3">
      <c r="A1924" s="995" t="s">
        <v>4159</v>
      </c>
      <c r="B1924" s="995" t="s">
        <v>4160</v>
      </c>
      <c r="C1924" s="987">
        <v>5050.8999999999996</v>
      </c>
      <c r="D1924" s="996">
        <v>43418</v>
      </c>
      <c r="E1924" s="995" t="s">
        <v>523</v>
      </c>
    </row>
    <row r="1925" spans="1:5" ht="15.75" customHeight="1" x14ac:dyDescent="0.3">
      <c r="A1925" s="995" t="s">
        <v>4159</v>
      </c>
      <c r="B1925" s="995" t="s">
        <v>4160</v>
      </c>
      <c r="C1925" s="987">
        <v>392.4</v>
      </c>
      <c r="D1925" s="996">
        <v>43452</v>
      </c>
      <c r="E1925" s="995" t="s">
        <v>523</v>
      </c>
    </row>
    <row r="1926" spans="1:5" ht="15.75" customHeight="1" x14ac:dyDescent="0.3">
      <c r="A1926" s="995" t="s">
        <v>4159</v>
      </c>
      <c r="B1926" s="995" t="s">
        <v>4161</v>
      </c>
      <c r="C1926" s="987">
        <v>4650.3999999999996</v>
      </c>
      <c r="D1926" s="996">
        <v>43171</v>
      </c>
      <c r="E1926" s="995" t="s">
        <v>523</v>
      </c>
    </row>
    <row r="1927" spans="1:5" ht="15.75" customHeight="1" x14ac:dyDescent="0.3">
      <c r="A1927" s="995" t="s">
        <v>4159</v>
      </c>
      <c r="B1927" s="995" t="s">
        <v>4161</v>
      </c>
      <c r="C1927" s="987">
        <v>4565.3</v>
      </c>
      <c r="D1927" s="996">
        <v>43242</v>
      </c>
      <c r="E1927" s="995" t="s">
        <v>523</v>
      </c>
    </row>
    <row r="1928" spans="1:5" ht="15.75" customHeight="1" x14ac:dyDescent="0.3">
      <c r="A1928" s="995" t="s">
        <v>4159</v>
      </c>
      <c r="B1928" s="995" t="s">
        <v>4161</v>
      </c>
      <c r="C1928" s="987">
        <v>4473.3</v>
      </c>
      <c r="D1928" s="996">
        <v>43341</v>
      </c>
      <c r="E1928" s="995" t="s">
        <v>523</v>
      </c>
    </row>
    <row r="1929" spans="1:5" ht="15.75" customHeight="1" x14ac:dyDescent="0.3">
      <c r="A1929" s="995" t="s">
        <v>4159</v>
      </c>
      <c r="B1929" s="995" t="s">
        <v>4161</v>
      </c>
      <c r="C1929" s="987">
        <v>4924.3999999999996</v>
      </c>
      <c r="D1929" s="996">
        <v>43369</v>
      </c>
      <c r="E1929" s="995" t="s">
        <v>523</v>
      </c>
    </row>
    <row r="1930" spans="1:5" ht="15.75" customHeight="1" x14ac:dyDescent="0.3">
      <c r="A1930" s="995" t="s">
        <v>4159</v>
      </c>
      <c r="B1930" s="995" t="s">
        <v>4161</v>
      </c>
      <c r="C1930" s="987">
        <v>3130.7</v>
      </c>
      <c r="D1930" s="996">
        <v>43423</v>
      </c>
      <c r="E1930" s="995" t="s">
        <v>523</v>
      </c>
    </row>
    <row r="1931" spans="1:5" ht="15.75" customHeight="1" x14ac:dyDescent="0.3">
      <c r="A1931" s="995" t="s">
        <v>4159</v>
      </c>
      <c r="B1931" s="995" t="s">
        <v>4162</v>
      </c>
      <c r="C1931" s="987">
        <v>1793.86</v>
      </c>
      <c r="D1931" s="996">
        <v>43119</v>
      </c>
      <c r="E1931" s="995" t="s">
        <v>523</v>
      </c>
    </row>
    <row r="1932" spans="1:5" ht="15.75" customHeight="1" x14ac:dyDescent="0.3">
      <c r="A1932" s="995" t="s">
        <v>4159</v>
      </c>
      <c r="B1932" s="995" t="s">
        <v>4162</v>
      </c>
      <c r="C1932" s="987">
        <v>2528.61</v>
      </c>
      <c r="D1932" s="996">
        <v>43144</v>
      </c>
      <c r="E1932" s="995" t="s">
        <v>523</v>
      </c>
    </row>
    <row r="1933" spans="1:5" ht="15.75" customHeight="1" x14ac:dyDescent="0.3">
      <c r="A1933" s="995" t="s">
        <v>4159</v>
      </c>
      <c r="B1933" s="995" t="s">
        <v>4162</v>
      </c>
      <c r="C1933" s="987">
        <v>3815.16</v>
      </c>
      <c r="D1933" s="996">
        <v>43175</v>
      </c>
      <c r="E1933" s="995" t="s">
        <v>523</v>
      </c>
    </row>
    <row r="1934" spans="1:5" ht="15.75" customHeight="1" x14ac:dyDescent="0.3">
      <c r="A1934" s="995" t="s">
        <v>4159</v>
      </c>
      <c r="B1934" s="995" t="s">
        <v>4162</v>
      </c>
      <c r="C1934" s="987">
        <v>1456.96</v>
      </c>
      <c r="D1934" s="996">
        <v>43250</v>
      </c>
      <c r="E1934" s="995" t="s">
        <v>523</v>
      </c>
    </row>
    <row r="1935" spans="1:5" ht="15.75" customHeight="1" x14ac:dyDescent="0.3">
      <c r="A1935" s="995" t="s">
        <v>4159</v>
      </c>
      <c r="B1935" s="995" t="s">
        <v>4162</v>
      </c>
      <c r="C1935" s="987">
        <v>5262.11</v>
      </c>
      <c r="D1935" s="996">
        <v>43259</v>
      </c>
      <c r="E1935" s="995" t="s">
        <v>523</v>
      </c>
    </row>
    <row r="1936" spans="1:5" ht="15.75" customHeight="1" x14ac:dyDescent="0.3">
      <c r="A1936" s="995" t="s">
        <v>4159</v>
      </c>
      <c r="B1936" s="995" t="s">
        <v>4162</v>
      </c>
      <c r="C1936" s="987">
        <v>1824.17</v>
      </c>
      <c r="D1936" s="996">
        <v>43343</v>
      </c>
      <c r="E1936" s="995" t="s">
        <v>523</v>
      </c>
    </row>
    <row r="1937" spans="1:5" ht="15.75" customHeight="1" x14ac:dyDescent="0.3">
      <c r="A1937" s="995" t="s">
        <v>4159</v>
      </c>
      <c r="B1937" s="995" t="s">
        <v>4162</v>
      </c>
      <c r="C1937" s="987">
        <v>1511.43</v>
      </c>
      <c r="D1937" s="996">
        <v>43363</v>
      </c>
      <c r="E1937" s="995" t="s">
        <v>523</v>
      </c>
    </row>
    <row r="1938" spans="1:5" ht="15.75" customHeight="1" x14ac:dyDescent="0.3">
      <c r="A1938" s="995" t="s">
        <v>4159</v>
      </c>
      <c r="B1938" s="995" t="s">
        <v>4162</v>
      </c>
      <c r="C1938" s="987">
        <v>1447.54</v>
      </c>
      <c r="D1938" s="996">
        <v>43426</v>
      </c>
      <c r="E1938" s="995" t="s">
        <v>523</v>
      </c>
    </row>
    <row r="1939" spans="1:5" ht="15.75" customHeight="1" x14ac:dyDescent="0.3">
      <c r="A1939" s="995" t="s">
        <v>4159</v>
      </c>
      <c r="B1939" s="995" t="s">
        <v>4162</v>
      </c>
      <c r="C1939" s="987">
        <v>1910.91</v>
      </c>
      <c r="D1939" s="996">
        <v>43426</v>
      </c>
      <c r="E1939" s="995" t="s">
        <v>523</v>
      </c>
    </row>
    <row r="1940" spans="1:5" ht="15.75" customHeight="1" x14ac:dyDescent="0.3">
      <c r="A1940" s="995" t="s">
        <v>4159</v>
      </c>
      <c r="B1940" s="995" t="s">
        <v>4162</v>
      </c>
      <c r="C1940" s="987">
        <v>2565.02</v>
      </c>
      <c r="D1940" s="996">
        <v>43426</v>
      </c>
      <c r="E1940" s="995" t="s">
        <v>523</v>
      </c>
    </row>
    <row r="1941" spans="1:5" ht="15.75" customHeight="1" x14ac:dyDescent="0.3">
      <c r="A1941" s="995" t="s">
        <v>4159</v>
      </c>
      <c r="B1941" s="995" t="s">
        <v>4162</v>
      </c>
      <c r="C1941" s="987">
        <v>2281.79</v>
      </c>
      <c r="D1941" s="996">
        <v>43465</v>
      </c>
      <c r="E1941" s="995" t="s">
        <v>523</v>
      </c>
    </row>
    <row r="1942" spans="1:5" ht="15.75" customHeight="1" x14ac:dyDescent="0.3">
      <c r="A1942" s="995" t="s">
        <v>4163</v>
      </c>
      <c r="B1942" s="995" t="s">
        <v>4164</v>
      </c>
      <c r="C1942" s="987">
        <v>11968</v>
      </c>
      <c r="D1942" s="996">
        <v>43110</v>
      </c>
      <c r="E1942" s="995" t="s">
        <v>4055</v>
      </c>
    </row>
    <row r="1943" spans="1:5" ht="15.75" customHeight="1" x14ac:dyDescent="0.3">
      <c r="A1943" s="995" t="s">
        <v>4163</v>
      </c>
      <c r="B1943" s="995" t="s">
        <v>4164</v>
      </c>
      <c r="C1943" s="987">
        <v>14960</v>
      </c>
      <c r="D1943" s="996">
        <v>43131</v>
      </c>
      <c r="E1943" s="995" t="s">
        <v>4055</v>
      </c>
    </row>
    <row r="1944" spans="1:5" ht="15.75" customHeight="1" x14ac:dyDescent="0.3">
      <c r="A1944" s="995" t="s">
        <v>4163</v>
      </c>
      <c r="B1944" s="995" t="s">
        <v>4164</v>
      </c>
      <c r="C1944" s="987">
        <v>6704.01</v>
      </c>
      <c r="D1944" s="996">
        <v>43208</v>
      </c>
      <c r="E1944" s="995" t="s">
        <v>4055</v>
      </c>
    </row>
    <row r="1945" spans="1:5" ht="15.75" customHeight="1" x14ac:dyDescent="0.3">
      <c r="A1945" s="995" t="s">
        <v>4163</v>
      </c>
      <c r="B1945" s="995" t="s">
        <v>4164</v>
      </c>
      <c r="C1945" s="987">
        <v>3607.34</v>
      </c>
      <c r="D1945" s="996">
        <v>43252</v>
      </c>
      <c r="E1945" s="995" t="s">
        <v>4055</v>
      </c>
    </row>
    <row r="1946" spans="1:5" ht="15.75" customHeight="1" x14ac:dyDescent="0.3">
      <c r="A1946" s="995" t="s">
        <v>4163</v>
      </c>
      <c r="B1946" s="995" t="s">
        <v>4164</v>
      </c>
      <c r="C1946" s="987">
        <v>37312.5</v>
      </c>
      <c r="D1946" s="996">
        <v>43360</v>
      </c>
      <c r="E1946" s="995" t="s">
        <v>4055</v>
      </c>
    </row>
    <row r="1947" spans="1:5" ht="15.75" customHeight="1" x14ac:dyDescent="0.3">
      <c r="A1947" s="995" t="s">
        <v>4163</v>
      </c>
      <c r="B1947" s="995" t="s">
        <v>4164</v>
      </c>
      <c r="C1947" s="987">
        <v>1237.5</v>
      </c>
      <c r="D1947" s="996">
        <v>43399</v>
      </c>
      <c r="E1947" s="995" t="s">
        <v>4055</v>
      </c>
    </row>
    <row r="1948" spans="1:5" ht="15.75" customHeight="1" x14ac:dyDescent="0.3">
      <c r="A1948" s="995" t="s">
        <v>4163</v>
      </c>
      <c r="B1948" s="995" t="s">
        <v>4164</v>
      </c>
      <c r="C1948" s="987">
        <v>3687.75</v>
      </c>
      <c r="D1948" s="996">
        <v>43399</v>
      </c>
      <c r="E1948" s="995" t="s">
        <v>4055</v>
      </c>
    </row>
    <row r="1949" spans="1:5" ht="15.75" customHeight="1" x14ac:dyDescent="0.3">
      <c r="A1949" s="995" t="s">
        <v>4163</v>
      </c>
      <c r="B1949" s="995" t="s">
        <v>4164</v>
      </c>
      <c r="C1949" s="987">
        <v>618.75</v>
      </c>
      <c r="D1949" s="996">
        <v>43399</v>
      </c>
      <c r="E1949" s="995" t="s">
        <v>4055</v>
      </c>
    </row>
    <row r="1950" spans="1:5" ht="15.75" customHeight="1" x14ac:dyDescent="0.3">
      <c r="A1950" s="995" t="s">
        <v>4163</v>
      </c>
      <c r="B1950" s="995" t="s">
        <v>4164</v>
      </c>
      <c r="C1950" s="987">
        <v>1843.87</v>
      </c>
      <c r="D1950" s="996">
        <v>43399</v>
      </c>
      <c r="E1950" s="995" t="s">
        <v>4055</v>
      </c>
    </row>
    <row r="1951" spans="1:5" ht="15.75" customHeight="1" x14ac:dyDescent="0.3">
      <c r="A1951" s="995" t="s">
        <v>4163</v>
      </c>
      <c r="B1951" s="995" t="s">
        <v>4164</v>
      </c>
      <c r="C1951" s="987">
        <v>1485</v>
      </c>
      <c r="D1951" s="996">
        <v>43399</v>
      </c>
      <c r="E1951" s="995" t="s">
        <v>4055</v>
      </c>
    </row>
    <row r="1952" spans="1:5" ht="15.75" customHeight="1" x14ac:dyDescent="0.3">
      <c r="A1952" s="995" t="s">
        <v>4163</v>
      </c>
      <c r="B1952" s="995" t="s">
        <v>4164</v>
      </c>
      <c r="C1952" s="987">
        <v>4425.3</v>
      </c>
      <c r="D1952" s="996">
        <v>43399</v>
      </c>
      <c r="E1952" s="995" t="s">
        <v>4055</v>
      </c>
    </row>
    <row r="1953" spans="1:5" ht="15.75" customHeight="1" x14ac:dyDescent="0.3">
      <c r="A1953" s="995" t="s">
        <v>4163</v>
      </c>
      <c r="B1953" s="995" t="s">
        <v>4165</v>
      </c>
      <c r="C1953" s="987">
        <v>6300</v>
      </c>
      <c r="D1953" s="996">
        <v>43119</v>
      </c>
      <c r="E1953" s="995" t="s">
        <v>1404</v>
      </c>
    </row>
    <row r="1954" spans="1:5" ht="15.75" customHeight="1" x14ac:dyDescent="0.3">
      <c r="A1954" s="995" t="s">
        <v>4163</v>
      </c>
      <c r="B1954" s="995" t="s">
        <v>4165</v>
      </c>
      <c r="C1954" s="987">
        <v>4200</v>
      </c>
      <c r="D1954" s="996">
        <v>43119</v>
      </c>
      <c r="E1954" s="995" t="s">
        <v>1404</v>
      </c>
    </row>
    <row r="1955" spans="1:5" ht="15.75" customHeight="1" x14ac:dyDescent="0.3">
      <c r="A1955" s="995" t="s">
        <v>4163</v>
      </c>
      <c r="B1955" s="995" t="s">
        <v>4165</v>
      </c>
      <c r="C1955" s="987">
        <v>6300</v>
      </c>
      <c r="D1955" s="996">
        <v>43336</v>
      </c>
      <c r="E1955" s="995" t="s">
        <v>1404</v>
      </c>
    </row>
    <row r="1956" spans="1:5" ht="15.75" customHeight="1" x14ac:dyDescent="0.3">
      <c r="A1956" s="995" t="s">
        <v>4163</v>
      </c>
      <c r="B1956" s="995" t="s">
        <v>4166</v>
      </c>
      <c r="C1956" s="987">
        <v>1920</v>
      </c>
      <c r="D1956" s="996">
        <v>43224</v>
      </c>
      <c r="E1956" s="995" t="s">
        <v>4167</v>
      </c>
    </row>
    <row r="1957" spans="1:5" ht="15.75" customHeight="1" x14ac:dyDescent="0.3">
      <c r="A1957" s="995" t="s">
        <v>4163</v>
      </c>
      <c r="B1957" s="995" t="s">
        <v>4166</v>
      </c>
      <c r="C1957" s="987">
        <v>3440</v>
      </c>
      <c r="D1957" s="996">
        <v>43230</v>
      </c>
      <c r="E1957" s="995" t="s">
        <v>4167</v>
      </c>
    </row>
    <row r="1958" spans="1:5" ht="15.75" customHeight="1" x14ac:dyDescent="0.3">
      <c r="A1958" s="995" t="s">
        <v>4163</v>
      </c>
      <c r="B1958" s="995" t="s">
        <v>4166</v>
      </c>
      <c r="C1958" s="987">
        <v>680</v>
      </c>
      <c r="D1958" s="996">
        <v>43292</v>
      </c>
      <c r="E1958" s="995" t="s">
        <v>4167</v>
      </c>
    </row>
    <row r="1959" spans="1:5" ht="15.75" customHeight="1" x14ac:dyDescent="0.3">
      <c r="A1959" s="995" t="s">
        <v>4163</v>
      </c>
      <c r="B1959" s="995" t="s">
        <v>4166</v>
      </c>
      <c r="C1959" s="987">
        <v>3320</v>
      </c>
      <c r="D1959" s="996">
        <v>43313</v>
      </c>
      <c r="E1959" s="995" t="s">
        <v>4167</v>
      </c>
    </row>
    <row r="1960" spans="1:5" ht="15.75" customHeight="1" x14ac:dyDescent="0.3">
      <c r="A1960" s="995" t="s">
        <v>4163</v>
      </c>
      <c r="B1960" s="995" t="s">
        <v>4166</v>
      </c>
      <c r="C1960" s="987">
        <v>2530</v>
      </c>
      <c r="D1960" s="996">
        <v>43434</v>
      </c>
      <c r="E1960" s="995" t="s">
        <v>4167</v>
      </c>
    </row>
    <row r="1961" spans="1:5" ht="15.75" customHeight="1" x14ac:dyDescent="0.3">
      <c r="A1961" s="995" t="s">
        <v>4163</v>
      </c>
      <c r="B1961" s="995" t="s">
        <v>4168</v>
      </c>
      <c r="C1961" s="987">
        <v>181592.5</v>
      </c>
      <c r="D1961" s="996">
        <v>43123</v>
      </c>
      <c r="E1961" s="995" t="s">
        <v>4055</v>
      </c>
    </row>
    <row r="1962" spans="1:5" ht="15.75" customHeight="1" x14ac:dyDescent="0.3">
      <c r="A1962" s="995" t="s">
        <v>4163</v>
      </c>
      <c r="B1962" s="995" t="s">
        <v>4168</v>
      </c>
      <c r="C1962" s="987">
        <v>165000</v>
      </c>
      <c r="D1962" s="996">
        <v>43123</v>
      </c>
      <c r="E1962" s="995" t="s">
        <v>4055</v>
      </c>
    </row>
    <row r="1963" spans="1:5" ht="15.75" customHeight="1" x14ac:dyDescent="0.3">
      <c r="A1963" s="995" t="s">
        <v>4163</v>
      </c>
      <c r="B1963" s="995" t="s">
        <v>4168</v>
      </c>
      <c r="C1963" s="987">
        <v>921254.5</v>
      </c>
      <c r="D1963" s="996">
        <v>43157</v>
      </c>
      <c r="E1963" s="995" t="s">
        <v>4055</v>
      </c>
    </row>
    <row r="1964" spans="1:5" ht="15.75" customHeight="1" x14ac:dyDescent="0.3">
      <c r="A1964" s="995" t="s">
        <v>4163</v>
      </c>
      <c r="B1964" s="995" t="s">
        <v>4168</v>
      </c>
      <c r="C1964" s="987">
        <v>1227128.5</v>
      </c>
      <c r="D1964" s="996">
        <v>43157</v>
      </c>
      <c r="E1964" s="995" t="s">
        <v>4055</v>
      </c>
    </row>
    <row r="1965" spans="1:5" ht="15.75" customHeight="1" x14ac:dyDescent="0.3">
      <c r="A1965" s="995" t="s">
        <v>4163</v>
      </c>
      <c r="B1965" s="995" t="s">
        <v>4168</v>
      </c>
      <c r="C1965" s="987">
        <v>405527.5</v>
      </c>
      <c r="D1965" s="996">
        <v>43160</v>
      </c>
      <c r="E1965" s="995" t="s">
        <v>4055</v>
      </c>
    </row>
    <row r="1966" spans="1:5" ht="15.75" customHeight="1" x14ac:dyDescent="0.3">
      <c r="A1966" s="995" t="s">
        <v>4163</v>
      </c>
      <c r="B1966" s="995" t="s">
        <v>4168</v>
      </c>
      <c r="C1966" s="987">
        <v>403918</v>
      </c>
      <c r="D1966" s="996">
        <v>43172</v>
      </c>
      <c r="E1966" s="995" t="s">
        <v>4055</v>
      </c>
    </row>
    <row r="1967" spans="1:5" ht="15.75" customHeight="1" x14ac:dyDescent="0.3">
      <c r="A1967" s="995" t="s">
        <v>4163</v>
      </c>
      <c r="B1967" s="995" t="s">
        <v>4168</v>
      </c>
      <c r="C1967" s="987">
        <v>414008</v>
      </c>
      <c r="D1967" s="996">
        <v>43172</v>
      </c>
      <c r="E1967" s="995" t="s">
        <v>4055</v>
      </c>
    </row>
    <row r="1968" spans="1:5" ht="15.75" customHeight="1" x14ac:dyDescent="0.3">
      <c r="A1968" s="995" t="s">
        <v>4163</v>
      </c>
      <c r="B1968" s="995" t="s">
        <v>4168</v>
      </c>
      <c r="C1968" s="987">
        <v>759371.5</v>
      </c>
      <c r="D1968" s="996">
        <v>43173</v>
      </c>
      <c r="E1968" s="995" t="s">
        <v>4055</v>
      </c>
    </row>
    <row r="1969" spans="1:5" ht="15.75" customHeight="1" x14ac:dyDescent="0.3">
      <c r="A1969" s="995" t="s">
        <v>4163</v>
      </c>
      <c r="B1969" s="995" t="s">
        <v>4168</v>
      </c>
      <c r="C1969" s="987">
        <v>761356.5</v>
      </c>
      <c r="D1969" s="996">
        <v>43173</v>
      </c>
      <c r="E1969" s="995" t="s">
        <v>4055</v>
      </c>
    </row>
    <row r="1970" spans="1:5" ht="15.75" customHeight="1" x14ac:dyDescent="0.3">
      <c r="A1970" s="995" t="s">
        <v>4163</v>
      </c>
      <c r="B1970" s="995" t="s">
        <v>4168</v>
      </c>
      <c r="C1970" s="987">
        <v>728000</v>
      </c>
      <c r="D1970" s="996">
        <v>43307</v>
      </c>
      <c r="E1970" s="995" t="s">
        <v>4055</v>
      </c>
    </row>
    <row r="1971" spans="1:5" ht="15.75" customHeight="1" x14ac:dyDescent="0.3">
      <c r="A1971" s="995" t="s">
        <v>4163</v>
      </c>
      <c r="B1971" s="995" t="s">
        <v>4168</v>
      </c>
      <c r="C1971" s="987">
        <v>1340000</v>
      </c>
      <c r="D1971" s="996">
        <v>43448</v>
      </c>
      <c r="E1971" s="995" t="s">
        <v>4055</v>
      </c>
    </row>
    <row r="1972" spans="1:5" ht="15.75" customHeight="1" x14ac:dyDescent="0.3">
      <c r="A1972" s="995" t="s">
        <v>4163</v>
      </c>
      <c r="B1972" s="995" t="s">
        <v>4169</v>
      </c>
      <c r="C1972" s="987">
        <v>15945.83</v>
      </c>
      <c r="D1972" s="996" t="s">
        <v>4170</v>
      </c>
      <c r="E1972" s="995" t="s">
        <v>4171</v>
      </c>
    </row>
    <row r="1973" spans="1:5" ht="15.75" customHeight="1" x14ac:dyDescent="0.3">
      <c r="A1973" s="995" t="s">
        <v>4163</v>
      </c>
      <c r="B1973" s="995" t="s">
        <v>4169</v>
      </c>
      <c r="C1973" s="987">
        <v>15398.86</v>
      </c>
      <c r="D1973" s="996" t="s">
        <v>4170</v>
      </c>
      <c r="E1973" s="995" t="s">
        <v>4171</v>
      </c>
    </row>
    <row r="1974" spans="1:5" ht="15.75" customHeight="1" x14ac:dyDescent="0.3">
      <c r="A1974" s="995" t="s">
        <v>4163</v>
      </c>
      <c r="B1974" s="995" t="s">
        <v>4169</v>
      </c>
      <c r="C1974" s="987">
        <v>1157.8800000000001</v>
      </c>
      <c r="D1974" s="996" t="s">
        <v>304</v>
      </c>
      <c r="E1974" s="995" t="s">
        <v>4171</v>
      </c>
    </row>
    <row r="1975" spans="1:5" ht="15.75" customHeight="1" x14ac:dyDescent="0.3">
      <c r="A1975" s="995" t="s">
        <v>4163</v>
      </c>
      <c r="B1975" s="995" t="s">
        <v>4169</v>
      </c>
      <c r="C1975" s="987">
        <v>2860</v>
      </c>
      <c r="D1975" s="996" t="s">
        <v>304</v>
      </c>
      <c r="E1975" s="995" t="s">
        <v>4171</v>
      </c>
    </row>
    <row r="1976" spans="1:5" ht="15.75" customHeight="1" x14ac:dyDescent="0.3">
      <c r="A1976" s="995" t="s">
        <v>4163</v>
      </c>
      <c r="B1976" s="995" t="s">
        <v>1217</v>
      </c>
      <c r="C1976" s="987">
        <v>14280</v>
      </c>
      <c r="D1976" s="996" t="s">
        <v>68</v>
      </c>
      <c r="E1976" s="995" t="s">
        <v>4172</v>
      </c>
    </row>
    <row r="1977" spans="1:5" ht="15.75" customHeight="1" x14ac:dyDescent="0.3">
      <c r="A1977" s="995" t="s">
        <v>4163</v>
      </c>
      <c r="B1977" s="995" t="s">
        <v>1217</v>
      </c>
      <c r="C1977" s="987">
        <v>240554.28</v>
      </c>
      <c r="D1977" s="996" t="s">
        <v>303</v>
      </c>
      <c r="E1977" s="995" t="s">
        <v>4173</v>
      </c>
    </row>
    <row r="1978" spans="1:5" ht="15.75" customHeight="1" x14ac:dyDescent="0.3">
      <c r="A1978" s="995" t="s">
        <v>4163</v>
      </c>
      <c r="B1978" s="995" t="s">
        <v>4174</v>
      </c>
      <c r="C1978" s="987">
        <v>83378.19</v>
      </c>
      <c r="D1978" s="996" t="s">
        <v>4175</v>
      </c>
      <c r="E1978" s="995" t="s">
        <v>4176</v>
      </c>
    </row>
    <row r="1979" spans="1:5" ht="15.75" customHeight="1" x14ac:dyDescent="0.3">
      <c r="A1979" s="995" t="s">
        <v>4163</v>
      </c>
      <c r="B1979" s="995" t="s">
        <v>4177</v>
      </c>
      <c r="C1979" s="987">
        <v>2226.0100000000002</v>
      </c>
      <c r="D1979" s="996" t="s">
        <v>4178</v>
      </c>
      <c r="E1979" s="995" t="s">
        <v>2046</v>
      </c>
    </row>
    <row r="1980" spans="1:5" ht="15.75" customHeight="1" x14ac:dyDescent="0.3">
      <c r="A1980" s="995" t="s">
        <v>4163</v>
      </c>
      <c r="B1980" s="995" t="s">
        <v>4177</v>
      </c>
      <c r="C1980" s="987">
        <v>5960.5</v>
      </c>
      <c r="D1980" s="996" t="s">
        <v>2471</v>
      </c>
      <c r="E1980" s="995" t="s">
        <v>2046</v>
      </c>
    </row>
    <row r="1981" spans="1:5" ht="15.75" customHeight="1" x14ac:dyDescent="0.3">
      <c r="A1981" s="995" t="s">
        <v>4179</v>
      </c>
      <c r="B1981" s="995" t="s">
        <v>4180</v>
      </c>
      <c r="C1981" s="987">
        <v>1003.17</v>
      </c>
      <c r="D1981" s="996">
        <v>43118</v>
      </c>
      <c r="E1981" s="995" t="s">
        <v>4181</v>
      </c>
    </row>
    <row r="1982" spans="1:5" ht="15.75" customHeight="1" x14ac:dyDescent="0.3">
      <c r="A1982" s="995" t="s">
        <v>4179</v>
      </c>
      <c r="B1982" s="995" t="s">
        <v>4180</v>
      </c>
      <c r="C1982" s="987">
        <v>663.17</v>
      </c>
      <c r="D1982" s="996">
        <v>43118</v>
      </c>
      <c r="E1982" s="995" t="s">
        <v>4182</v>
      </c>
    </row>
    <row r="1983" spans="1:5" ht="15.75" customHeight="1" x14ac:dyDescent="0.3">
      <c r="A1983" s="995" t="s">
        <v>4179</v>
      </c>
      <c r="B1983" s="995" t="s">
        <v>4180</v>
      </c>
      <c r="C1983" s="987">
        <v>848.56</v>
      </c>
      <c r="D1983" s="996">
        <v>43171</v>
      </c>
      <c r="E1983" s="995" t="s">
        <v>4183</v>
      </c>
    </row>
    <row r="1984" spans="1:5" ht="15.75" customHeight="1" x14ac:dyDescent="0.3">
      <c r="A1984" s="995" t="s">
        <v>4179</v>
      </c>
      <c r="B1984" s="995" t="s">
        <v>4180</v>
      </c>
      <c r="C1984" s="987">
        <v>943.58</v>
      </c>
      <c r="D1984" s="996">
        <v>43206</v>
      </c>
      <c r="E1984" s="995" t="s">
        <v>4184</v>
      </c>
    </row>
    <row r="1985" spans="1:5" ht="15.75" customHeight="1" x14ac:dyDescent="0.3">
      <c r="A1985" s="995" t="s">
        <v>4179</v>
      </c>
      <c r="B1985" s="995" t="s">
        <v>4180</v>
      </c>
      <c r="C1985" s="987">
        <v>806.27</v>
      </c>
      <c r="D1985" s="996">
        <v>43220</v>
      </c>
      <c r="E1985" s="995" t="s">
        <v>4185</v>
      </c>
    </row>
    <row r="1986" spans="1:5" ht="15.75" customHeight="1" x14ac:dyDescent="0.3">
      <c r="A1986" s="995" t="s">
        <v>4179</v>
      </c>
      <c r="B1986" s="995" t="s">
        <v>4180</v>
      </c>
      <c r="C1986" s="987">
        <v>857.86</v>
      </c>
      <c r="D1986" s="996">
        <v>43245</v>
      </c>
      <c r="E1986" s="995" t="s">
        <v>4186</v>
      </c>
    </row>
    <row r="1987" spans="1:5" ht="15.75" customHeight="1" x14ac:dyDescent="0.3">
      <c r="A1987" s="995" t="s">
        <v>4179</v>
      </c>
      <c r="B1987" s="995" t="s">
        <v>4180</v>
      </c>
      <c r="C1987" s="987">
        <v>185796</v>
      </c>
      <c r="D1987" s="996">
        <v>43195</v>
      </c>
      <c r="E1987" s="995" t="s">
        <v>4187</v>
      </c>
    </row>
    <row r="1988" spans="1:5" ht="15.75" customHeight="1" x14ac:dyDescent="0.3">
      <c r="A1988" s="995" t="s">
        <v>4179</v>
      </c>
      <c r="B1988" s="995" t="s">
        <v>4180</v>
      </c>
      <c r="C1988" s="987">
        <v>309.18</v>
      </c>
      <c r="D1988" s="996">
        <v>43276</v>
      </c>
      <c r="E1988" s="995" t="s">
        <v>4188</v>
      </c>
    </row>
    <row r="1989" spans="1:5" ht="15.75" customHeight="1" x14ac:dyDescent="0.3">
      <c r="A1989" s="995" t="s">
        <v>4179</v>
      </c>
      <c r="B1989" s="995" t="s">
        <v>4180</v>
      </c>
      <c r="C1989" s="987">
        <v>442.35</v>
      </c>
      <c r="D1989" s="996">
        <v>43305</v>
      </c>
      <c r="E1989" s="995" t="s">
        <v>4189</v>
      </c>
    </row>
    <row r="1990" spans="1:5" ht="15.75" customHeight="1" x14ac:dyDescent="0.3">
      <c r="A1990" s="995" t="s">
        <v>4179</v>
      </c>
      <c r="B1990" s="995" t="s">
        <v>4180</v>
      </c>
      <c r="C1990" s="987">
        <v>673.77</v>
      </c>
      <c r="D1990" s="996">
        <v>43348</v>
      </c>
      <c r="E1990" s="995" t="s">
        <v>4190</v>
      </c>
    </row>
    <row r="1991" spans="1:5" ht="15.75" customHeight="1" x14ac:dyDescent="0.3">
      <c r="A1991" s="995" t="s">
        <v>4179</v>
      </c>
      <c r="B1991" s="995" t="s">
        <v>4180</v>
      </c>
      <c r="C1991" s="987">
        <v>185796</v>
      </c>
      <c r="D1991" s="996">
        <v>43305</v>
      </c>
      <c r="E1991" s="995" t="s">
        <v>4191</v>
      </c>
    </row>
    <row r="1992" spans="1:5" ht="15.75" customHeight="1" x14ac:dyDescent="0.3">
      <c r="A1992" s="995" t="s">
        <v>4179</v>
      </c>
      <c r="B1992" s="995" t="s">
        <v>4180</v>
      </c>
      <c r="C1992" s="987">
        <v>297.12</v>
      </c>
      <c r="D1992" s="996">
        <v>43397</v>
      </c>
      <c r="E1992" s="995" t="s">
        <v>4192</v>
      </c>
    </row>
    <row r="1993" spans="1:5" ht="15.75" customHeight="1" x14ac:dyDescent="0.3">
      <c r="A1993" s="995" t="s">
        <v>4179</v>
      </c>
      <c r="B1993" s="995" t="s">
        <v>4180</v>
      </c>
      <c r="C1993" s="987">
        <v>208.13</v>
      </c>
      <c r="D1993" s="996">
        <v>43418</v>
      </c>
      <c r="E1993" s="995" t="s">
        <v>4193</v>
      </c>
    </row>
    <row r="1994" spans="1:5" ht="15.75" customHeight="1" x14ac:dyDescent="0.3">
      <c r="A1994" s="995" t="s">
        <v>4179</v>
      </c>
      <c r="B1994" s="995" t="s">
        <v>4180</v>
      </c>
      <c r="C1994" s="987">
        <v>477.82</v>
      </c>
      <c r="D1994" s="996">
        <v>43448</v>
      </c>
      <c r="E1994" s="995" t="s">
        <v>4194</v>
      </c>
    </row>
    <row r="1995" spans="1:5" ht="15.75" customHeight="1" x14ac:dyDescent="0.3">
      <c r="A1995" s="995" t="s">
        <v>4179</v>
      </c>
      <c r="B1995" s="995" t="s">
        <v>2422</v>
      </c>
      <c r="C1995" s="987">
        <v>14765.96</v>
      </c>
      <c r="D1995" s="996" t="s">
        <v>4195</v>
      </c>
      <c r="E1995" s="995" t="s">
        <v>4196</v>
      </c>
    </row>
    <row r="1996" spans="1:5" ht="15.75" customHeight="1" x14ac:dyDescent="0.3">
      <c r="A1996" s="995" t="s">
        <v>4179</v>
      </c>
      <c r="B1996" s="995" t="s">
        <v>2422</v>
      </c>
      <c r="C1996" s="987">
        <v>2718.29</v>
      </c>
      <c r="D1996" s="996" t="s">
        <v>4197</v>
      </c>
      <c r="E1996" s="995" t="s">
        <v>1031</v>
      </c>
    </row>
    <row r="1997" spans="1:5" ht="15.75" customHeight="1" x14ac:dyDescent="0.3">
      <c r="A1997" s="995" t="s">
        <v>4198</v>
      </c>
      <c r="B1997" s="995" t="s">
        <v>4199</v>
      </c>
      <c r="C1997" s="987">
        <v>1347.5</v>
      </c>
      <c r="D1997" s="996">
        <v>43201</v>
      </c>
      <c r="E1997" s="995" t="s">
        <v>921</v>
      </c>
    </row>
    <row r="1998" spans="1:5" ht="15.75" customHeight="1" x14ac:dyDescent="0.3">
      <c r="A1998" s="995" t="s">
        <v>4198</v>
      </c>
      <c r="B1998" s="995" t="s">
        <v>4199</v>
      </c>
      <c r="C1998" s="987">
        <v>2500</v>
      </c>
      <c r="D1998" s="996">
        <v>43201</v>
      </c>
      <c r="E1998" s="995" t="s">
        <v>921</v>
      </c>
    </row>
    <row r="1999" spans="1:5" ht="15.75" customHeight="1" x14ac:dyDescent="0.3">
      <c r="A1999" s="995" t="s">
        <v>4198</v>
      </c>
      <c r="B1999" s="995" t="s">
        <v>4199</v>
      </c>
      <c r="C1999" s="987">
        <v>3295.5</v>
      </c>
      <c r="D1999" s="996">
        <v>43369</v>
      </c>
      <c r="E1999" s="995" t="s">
        <v>921</v>
      </c>
    </row>
    <row r="2000" spans="1:5" ht="15.75" customHeight="1" x14ac:dyDescent="0.3">
      <c r="A2000" s="995" t="s">
        <v>4198</v>
      </c>
      <c r="B2000" s="995" t="s">
        <v>4199</v>
      </c>
      <c r="C2000" s="987">
        <v>2920</v>
      </c>
      <c r="D2000" s="996">
        <v>43465</v>
      </c>
      <c r="E2000" s="995" t="s">
        <v>921</v>
      </c>
    </row>
    <row r="2001" spans="1:5" ht="15.75" customHeight="1" x14ac:dyDescent="0.3">
      <c r="A2001" s="995" t="s">
        <v>4198</v>
      </c>
      <c r="B2001" s="995" t="s">
        <v>4199</v>
      </c>
      <c r="C2001" s="987">
        <v>4803.05</v>
      </c>
      <c r="D2001" s="996">
        <v>43137</v>
      </c>
      <c r="E2001" s="995" t="s">
        <v>4200</v>
      </c>
    </row>
    <row r="2002" spans="1:5" ht="15.75" customHeight="1" x14ac:dyDescent="0.3">
      <c r="A2002" s="995" t="s">
        <v>4198</v>
      </c>
      <c r="B2002" s="995" t="s">
        <v>4201</v>
      </c>
      <c r="C2002" s="987">
        <v>1000</v>
      </c>
      <c r="D2002" s="996">
        <v>43458</v>
      </c>
      <c r="E2002" s="995" t="s">
        <v>4202</v>
      </c>
    </row>
    <row r="2003" spans="1:5" ht="15.75" customHeight="1" x14ac:dyDescent="0.3">
      <c r="A2003" s="995" t="s">
        <v>4198</v>
      </c>
      <c r="B2003" s="995" t="s">
        <v>4201</v>
      </c>
      <c r="C2003" s="987">
        <v>2196</v>
      </c>
      <c r="D2003" s="996">
        <v>43409</v>
      </c>
      <c r="E2003" s="995" t="s">
        <v>4203</v>
      </c>
    </row>
    <row r="2004" spans="1:5" ht="15.75" customHeight="1" x14ac:dyDescent="0.3">
      <c r="A2004" s="995" t="s">
        <v>4198</v>
      </c>
      <c r="B2004" s="995" t="s">
        <v>4201</v>
      </c>
      <c r="C2004" s="987">
        <v>600</v>
      </c>
      <c r="D2004" s="996">
        <v>43308</v>
      </c>
      <c r="E2004" s="995" t="s">
        <v>4204</v>
      </c>
    </row>
    <row r="2005" spans="1:5" ht="15.75" customHeight="1" x14ac:dyDescent="0.3">
      <c r="A2005" s="995" t="s">
        <v>4198</v>
      </c>
      <c r="B2005" s="995" t="s">
        <v>4205</v>
      </c>
      <c r="C2005" s="987">
        <v>5000</v>
      </c>
      <c r="D2005" s="996">
        <v>43336</v>
      </c>
      <c r="E2005" s="995" t="s">
        <v>4206</v>
      </c>
    </row>
    <row r="2006" spans="1:5" ht="15.75" customHeight="1" x14ac:dyDescent="0.3">
      <c r="A2006" s="995" t="s">
        <v>4198</v>
      </c>
      <c r="B2006" s="995" t="s">
        <v>4205</v>
      </c>
      <c r="C2006" s="987">
        <v>2194.94</v>
      </c>
      <c r="D2006" s="996">
        <v>43175</v>
      </c>
      <c r="E2006" s="995" t="s">
        <v>4200</v>
      </c>
    </row>
    <row r="2007" spans="1:5" ht="15.75" customHeight="1" x14ac:dyDescent="0.3">
      <c r="A2007" s="995" t="s">
        <v>4198</v>
      </c>
      <c r="B2007" s="995" t="s">
        <v>4207</v>
      </c>
      <c r="C2007" s="987">
        <v>12087</v>
      </c>
      <c r="D2007" s="996">
        <v>43363</v>
      </c>
      <c r="E2007" s="995" t="s">
        <v>4208</v>
      </c>
    </row>
    <row r="2008" spans="1:5" ht="15.75" customHeight="1" x14ac:dyDescent="0.3">
      <c r="A2008" s="995" t="s">
        <v>4198</v>
      </c>
      <c r="B2008" s="995" t="s">
        <v>4209</v>
      </c>
      <c r="C2008" s="987">
        <v>1800</v>
      </c>
      <c r="D2008" s="996">
        <v>43326</v>
      </c>
      <c r="E2008" s="995" t="s">
        <v>921</v>
      </c>
    </row>
    <row r="2009" spans="1:5" ht="15.75" customHeight="1" x14ac:dyDescent="0.3">
      <c r="A2009" s="995" t="s">
        <v>4198</v>
      </c>
      <c r="B2009" s="995" t="s">
        <v>4210</v>
      </c>
      <c r="C2009" s="987">
        <v>2500</v>
      </c>
      <c r="D2009" s="996">
        <v>43318</v>
      </c>
      <c r="E2009" s="995" t="s">
        <v>2626</v>
      </c>
    </row>
    <row r="2010" spans="1:5" ht="15.75" customHeight="1" x14ac:dyDescent="0.3">
      <c r="A2010" s="995" t="s">
        <v>4198</v>
      </c>
      <c r="B2010" s="995" t="s">
        <v>4210</v>
      </c>
      <c r="C2010" s="987">
        <v>2711.4</v>
      </c>
      <c r="D2010" s="996">
        <v>43193</v>
      </c>
      <c r="E2010" s="995" t="s">
        <v>4200</v>
      </c>
    </row>
    <row r="2011" spans="1:5" ht="15.75" customHeight="1" x14ac:dyDescent="0.3">
      <c r="A2011" s="995" t="s">
        <v>4198</v>
      </c>
      <c r="B2011" s="995" t="s">
        <v>4211</v>
      </c>
      <c r="C2011" s="987">
        <v>4415.71</v>
      </c>
      <c r="D2011" s="996">
        <v>43277</v>
      </c>
      <c r="E2011" s="995" t="s">
        <v>4200</v>
      </c>
    </row>
    <row r="2012" spans="1:5" ht="15.75" customHeight="1" x14ac:dyDescent="0.3">
      <c r="A2012" s="995" t="s">
        <v>4212</v>
      </c>
      <c r="B2012" s="995" t="s">
        <v>4213</v>
      </c>
      <c r="C2012" s="987">
        <v>50</v>
      </c>
      <c r="D2012" s="996">
        <v>43108</v>
      </c>
      <c r="E2012" s="995" t="s">
        <v>4214</v>
      </c>
    </row>
    <row r="2013" spans="1:5" ht="15.75" customHeight="1" x14ac:dyDescent="0.3">
      <c r="A2013" s="995" t="s">
        <v>4212</v>
      </c>
      <c r="B2013" s="995" t="s">
        <v>4215</v>
      </c>
      <c r="C2013" s="987">
        <v>2426.58</v>
      </c>
      <c r="D2013" s="996">
        <v>43123</v>
      </c>
      <c r="E2013" s="995" t="s">
        <v>4216</v>
      </c>
    </row>
    <row r="2014" spans="1:5" ht="15.75" customHeight="1" x14ac:dyDescent="0.3">
      <c r="A2014" s="995" t="s">
        <v>4212</v>
      </c>
      <c r="B2014" s="995" t="s">
        <v>4217</v>
      </c>
      <c r="C2014" s="987">
        <v>1931.87</v>
      </c>
      <c r="D2014" s="996">
        <v>43131</v>
      </c>
      <c r="E2014" s="995" t="s">
        <v>4218</v>
      </c>
    </row>
    <row r="2015" spans="1:5" ht="15.75" customHeight="1" x14ac:dyDescent="0.3">
      <c r="A2015" s="995" t="s">
        <v>4212</v>
      </c>
      <c r="B2015" s="995" t="s">
        <v>4219</v>
      </c>
      <c r="C2015" s="987">
        <v>1789.89</v>
      </c>
      <c r="D2015" s="996">
        <v>43136</v>
      </c>
      <c r="E2015" s="995" t="s">
        <v>4220</v>
      </c>
    </row>
    <row r="2016" spans="1:5" ht="15.75" customHeight="1" x14ac:dyDescent="0.3">
      <c r="A2016" s="995" t="s">
        <v>4212</v>
      </c>
      <c r="B2016" s="995" t="s">
        <v>4219</v>
      </c>
      <c r="C2016" s="987">
        <v>125</v>
      </c>
      <c r="D2016" s="996">
        <v>43136</v>
      </c>
      <c r="E2016" s="995" t="s">
        <v>4220</v>
      </c>
    </row>
    <row r="2017" spans="1:5" ht="15.75" customHeight="1" x14ac:dyDescent="0.3">
      <c r="A2017" s="995" t="s">
        <v>4212</v>
      </c>
      <c r="B2017" s="995" t="s">
        <v>4221</v>
      </c>
      <c r="C2017" s="987">
        <v>36455</v>
      </c>
      <c r="D2017" s="996">
        <v>43136</v>
      </c>
      <c r="E2017" s="995" t="s">
        <v>4222</v>
      </c>
    </row>
    <row r="2018" spans="1:5" ht="15.75" customHeight="1" x14ac:dyDescent="0.3">
      <c r="A2018" s="995" t="s">
        <v>4212</v>
      </c>
      <c r="B2018" s="995" t="s">
        <v>4219</v>
      </c>
      <c r="C2018" s="987">
        <v>894.55</v>
      </c>
      <c r="D2018" s="996">
        <v>43138</v>
      </c>
      <c r="E2018" s="995" t="s">
        <v>4220</v>
      </c>
    </row>
    <row r="2019" spans="1:5" ht="15.75" customHeight="1" x14ac:dyDescent="0.3">
      <c r="A2019" s="995" t="s">
        <v>4212</v>
      </c>
      <c r="B2019" s="995" t="s">
        <v>4223</v>
      </c>
      <c r="C2019" s="987">
        <v>2146.59</v>
      </c>
      <c r="D2019" s="996">
        <v>43143</v>
      </c>
      <c r="E2019" s="995" t="s">
        <v>4224</v>
      </c>
    </row>
    <row r="2020" spans="1:5" ht="15.75" customHeight="1" x14ac:dyDescent="0.3">
      <c r="A2020" s="995" t="s">
        <v>4212</v>
      </c>
      <c r="B2020" s="995" t="s">
        <v>4219</v>
      </c>
      <c r="C2020" s="987">
        <v>1646.04</v>
      </c>
      <c r="D2020" s="996">
        <v>43160</v>
      </c>
      <c r="E2020" s="995" t="s">
        <v>4220</v>
      </c>
    </row>
    <row r="2021" spans="1:5" ht="15.75" customHeight="1" x14ac:dyDescent="0.3">
      <c r="A2021" s="995" t="s">
        <v>4212</v>
      </c>
      <c r="B2021" s="995" t="s">
        <v>4219</v>
      </c>
      <c r="C2021" s="987">
        <v>1181.96</v>
      </c>
      <c r="D2021" s="996">
        <v>43165</v>
      </c>
      <c r="E2021" s="995" t="s">
        <v>4220</v>
      </c>
    </row>
    <row r="2022" spans="1:5" ht="15.75" customHeight="1" x14ac:dyDescent="0.3">
      <c r="A2022" s="995" t="s">
        <v>4212</v>
      </c>
      <c r="B2022" s="995" t="s">
        <v>4225</v>
      </c>
      <c r="C2022" s="987">
        <v>1681.87</v>
      </c>
      <c r="D2022" s="996">
        <v>43171</v>
      </c>
      <c r="E2022" s="995" t="s">
        <v>4218</v>
      </c>
    </row>
    <row r="2023" spans="1:5" ht="15.75" customHeight="1" x14ac:dyDescent="0.3">
      <c r="A2023" s="995" t="s">
        <v>4212</v>
      </c>
      <c r="B2023" s="995" t="s">
        <v>4219</v>
      </c>
      <c r="C2023" s="987">
        <v>62557.91</v>
      </c>
      <c r="D2023" s="996">
        <v>43173</v>
      </c>
      <c r="E2023" s="995" t="s">
        <v>4220</v>
      </c>
    </row>
    <row r="2024" spans="1:5" ht="15.75" customHeight="1" x14ac:dyDescent="0.3">
      <c r="A2024" s="995" t="s">
        <v>4212</v>
      </c>
      <c r="B2024" s="995" t="s">
        <v>4215</v>
      </c>
      <c r="C2024" s="987">
        <v>4759.83</v>
      </c>
      <c r="D2024" s="996">
        <v>43174</v>
      </c>
      <c r="E2024" s="995" t="s">
        <v>4216</v>
      </c>
    </row>
    <row r="2025" spans="1:5" ht="15.75" customHeight="1" x14ac:dyDescent="0.3">
      <c r="A2025" s="995" t="s">
        <v>4212</v>
      </c>
      <c r="B2025" s="995" t="s">
        <v>4226</v>
      </c>
      <c r="C2025" s="987">
        <v>7039.41</v>
      </c>
      <c r="D2025" s="996">
        <v>43185</v>
      </c>
      <c r="E2025" s="995" t="s">
        <v>4227</v>
      </c>
    </row>
    <row r="2026" spans="1:5" ht="15.75" customHeight="1" x14ac:dyDescent="0.3">
      <c r="A2026" s="995" t="s">
        <v>4212</v>
      </c>
      <c r="B2026" s="995" t="s">
        <v>4219</v>
      </c>
      <c r="C2026" s="987">
        <v>520.58000000000004</v>
      </c>
      <c r="D2026" s="996">
        <v>43203</v>
      </c>
      <c r="E2026" s="995" t="s">
        <v>4220</v>
      </c>
    </row>
    <row r="2027" spans="1:5" ht="15.75" customHeight="1" x14ac:dyDescent="0.3">
      <c r="A2027" s="995" t="s">
        <v>4212</v>
      </c>
      <c r="B2027" s="995" t="s">
        <v>4225</v>
      </c>
      <c r="C2027" s="987">
        <v>1753.02</v>
      </c>
      <c r="D2027" s="996">
        <v>43206</v>
      </c>
      <c r="E2027" s="995" t="s">
        <v>4218</v>
      </c>
    </row>
    <row r="2028" spans="1:5" ht="15.75" customHeight="1" x14ac:dyDescent="0.3">
      <c r="A2028" s="995" t="s">
        <v>4212</v>
      </c>
      <c r="B2028" s="995" t="s">
        <v>4219</v>
      </c>
      <c r="C2028" s="987">
        <v>828.38</v>
      </c>
      <c r="D2028" s="996">
        <v>43224</v>
      </c>
      <c r="E2028" s="995" t="s">
        <v>4220</v>
      </c>
    </row>
    <row r="2029" spans="1:5" ht="15.75" customHeight="1" x14ac:dyDescent="0.3">
      <c r="A2029" s="995" t="s">
        <v>4212</v>
      </c>
      <c r="B2029" s="995" t="s">
        <v>4215</v>
      </c>
      <c r="C2029" s="987">
        <v>2250</v>
      </c>
      <c r="D2029" s="996">
        <v>43235</v>
      </c>
      <c r="E2029" s="995" t="s">
        <v>4228</v>
      </c>
    </row>
    <row r="2030" spans="1:5" ht="15.75" customHeight="1" x14ac:dyDescent="0.3">
      <c r="A2030" s="995" t="s">
        <v>4212</v>
      </c>
      <c r="B2030" s="995" t="s">
        <v>4225</v>
      </c>
      <c r="C2030" s="987">
        <v>818.21</v>
      </c>
      <c r="D2030" s="996">
        <v>43245</v>
      </c>
      <c r="E2030" s="995" t="s">
        <v>4218</v>
      </c>
    </row>
    <row r="2031" spans="1:5" ht="15.75" customHeight="1" x14ac:dyDescent="0.3">
      <c r="A2031" s="995" t="s">
        <v>4212</v>
      </c>
      <c r="B2031" s="995" t="s">
        <v>4229</v>
      </c>
      <c r="C2031" s="987">
        <v>1563.21</v>
      </c>
      <c r="D2031" s="996">
        <v>43259</v>
      </c>
      <c r="E2031" s="995" t="s">
        <v>3828</v>
      </c>
    </row>
    <row r="2032" spans="1:5" ht="15.75" customHeight="1" x14ac:dyDescent="0.3">
      <c r="A2032" s="995" t="s">
        <v>4212</v>
      </c>
      <c r="B2032" s="995" t="s">
        <v>4219</v>
      </c>
      <c r="C2032" s="987">
        <v>62915.21</v>
      </c>
      <c r="D2032" s="996">
        <v>43307</v>
      </c>
      <c r="E2032" s="995" t="s">
        <v>4220</v>
      </c>
    </row>
    <row r="2033" spans="1:5" ht="15.75" customHeight="1" x14ac:dyDescent="0.3">
      <c r="A2033" s="995" t="s">
        <v>4212</v>
      </c>
      <c r="B2033" s="995" t="s">
        <v>4230</v>
      </c>
      <c r="C2033" s="987">
        <v>1656.71</v>
      </c>
      <c r="D2033" s="996">
        <v>43328</v>
      </c>
      <c r="E2033" s="995" t="s">
        <v>4231</v>
      </c>
    </row>
    <row r="2034" spans="1:5" ht="15.75" customHeight="1" x14ac:dyDescent="0.3">
      <c r="A2034" s="995" t="s">
        <v>4212</v>
      </c>
      <c r="B2034" s="995" t="s">
        <v>4219</v>
      </c>
      <c r="C2034" s="987">
        <v>951.87</v>
      </c>
      <c r="D2034" s="996">
        <v>43382</v>
      </c>
      <c r="E2034" s="995" t="s">
        <v>4220</v>
      </c>
    </row>
    <row r="2035" spans="1:5" ht="15.75" customHeight="1" x14ac:dyDescent="0.3">
      <c r="A2035" s="995" t="s">
        <v>4212</v>
      </c>
      <c r="B2035" s="995" t="s">
        <v>4221</v>
      </c>
      <c r="C2035" s="987">
        <v>6900</v>
      </c>
      <c r="D2035" s="996">
        <v>43434</v>
      </c>
      <c r="E2035" s="995" t="s">
        <v>4232</v>
      </c>
    </row>
    <row r="2036" spans="1:5" ht="15.75" customHeight="1" x14ac:dyDescent="0.3">
      <c r="A2036" s="995" t="s">
        <v>4212</v>
      </c>
      <c r="B2036" s="995" t="s">
        <v>4221</v>
      </c>
      <c r="C2036" s="987">
        <v>1390</v>
      </c>
      <c r="D2036" s="996">
        <v>43434</v>
      </c>
      <c r="E2036" s="995" t="s">
        <v>4232</v>
      </c>
    </row>
    <row r="2037" spans="1:5" ht="15.75" customHeight="1" x14ac:dyDescent="0.3">
      <c r="A2037" s="995" t="s">
        <v>4212</v>
      </c>
      <c r="B2037" s="995" t="s">
        <v>4221</v>
      </c>
      <c r="C2037" s="987">
        <v>2882</v>
      </c>
      <c r="D2037" s="996">
        <v>43434</v>
      </c>
      <c r="E2037" s="995" t="s">
        <v>4232</v>
      </c>
    </row>
    <row r="2038" spans="1:5" ht="15.75" customHeight="1" x14ac:dyDescent="0.3">
      <c r="A2038" s="995" t="s">
        <v>4212</v>
      </c>
      <c r="B2038" s="995" t="s">
        <v>4221</v>
      </c>
      <c r="C2038" s="987">
        <v>10025</v>
      </c>
      <c r="D2038" s="996">
        <v>43434</v>
      </c>
      <c r="E2038" s="995" t="s">
        <v>4232</v>
      </c>
    </row>
    <row r="2039" spans="1:5" ht="15.75" customHeight="1" x14ac:dyDescent="0.3">
      <c r="A2039" s="995" t="s">
        <v>4212</v>
      </c>
      <c r="B2039" s="995" t="s">
        <v>4221</v>
      </c>
      <c r="C2039" s="987">
        <v>3220</v>
      </c>
      <c r="D2039" s="996">
        <v>43434</v>
      </c>
      <c r="E2039" s="995" t="s">
        <v>4232</v>
      </c>
    </row>
    <row r="2040" spans="1:5" ht="15.75" customHeight="1" x14ac:dyDescent="0.3">
      <c r="A2040" s="995" t="s">
        <v>4212</v>
      </c>
      <c r="B2040" s="995" t="s">
        <v>4233</v>
      </c>
      <c r="C2040" s="987">
        <v>870</v>
      </c>
      <c r="D2040" s="996">
        <v>43458</v>
      </c>
      <c r="E2040" s="995" t="s">
        <v>4234</v>
      </c>
    </row>
    <row r="2041" spans="1:5" ht="15.75" customHeight="1" x14ac:dyDescent="0.3">
      <c r="A2041" s="995" t="s">
        <v>4235</v>
      </c>
      <c r="B2041" s="995" t="s">
        <v>4236</v>
      </c>
      <c r="C2041" s="987">
        <v>163.19999999999999</v>
      </c>
      <c r="D2041" s="996">
        <v>43123</v>
      </c>
      <c r="E2041" s="995" t="s">
        <v>4237</v>
      </c>
    </row>
    <row r="2042" spans="1:5" ht="15.75" customHeight="1" x14ac:dyDescent="0.3">
      <c r="A2042" s="995" t="s">
        <v>4235</v>
      </c>
      <c r="B2042" s="995" t="s">
        <v>4236</v>
      </c>
      <c r="C2042" s="987">
        <v>200</v>
      </c>
      <c r="D2042" s="996">
        <v>43123</v>
      </c>
      <c r="E2042" s="995" t="s">
        <v>4238</v>
      </c>
    </row>
    <row r="2043" spans="1:5" ht="15.75" customHeight="1" x14ac:dyDescent="0.3">
      <c r="A2043" s="995" t="s">
        <v>4235</v>
      </c>
      <c r="B2043" s="995" t="s">
        <v>4236</v>
      </c>
      <c r="C2043" s="987">
        <v>425054.6</v>
      </c>
      <c r="D2043" s="996">
        <v>43132</v>
      </c>
      <c r="E2043" s="995" t="s">
        <v>4239</v>
      </c>
    </row>
    <row r="2044" spans="1:5" ht="15.75" customHeight="1" x14ac:dyDescent="0.3">
      <c r="A2044" s="995" t="s">
        <v>4235</v>
      </c>
      <c r="B2044" s="995" t="s">
        <v>4236</v>
      </c>
      <c r="C2044" s="987">
        <v>5958.23</v>
      </c>
      <c r="D2044" s="996">
        <v>43188</v>
      </c>
      <c r="E2044" s="995" t="s">
        <v>4238</v>
      </c>
    </row>
    <row r="2045" spans="1:5" ht="15.75" customHeight="1" x14ac:dyDescent="0.3">
      <c r="A2045" s="995" t="s">
        <v>4235</v>
      </c>
      <c r="B2045" s="995" t="s">
        <v>4236</v>
      </c>
      <c r="C2045" s="987">
        <v>11916.46</v>
      </c>
      <c r="D2045" s="996">
        <v>43196</v>
      </c>
      <c r="E2045" s="995" t="s">
        <v>4238</v>
      </c>
    </row>
    <row r="2046" spans="1:5" ht="15.75" customHeight="1" x14ac:dyDescent="0.3">
      <c r="A2046" s="995" t="s">
        <v>4235</v>
      </c>
      <c r="B2046" s="995" t="s">
        <v>4236</v>
      </c>
      <c r="C2046" s="987">
        <v>23260.57</v>
      </c>
      <c r="D2046" s="996">
        <v>43196</v>
      </c>
      <c r="E2046" s="995" t="s">
        <v>4239</v>
      </c>
    </row>
    <row r="2047" spans="1:5" ht="15.75" customHeight="1" x14ac:dyDescent="0.3">
      <c r="A2047" s="995" t="s">
        <v>4235</v>
      </c>
      <c r="B2047" s="995" t="s">
        <v>4240</v>
      </c>
      <c r="C2047" s="987">
        <v>1700</v>
      </c>
      <c r="D2047" s="996">
        <v>43207</v>
      </c>
      <c r="E2047" s="995" t="s">
        <v>4241</v>
      </c>
    </row>
    <row r="2048" spans="1:5" ht="15.75" customHeight="1" x14ac:dyDescent="0.3">
      <c r="A2048" s="995" t="s">
        <v>4235</v>
      </c>
      <c r="B2048" s="995" t="s">
        <v>4236</v>
      </c>
      <c r="C2048" s="987">
        <v>5958.23</v>
      </c>
      <c r="D2048" s="996">
        <v>43208</v>
      </c>
      <c r="E2048" s="995" t="s">
        <v>4238</v>
      </c>
    </row>
    <row r="2049" spans="1:5" ht="15.75" customHeight="1" x14ac:dyDescent="0.3">
      <c r="A2049" s="995" t="s">
        <v>4235</v>
      </c>
      <c r="B2049" s="995" t="s">
        <v>4242</v>
      </c>
      <c r="C2049" s="987">
        <v>202</v>
      </c>
      <c r="D2049" s="996">
        <v>43210</v>
      </c>
      <c r="E2049" s="995" t="s">
        <v>4241</v>
      </c>
    </row>
    <row r="2050" spans="1:5" ht="15.75" customHeight="1" x14ac:dyDescent="0.3">
      <c r="A2050" s="995" t="s">
        <v>4235</v>
      </c>
      <c r="B2050" s="995" t="s">
        <v>4243</v>
      </c>
      <c r="C2050" s="987">
        <v>819.67</v>
      </c>
      <c r="D2050" s="996" t="s">
        <v>4244</v>
      </c>
      <c r="E2050" s="995" t="s">
        <v>4241</v>
      </c>
    </row>
    <row r="2051" spans="1:5" ht="15.75" customHeight="1" x14ac:dyDescent="0.3">
      <c r="A2051" s="995" t="s">
        <v>4235</v>
      </c>
      <c r="B2051" s="995" t="s">
        <v>4245</v>
      </c>
      <c r="C2051" s="987">
        <v>272</v>
      </c>
      <c r="D2051" s="996">
        <v>43242</v>
      </c>
      <c r="E2051" s="995" t="s">
        <v>4237</v>
      </c>
    </row>
    <row r="2052" spans="1:5" ht="15.75" customHeight="1" x14ac:dyDescent="0.3">
      <c r="A2052" s="995" t="s">
        <v>4235</v>
      </c>
      <c r="B2052" s="995" t="s">
        <v>4236</v>
      </c>
      <c r="C2052" s="987">
        <v>5958.23</v>
      </c>
      <c r="D2052" s="996">
        <v>43243</v>
      </c>
      <c r="E2052" s="995" t="s">
        <v>4238</v>
      </c>
    </row>
    <row r="2053" spans="1:5" ht="15.75" customHeight="1" x14ac:dyDescent="0.3">
      <c r="A2053" s="995" t="s">
        <v>4235</v>
      </c>
      <c r="B2053" s="995" t="s">
        <v>4236</v>
      </c>
      <c r="C2053" s="987">
        <v>7403.17</v>
      </c>
      <c r="D2053" s="996">
        <v>43267</v>
      </c>
      <c r="E2053" s="995" t="s">
        <v>4246</v>
      </c>
    </row>
    <row r="2054" spans="1:5" ht="15.75" customHeight="1" x14ac:dyDescent="0.3">
      <c r="A2054" s="995" t="s">
        <v>4235</v>
      </c>
      <c r="B2054" s="995" t="s">
        <v>4236</v>
      </c>
      <c r="C2054" s="987">
        <v>425054.69</v>
      </c>
      <c r="D2054" s="996">
        <v>43292</v>
      </c>
      <c r="E2054" s="995" t="s">
        <v>4239</v>
      </c>
    </row>
    <row r="2055" spans="1:5" ht="15.75" customHeight="1" x14ac:dyDescent="0.3">
      <c r="A2055" s="995" t="s">
        <v>4235</v>
      </c>
      <c r="B2055" s="995" t="s">
        <v>4236</v>
      </c>
      <c r="C2055" s="987">
        <v>322</v>
      </c>
      <c r="D2055" s="996">
        <v>43336</v>
      </c>
      <c r="E2055" s="995" t="s">
        <v>4246</v>
      </c>
    </row>
    <row r="2056" spans="1:5" ht="15.75" customHeight="1" x14ac:dyDescent="0.3">
      <c r="A2056" s="995" t="s">
        <v>4235</v>
      </c>
      <c r="B2056" s="995" t="s">
        <v>4236</v>
      </c>
      <c r="C2056" s="987">
        <v>11916.46</v>
      </c>
      <c r="D2056" s="996">
        <v>43356</v>
      </c>
      <c r="E2056" s="995" t="s">
        <v>4246</v>
      </c>
    </row>
    <row r="2057" spans="1:5" ht="15.75" customHeight="1" x14ac:dyDescent="0.3">
      <c r="A2057" s="995" t="s">
        <v>4235</v>
      </c>
      <c r="B2057" s="995" t="s">
        <v>4236</v>
      </c>
      <c r="C2057" s="987">
        <v>5958.23</v>
      </c>
      <c r="D2057" s="996">
        <v>43369</v>
      </c>
      <c r="E2057" s="995" t="s">
        <v>4246</v>
      </c>
    </row>
    <row r="2058" spans="1:5" ht="15.75" customHeight="1" x14ac:dyDescent="0.3">
      <c r="A2058" s="995" t="s">
        <v>4235</v>
      </c>
      <c r="B2058" s="995" t="s">
        <v>4236</v>
      </c>
      <c r="C2058" s="987">
        <v>8178.41</v>
      </c>
      <c r="D2058" s="996" t="s">
        <v>4247</v>
      </c>
      <c r="E2058" s="995" t="s">
        <v>4248</v>
      </c>
    </row>
    <row r="2059" spans="1:5" ht="15.75" customHeight="1" x14ac:dyDescent="0.3">
      <c r="A2059" s="995" t="s">
        <v>4235</v>
      </c>
      <c r="B2059" s="995" t="s">
        <v>4236</v>
      </c>
      <c r="C2059" s="987">
        <v>19490.98</v>
      </c>
      <c r="D2059" s="996">
        <v>43417</v>
      </c>
      <c r="E2059" s="995" t="s">
        <v>4248</v>
      </c>
    </row>
    <row r="2060" spans="1:5" ht="15.75" customHeight="1" x14ac:dyDescent="0.3">
      <c r="A2060" s="995" t="s">
        <v>4235</v>
      </c>
      <c r="B2060" s="995" t="s">
        <v>4236</v>
      </c>
      <c r="C2060" s="987">
        <v>11916.46</v>
      </c>
      <c r="D2060" s="996">
        <v>43417</v>
      </c>
      <c r="E2060" s="995" t="s">
        <v>4248</v>
      </c>
    </row>
    <row r="2061" spans="1:5" ht="15.75" customHeight="1" x14ac:dyDescent="0.3">
      <c r="A2061" s="995" t="s">
        <v>4235</v>
      </c>
      <c r="B2061" s="995" t="s">
        <v>4236</v>
      </c>
      <c r="C2061" s="987">
        <v>11985.93</v>
      </c>
      <c r="D2061" s="996">
        <v>43417</v>
      </c>
      <c r="E2061" s="995" t="s">
        <v>4246</v>
      </c>
    </row>
    <row r="2062" spans="1:5" ht="15.75" customHeight="1" x14ac:dyDescent="0.3">
      <c r="A2062" s="995" t="s">
        <v>4235</v>
      </c>
      <c r="B2062" s="995" t="s">
        <v>4236</v>
      </c>
      <c r="C2062" s="987">
        <v>5933.8</v>
      </c>
      <c r="D2062" s="996">
        <v>43431</v>
      </c>
      <c r="E2062" s="995" t="s">
        <v>4248</v>
      </c>
    </row>
    <row r="2063" spans="1:5" ht="15.75" customHeight="1" x14ac:dyDescent="0.3">
      <c r="A2063" s="995" t="s">
        <v>4235</v>
      </c>
      <c r="B2063" s="995" t="s">
        <v>4236</v>
      </c>
      <c r="C2063" s="987">
        <v>8151.58</v>
      </c>
      <c r="D2063" s="996">
        <v>43441</v>
      </c>
      <c r="E2063" s="995" t="s">
        <v>4248</v>
      </c>
    </row>
    <row r="2064" spans="1:5" ht="15.75" customHeight="1" x14ac:dyDescent="0.3">
      <c r="A2064" s="995" t="s">
        <v>4235</v>
      </c>
      <c r="B2064" s="995" t="s">
        <v>4236</v>
      </c>
      <c r="C2064" s="987">
        <v>5721.19</v>
      </c>
      <c r="D2064" s="996">
        <v>43454</v>
      </c>
      <c r="E2064" s="995" t="s">
        <v>4248</v>
      </c>
    </row>
    <row r="2065" spans="1:5" ht="15.75" customHeight="1" x14ac:dyDescent="0.3">
      <c r="A2065" s="995" t="s">
        <v>4235</v>
      </c>
      <c r="B2065" s="995" t="s">
        <v>4236</v>
      </c>
      <c r="C2065" s="987">
        <v>3886.17</v>
      </c>
      <c r="D2065" s="996" t="s">
        <v>4249</v>
      </c>
      <c r="E2065" s="995" t="s">
        <v>4248</v>
      </c>
    </row>
    <row r="2066" spans="1:5" ht="15.75" customHeight="1" x14ac:dyDescent="0.3">
      <c r="A2066" s="995" t="s">
        <v>4235</v>
      </c>
      <c r="B2066" s="995" t="s">
        <v>4236</v>
      </c>
      <c r="C2066" s="987">
        <v>7591.03</v>
      </c>
      <c r="D2066" s="996">
        <v>43129</v>
      </c>
      <c r="E2066" s="995" t="s">
        <v>4248</v>
      </c>
    </row>
    <row r="2067" spans="1:5" ht="15.75" customHeight="1" x14ac:dyDescent="0.3">
      <c r="A2067" s="995" t="s">
        <v>4235</v>
      </c>
      <c r="B2067" s="995" t="s">
        <v>4236</v>
      </c>
      <c r="C2067" s="987">
        <v>3563.59</v>
      </c>
      <c r="D2067" s="996">
        <v>43147</v>
      </c>
      <c r="E2067" s="995" t="s">
        <v>4248</v>
      </c>
    </row>
    <row r="2068" spans="1:5" ht="15.75" customHeight="1" x14ac:dyDescent="0.3">
      <c r="A2068" s="995" t="s">
        <v>4235</v>
      </c>
      <c r="B2068" s="995" t="s">
        <v>4236</v>
      </c>
      <c r="C2068" s="987">
        <v>3874.49</v>
      </c>
      <c r="D2068" s="996">
        <v>43147</v>
      </c>
      <c r="E2068" s="995" t="s">
        <v>4248</v>
      </c>
    </row>
    <row r="2069" spans="1:5" ht="15.75" customHeight="1" x14ac:dyDescent="0.3">
      <c r="A2069" s="995" t="s">
        <v>4235</v>
      </c>
      <c r="B2069" s="995" t="s">
        <v>4236</v>
      </c>
      <c r="C2069" s="987">
        <v>9359.08</v>
      </c>
      <c r="D2069" s="996">
        <v>43166</v>
      </c>
      <c r="E2069" s="995" t="s">
        <v>4248</v>
      </c>
    </row>
    <row r="2070" spans="1:5" ht="15.75" customHeight="1" x14ac:dyDescent="0.3">
      <c r="A2070" s="995" t="s">
        <v>4235</v>
      </c>
      <c r="B2070" s="995" t="s">
        <v>4236</v>
      </c>
      <c r="C2070" s="987">
        <v>11456.69</v>
      </c>
      <c r="D2070" s="996">
        <v>43180</v>
      </c>
      <c r="E2070" s="995" t="s">
        <v>4248</v>
      </c>
    </row>
    <row r="2071" spans="1:5" ht="15.75" customHeight="1" x14ac:dyDescent="0.3">
      <c r="A2071" s="995" t="s">
        <v>4235</v>
      </c>
      <c r="B2071" s="995" t="s">
        <v>4236</v>
      </c>
      <c r="C2071" s="987">
        <v>3473.2</v>
      </c>
      <c r="D2071" s="996">
        <v>43214</v>
      </c>
      <c r="E2071" s="995" t="s">
        <v>4248</v>
      </c>
    </row>
    <row r="2072" spans="1:5" ht="15.75" customHeight="1" x14ac:dyDescent="0.3">
      <c r="A2072" s="995" t="s">
        <v>4235</v>
      </c>
      <c r="B2072" s="995" t="s">
        <v>4236</v>
      </c>
      <c r="C2072" s="987">
        <v>6672.81</v>
      </c>
      <c r="D2072" s="996">
        <v>43229</v>
      </c>
      <c r="E2072" s="995" t="s">
        <v>4248</v>
      </c>
    </row>
    <row r="2073" spans="1:5" ht="15.75" customHeight="1" x14ac:dyDescent="0.3">
      <c r="A2073" s="995" t="s">
        <v>4235</v>
      </c>
      <c r="B2073" s="995" t="s">
        <v>4236</v>
      </c>
      <c r="C2073" s="987">
        <v>11920.14</v>
      </c>
      <c r="D2073" s="996">
        <v>43258</v>
      </c>
      <c r="E2073" s="995" t="s">
        <v>4248</v>
      </c>
    </row>
    <row r="2074" spans="1:5" ht="15.75" customHeight="1" x14ac:dyDescent="0.3">
      <c r="A2074" s="995" t="s">
        <v>4235</v>
      </c>
      <c r="B2074" s="995" t="s">
        <v>4236</v>
      </c>
      <c r="C2074" s="987">
        <v>3330.04</v>
      </c>
      <c r="D2074" s="996">
        <v>43258</v>
      </c>
      <c r="E2074" s="995" t="s">
        <v>4248</v>
      </c>
    </row>
    <row r="2075" spans="1:5" ht="15.75" customHeight="1" x14ac:dyDescent="0.3">
      <c r="A2075" s="995" t="s">
        <v>4235</v>
      </c>
      <c r="B2075" s="995" t="s">
        <v>4236</v>
      </c>
      <c r="C2075" s="987">
        <v>5958.23</v>
      </c>
      <c r="D2075" s="996">
        <v>43264</v>
      </c>
      <c r="E2075" s="995" t="s">
        <v>4248</v>
      </c>
    </row>
    <row r="2076" spans="1:5" ht="15.75" customHeight="1" x14ac:dyDescent="0.3">
      <c r="A2076" s="995" t="s">
        <v>4235</v>
      </c>
      <c r="B2076" s="995" t="s">
        <v>4236</v>
      </c>
      <c r="C2076" s="987">
        <v>8690.1299999999992</v>
      </c>
      <c r="D2076" s="996">
        <v>43287</v>
      </c>
      <c r="E2076" s="995" t="s">
        <v>4248</v>
      </c>
    </row>
    <row r="2077" spans="1:5" ht="15.75" customHeight="1" x14ac:dyDescent="0.3">
      <c r="A2077" s="995" t="s">
        <v>4235</v>
      </c>
      <c r="B2077" s="995" t="s">
        <v>4236</v>
      </c>
      <c r="C2077" s="987">
        <v>4004.35</v>
      </c>
      <c r="D2077" s="996">
        <v>43294</v>
      </c>
      <c r="E2077" s="995" t="s">
        <v>4248</v>
      </c>
    </row>
    <row r="2078" spans="1:5" ht="15.75" customHeight="1" x14ac:dyDescent="0.3">
      <c r="A2078" s="995" t="s">
        <v>4235</v>
      </c>
      <c r="B2078" s="995" t="s">
        <v>4236</v>
      </c>
      <c r="C2078" s="987">
        <v>3762.53</v>
      </c>
      <c r="D2078" s="996">
        <v>43318</v>
      </c>
      <c r="E2078" s="995" t="s">
        <v>4248</v>
      </c>
    </row>
    <row r="2079" spans="1:5" ht="15.75" customHeight="1" x14ac:dyDescent="0.3">
      <c r="A2079" s="995" t="s">
        <v>4235</v>
      </c>
      <c r="B2079" s="995" t="s">
        <v>4236</v>
      </c>
      <c r="C2079" s="987">
        <v>3956.66</v>
      </c>
      <c r="D2079" s="996">
        <v>43369</v>
      </c>
      <c r="E2079" s="995" t="s">
        <v>4248</v>
      </c>
    </row>
    <row r="2080" spans="1:5" ht="15.75" customHeight="1" x14ac:dyDescent="0.3">
      <c r="A2080" s="995" t="s">
        <v>4235</v>
      </c>
      <c r="B2080" s="995" t="s">
        <v>4250</v>
      </c>
      <c r="C2080" s="987">
        <v>1379.81</v>
      </c>
      <c r="D2080" s="996">
        <v>43188</v>
      </c>
      <c r="E2080" s="995" t="s">
        <v>4251</v>
      </c>
    </row>
    <row r="2081" spans="1:5" ht="15.75" customHeight="1" x14ac:dyDescent="0.3">
      <c r="A2081" s="995" t="s">
        <v>4235</v>
      </c>
      <c r="B2081" s="995" t="s">
        <v>4250</v>
      </c>
      <c r="C2081" s="987">
        <v>1503.68</v>
      </c>
      <c r="D2081" s="996">
        <v>43213</v>
      </c>
      <c r="E2081" s="995" t="s">
        <v>4252</v>
      </c>
    </row>
    <row r="2082" spans="1:5" ht="15.75" customHeight="1" x14ac:dyDescent="0.3">
      <c r="A2082" s="995" t="s">
        <v>4235</v>
      </c>
      <c r="B2082" s="995" t="s">
        <v>4250</v>
      </c>
      <c r="C2082" s="987">
        <v>600</v>
      </c>
      <c r="D2082" s="996">
        <v>43452</v>
      </c>
      <c r="E2082" s="995" t="s">
        <v>4237</v>
      </c>
    </row>
    <row r="2083" spans="1:5" ht="15.75" customHeight="1" x14ac:dyDescent="0.3">
      <c r="A2083" s="995" t="s">
        <v>4235</v>
      </c>
      <c r="B2083" s="995" t="s">
        <v>4250</v>
      </c>
      <c r="C2083" s="987">
        <v>1568.31</v>
      </c>
      <c r="D2083" s="996">
        <v>43321</v>
      </c>
      <c r="E2083" s="995" t="s">
        <v>4253</v>
      </c>
    </row>
    <row r="2084" spans="1:5" ht="15.75" customHeight="1" x14ac:dyDescent="0.3">
      <c r="A2084" s="995" t="s">
        <v>4235</v>
      </c>
      <c r="B2084" s="995" t="s">
        <v>4250</v>
      </c>
      <c r="C2084" s="987">
        <v>1722.01</v>
      </c>
      <c r="D2084" s="996">
        <v>43378</v>
      </c>
      <c r="E2084" s="995" t="s">
        <v>4254</v>
      </c>
    </row>
    <row r="2085" spans="1:5" ht="15.75" customHeight="1" x14ac:dyDescent="0.3">
      <c r="A2085" s="995" t="s">
        <v>4235</v>
      </c>
      <c r="B2085" s="995" t="s">
        <v>3704</v>
      </c>
      <c r="C2085" s="987">
        <v>58.87</v>
      </c>
      <c r="D2085" s="996">
        <v>43262</v>
      </c>
      <c r="E2085" s="995" t="s">
        <v>4255</v>
      </c>
    </row>
    <row r="2086" spans="1:5" ht="15.75" customHeight="1" x14ac:dyDescent="0.3">
      <c r="A2086" s="995" t="s">
        <v>4235</v>
      </c>
      <c r="B2086" s="995" t="s">
        <v>3704</v>
      </c>
      <c r="C2086" s="987">
        <v>398.38</v>
      </c>
      <c r="D2086" s="996">
        <v>43328</v>
      </c>
      <c r="E2086" s="995" t="s">
        <v>4256</v>
      </c>
    </row>
    <row r="2087" spans="1:5" ht="15.75" customHeight="1" x14ac:dyDescent="0.3">
      <c r="A2087" s="995" t="s">
        <v>4235</v>
      </c>
      <c r="B2087" s="995" t="s">
        <v>3704</v>
      </c>
      <c r="C2087" s="987">
        <v>750.74</v>
      </c>
      <c r="D2087" s="996">
        <v>43299</v>
      </c>
      <c r="E2087" s="995" t="s">
        <v>4257</v>
      </c>
    </row>
    <row r="2088" spans="1:5" ht="15.75" customHeight="1" x14ac:dyDescent="0.3">
      <c r="A2088" s="995" t="s">
        <v>4235</v>
      </c>
      <c r="B2088" s="995" t="s">
        <v>3704</v>
      </c>
      <c r="C2088" s="987">
        <v>15131.12</v>
      </c>
      <c r="D2088" s="996">
        <v>43441</v>
      </c>
      <c r="E2088" s="995" t="s">
        <v>4258</v>
      </c>
    </row>
    <row r="2089" spans="1:5" ht="15.75" customHeight="1" x14ac:dyDescent="0.3">
      <c r="A2089" s="995" t="s">
        <v>4235</v>
      </c>
      <c r="B2089" s="995" t="s">
        <v>4240</v>
      </c>
      <c r="C2089" s="987">
        <v>17280</v>
      </c>
      <c r="D2089" s="996">
        <v>43465</v>
      </c>
      <c r="E2089" s="995" t="s">
        <v>4259</v>
      </c>
    </row>
    <row r="2090" spans="1:5" ht="15.75" customHeight="1" x14ac:dyDescent="0.3">
      <c r="A2090" s="995" t="s">
        <v>4235</v>
      </c>
      <c r="B2090" s="995" t="s">
        <v>4236</v>
      </c>
      <c r="C2090" s="987">
        <v>12528</v>
      </c>
      <c r="D2090" s="996">
        <v>43465</v>
      </c>
      <c r="E2090" s="995" t="s">
        <v>4259</v>
      </c>
    </row>
    <row r="2091" spans="1:5" ht="15.75" customHeight="1" x14ac:dyDescent="0.3">
      <c r="A2091" s="995" t="s">
        <v>4260</v>
      </c>
      <c r="B2091" s="995" t="s">
        <v>4261</v>
      </c>
      <c r="C2091" s="987">
        <v>895.58</v>
      </c>
      <c r="D2091" s="996">
        <v>43125</v>
      </c>
      <c r="E2091" s="995" t="s">
        <v>4262</v>
      </c>
    </row>
    <row r="2092" spans="1:5" ht="15.75" customHeight="1" x14ac:dyDescent="0.3">
      <c r="A2092" s="995" t="s">
        <v>4260</v>
      </c>
      <c r="B2092" s="995" t="s">
        <v>4261</v>
      </c>
      <c r="C2092" s="987">
        <v>524.88</v>
      </c>
      <c r="D2092" s="996">
        <v>43125</v>
      </c>
      <c r="E2092" s="995" t="s">
        <v>4262</v>
      </c>
    </row>
    <row r="2093" spans="1:5" ht="15.75" customHeight="1" x14ac:dyDescent="0.3">
      <c r="A2093" s="995" t="s">
        <v>4260</v>
      </c>
      <c r="B2093" s="995" t="s">
        <v>4261</v>
      </c>
      <c r="C2093" s="987">
        <v>3170.5</v>
      </c>
      <c r="D2093" s="996">
        <v>43130</v>
      </c>
      <c r="E2093" s="995" t="s">
        <v>4263</v>
      </c>
    </row>
    <row r="2094" spans="1:5" ht="15.75" customHeight="1" x14ac:dyDescent="0.3">
      <c r="A2094" s="995" t="s">
        <v>4260</v>
      </c>
      <c r="B2094" s="995" t="s">
        <v>4261</v>
      </c>
      <c r="C2094" s="987">
        <v>3213.07</v>
      </c>
      <c r="D2094" s="996">
        <v>43130</v>
      </c>
      <c r="E2094" s="995" t="s">
        <v>4263</v>
      </c>
    </row>
    <row r="2095" spans="1:5" ht="15.75" customHeight="1" x14ac:dyDescent="0.3">
      <c r="A2095" s="995" t="s">
        <v>4260</v>
      </c>
      <c r="B2095" s="995" t="s">
        <v>4261</v>
      </c>
      <c r="C2095" s="987">
        <v>1648.21</v>
      </c>
      <c r="D2095" s="996">
        <v>43157</v>
      </c>
      <c r="E2095" s="995" t="s">
        <v>4264</v>
      </c>
    </row>
    <row r="2096" spans="1:5" ht="15.75" customHeight="1" x14ac:dyDescent="0.3">
      <c r="A2096" s="995" t="s">
        <v>4260</v>
      </c>
      <c r="B2096" s="995" t="s">
        <v>4261</v>
      </c>
      <c r="C2096" s="987">
        <v>54.93</v>
      </c>
      <c r="D2096" s="996">
        <v>43157</v>
      </c>
      <c r="E2096" s="995" t="s">
        <v>4265</v>
      </c>
    </row>
    <row r="2097" spans="1:5" ht="15.75" customHeight="1" x14ac:dyDescent="0.3">
      <c r="A2097" s="995" t="s">
        <v>4260</v>
      </c>
      <c r="B2097" s="995" t="s">
        <v>4261</v>
      </c>
      <c r="C2097" s="987">
        <v>186.39</v>
      </c>
      <c r="D2097" s="996">
        <v>43157</v>
      </c>
      <c r="E2097" s="995" t="s">
        <v>4266</v>
      </c>
    </row>
    <row r="2098" spans="1:5" ht="15.75" customHeight="1" x14ac:dyDescent="0.3">
      <c r="A2098" s="995" t="s">
        <v>4260</v>
      </c>
      <c r="B2098" s="995" t="s">
        <v>4261</v>
      </c>
      <c r="C2098" s="987">
        <v>559.55999999999995</v>
      </c>
      <c r="D2098" s="996">
        <v>43228</v>
      </c>
      <c r="E2098" s="995" t="s">
        <v>4262</v>
      </c>
    </row>
    <row r="2099" spans="1:5" ht="15.75" customHeight="1" x14ac:dyDescent="0.3">
      <c r="A2099" s="995" t="s">
        <v>4260</v>
      </c>
      <c r="B2099" s="995" t="s">
        <v>4261</v>
      </c>
      <c r="C2099" s="987">
        <v>558.34</v>
      </c>
      <c r="D2099" s="996">
        <v>43228</v>
      </c>
      <c r="E2099" s="995" t="s">
        <v>4262</v>
      </c>
    </row>
    <row r="2100" spans="1:5" ht="15.75" customHeight="1" x14ac:dyDescent="0.3">
      <c r="A2100" s="995" t="s">
        <v>4260</v>
      </c>
      <c r="B2100" s="995" t="s">
        <v>4261</v>
      </c>
      <c r="C2100" s="987">
        <v>3557.2</v>
      </c>
      <c r="D2100" s="996">
        <v>43228</v>
      </c>
      <c r="E2100" s="995" t="s">
        <v>4263</v>
      </c>
    </row>
    <row r="2101" spans="1:5" ht="15.75" customHeight="1" x14ac:dyDescent="0.3">
      <c r="A2101" s="995" t="s">
        <v>4260</v>
      </c>
      <c r="B2101" s="995" t="s">
        <v>4261</v>
      </c>
      <c r="C2101" s="987">
        <v>3465.6</v>
      </c>
      <c r="D2101" s="996">
        <v>43228</v>
      </c>
      <c r="E2101" s="995" t="s">
        <v>4263</v>
      </c>
    </row>
    <row r="2102" spans="1:5" ht="15.75" customHeight="1" x14ac:dyDescent="0.3">
      <c r="A2102" s="995" t="s">
        <v>4260</v>
      </c>
      <c r="B2102" s="995" t="s">
        <v>4261</v>
      </c>
      <c r="C2102" s="987">
        <v>220.23</v>
      </c>
      <c r="D2102" s="996">
        <v>43236</v>
      </c>
      <c r="E2102" s="995" t="s">
        <v>4262</v>
      </c>
    </row>
    <row r="2103" spans="1:5" ht="15.75" customHeight="1" x14ac:dyDescent="0.3">
      <c r="A2103" s="995" t="s">
        <v>4260</v>
      </c>
      <c r="B2103" s="995" t="s">
        <v>4261</v>
      </c>
      <c r="C2103" s="987">
        <v>3722.77</v>
      </c>
      <c r="D2103" s="996">
        <v>43245</v>
      </c>
      <c r="E2103" s="995" t="s">
        <v>4263</v>
      </c>
    </row>
    <row r="2104" spans="1:5" ht="15.75" customHeight="1" x14ac:dyDescent="0.3">
      <c r="A2104" s="995" t="s">
        <v>4260</v>
      </c>
      <c r="B2104" s="995" t="s">
        <v>4261</v>
      </c>
      <c r="C2104" s="987">
        <v>3116.08</v>
      </c>
      <c r="D2104" s="996">
        <v>43265</v>
      </c>
      <c r="E2104" s="995" t="s">
        <v>4263</v>
      </c>
    </row>
    <row r="2105" spans="1:5" ht="15.75" customHeight="1" x14ac:dyDescent="0.3">
      <c r="A2105" s="995" t="s">
        <v>4260</v>
      </c>
      <c r="B2105" s="995" t="s">
        <v>4261</v>
      </c>
      <c r="C2105" s="987">
        <v>1563.71</v>
      </c>
      <c r="D2105" s="996">
        <v>43297</v>
      </c>
      <c r="E2105" s="995" t="s">
        <v>4263</v>
      </c>
    </row>
    <row r="2106" spans="1:5" ht="15.75" customHeight="1" x14ac:dyDescent="0.3">
      <c r="A2106" s="995" t="s">
        <v>4260</v>
      </c>
      <c r="B2106" s="995" t="s">
        <v>4261</v>
      </c>
      <c r="C2106" s="987">
        <v>1192.56</v>
      </c>
      <c r="D2106" s="996">
        <v>43297</v>
      </c>
      <c r="E2106" s="995" t="s">
        <v>4263</v>
      </c>
    </row>
    <row r="2107" spans="1:5" ht="15.75" customHeight="1" x14ac:dyDescent="0.3">
      <c r="A2107" s="995" t="s">
        <v>4260</v>
      </c>
      <c r="B2107" s="995" t="s">
        <v>4261</v>
      </c>
      <c r="C2107" s="987">
        <v>1276.46</v>
      </c>
      <c r="D2107" s="996">
        <v>43297</v>
      </c>
      <c r="E2107" s="995" t="s">
        <v>4263</v>
      </c>
    </row>
    <row r="2108" spans="1:5" ht="15.75" customHeight="1" x14ac:dyDescent="0.3">
      <c r="A2108" s="995" t="s">
        <v>4260</v>
      </c>
      <c r="B2108" s="995" t="s">
        <v>4261</v>
      </c>
      <c r="C2108" s="987">
        <v>1569.26</v>
      </c>
      <c r="D2108" s="996">
        <v>43297</v>
      </c>
      <c r="E2108" s="995" t="s">
        <v>4263</v>
      </c>
    </row>
    <row r="2109" spans="1:5" ht="15.75" customHeight="1" x14ac:dyDescent="0.3">
      <c r="A2109" s="995" t="s">
        <v>4260</v>
      </c>
      <c r="B2109" s="995" t="s">
        <v>4261</v>
      </c>
      <c r="C2109" s="987">
        <v>44.18</v>
      </c>
      <c r="D2109" s="996">
        <v>43326</v>
      </c>
      <c r="E2109" s="995" t="s">
        <v>4262</v>
      </c>
    </row>
    <row r="2110" spans="1:5" ht="15.75" customHeight="1" x14ac:dyDescent="0.3">
      <c r="A2110" s="995" t="s">
        <v>4260</v>
      </c>
      <c r="B2110" s="995" t="s">
        <v>4261</v>
      </c>
      <c r="C2110" s="987">
        <v>1192.56</v>
      </c>
      <c r="D2110" s="996">
        <v>43350</v>
      </c>
      <c r="E2110" s="995" t="s">
        <v>4263</v>
      </c>
    </row>
    <row r="2111" spans="1:5" ht="15.75" customHeight="1" x14ac:dyDescent="0.3">
      <c r="A2111" s="995" t="s">
        <v>4260</v>
      </c>
      <c r="B2111" s="995" t="s">
        <v>4261</v>
      </c>
      <c r="C2111" s="987">
        <v>1507.32</v>
      </c>
      <c r="D2111" s="996">
        <v>43350</v>
      </c>
      <c r="E2111" s="995" t="s">
        <v>4263</v>
      </c>
    </row>
    <row r="2112" spans="1:5" ht="15.75" customHeight="1" x14ac:dyDescent="0.3">
      <c r="A2112" s="995" t="s">
        <v>4260</v>
      </c>
      <c r="B2112" s="995" t="s">
        <v>4261</v>
      </c>
      <c r="C2112" s="987">
        <v>86.35</v>
      </c>
      <c r="D2112" s="996">
        <v>43389</v>
      </c>
      <c r="E2112" s="995" t="s">
        <v>4262</v>
      </c>
    </row>
    <row r="2113" spans="1:5" ht="15.75" customHeight="1" x14ac:dyDescent="0.3">
      <c r="A2113" s="995" t="s">
        <v>4260</v>
      </c>
      <c r="B2113" s="995" t="s">
        <v>4261</v>
      </c>
      <c r="C2113" s="987">
        <v>1507.32</v>
      </c>
      <c r="D2113" s="996">
        <v>43397</v>
      </c>
      <c r="E2113" s="995" t="s">
        <v>4263</v>
      </c>
    </row>
    <row r="2114" spans="1:5" ht="15.75" customHeight="1" x14ac:dyDescent="0.3">
      <c r="A2114" s="995" t="s">
        <v>4260</v>
      </c>
      <c r="B2114" s="995" t="s">
        <v>4261</v>
      </c>
      <c r="C2114" s="987">
        <v>1234.51</v>
      </c>
      <c r="D2114" s="996">
        <v>43397</v>
      </c>
      <c r="E2114" s="995" t="s">
        <v>4263</v>
      </c>
    </row>
    <row r="2115" spans="1:5" ht="15.75" customHeight="1" x14ac:dyDescent="0.3">
      <c r="A2115" s="995" t="s">
        <v>4260</v>
      </c>
      <c r="B2115" s="995" t="s">
        <v>4261</v>
      </c>
      <c r="C2115" s="987">
        <v>40.159999999999997</v>
      </c>
      <c r="D2115" s="996">
        <v>43438</v>
      </c>
      <c r="E2115" s="995" t="s">
        <v>4262</v>
      </c>
    </row>
    <row r="2116" spans="1:5" ht="15.75" customHeight="1" x14ac:dyDescent="0.3">
      <c r="A2116" s="995" t="s">
        <v>4260</v>
      </c>
      <c r="B2116" s="995" t="s">
        <v>4261</v>
      </c>
      <c r="C2116" s="987">
        <v>110.43</v>
      </c>
      <c r="D2116" s="996">
        <v>43438</v>
      </c>
      <c r="E2116" s="995" t="s">
        <v>4262</v>
      </c>
    </row>
    <row r="2117" spans="1:5" ht="15.75" customHeight="1" x14ac:dyDescent="0.3">
      <c r="A2117" s="995" t="s">
        <v>4260</v>
      </c>
      <c r="B2117" s="995" t="s">
        <v>4261</v>
      </c>
      <c r="C2117" s="987">
        <v>167.34</v>
      </c>
      <c r="D2117" s="996">
        <v>43438</v>
      </c>
      <c r="E2117" s="995" t="s">
        <v>4262</v>
      </c>
    </row>
    <row r="2118" spans="1:5" ht="15.75" customHeight="1" x14ac:dyDescent="0.3">
      <c r="A2118" s="995" t="s">
        <v>4260</v>
      </c>
      <c r="B2118" s="995" t="s">
        <v>4261</v>
      </c>
      <c r="C2118" s="987">
        <v>1817.02</v>
      </c>
      <c r="D2118" s="996">
        <v>43446</v>
      </c>
      <c r="E2118" s="995" t="s">
        <v>4263</v>
      </c>
    </row>
    <row r="2119" spans="1:5" ht="15.75" customHeight="1" x14ac:dyDescent="0.3">
      <c r="A2119" s="995" t="s">
        <v>4260</v>
      </c>
      <c r="B2119" s="995" t="s">
        <v>4261</v>
      </c>
      <c r="C2119" s="987">
        <v>1546.12</v>
      </c>
      <c r="D2119" s="996">
        <v>43446</v>
      </c>
      <c r="E2119" s="995" t="s">
        <v>4263</v>
      </c>
    </row>
    <row r="2120" spans="1:5" ht="15.75" customHeight="1" x14ac:dyDescent="0.3">
      <c r="A2120" s="995" t="s">
        <v>4260</v>
      </c>
      <c r="B2120" s="995" t="s">
        <v>4267</v>
      </c>
      <c r="C2120" s="987">
        <v>37961.58</v>
      </c>
      <c r="D2120" s="996">
        <v>43114</v>
      </c>
      <c r="E2120" s="995" t="s">
        <v>4268</v>
      </c>
    </row>
    <row r="2121" spans="1:5" ht="15.75" customHeight="1" x14ac:dyDescent="0.3">
      <c r="A2121" s="995" t="s">
        <v>4260</v>
      </c>
      <c r="B2121" s="995" t="s">
        <v>4267</v>
      </c>
      <c r="C2121" s="987">
        <v>154876.49</v>
      </c>
      <c r="D2121" s="996">
        <v>43201</v>
      </c>
      <c r="E2121" s="995" t="s">
        <v>4269</v>
      </c>
    </row>
    <row r="2122" spans="1:5" ht="15.75" customHeight="1" x14ac:dyDescent="0.3">
      <c r="A2122" s="995" t="s">
        <v>4260</v>
      </c>
      <c r="B2122" s="995" t="s">
        <v>4267</v>
      </c>
      <c r="C2122" s="987">
        <v>154876.49</v>
      </c>
      <c r="D2122" s="996">
        <v>43419</v>
      </c>
      <c r="E2122" s="995" t="s">
        <v>4269</v>
      </c>
    </row>
    <row r="2123" spans="1:5" ht="15.75" customHeight="1" x14ac:dyDescent="0.3">
      <c r="A2123" s="995" t="s">
        <v>4260</v>
      </c>
      <c r="B2123" s="995" t="s">
        <v>4270</v>
      </c>
      <c r="C2123" s="987">
        <v>11084.12</v>
      </c>
      <c r="D2123" s="996">
        <v>43368</v>
      </c>
      <c r="E2123" s="995" t="s">
        <v>4271</v>
      </c>
    </row>
    <row r="2124" spans="1:5" ht="15.75" customHeight="1" x14ac:dyDescent="0.3">
      <c r="A2124" s="995" t="s">
        <v>4260</v>
      </c>
      <c r="B2124" s="995" t="s">
        <v>4270</v>
      </c>
      <c r="C2124" s="987">
        <v>1541.1</v>
      </c>
      <c r="D2124" s="996">
        <v>43455</v>
      </c>
      <c r="E2124" s="995" t="s">
        <v>4271</v>
      </c>
    </row>
    <row r="2125" spans="1:5" ht="15.75" customHeight="1" x14ac:dyDescent="0.3">
      <c r="A2125" s="995" t="s">
        <v>4260</v>
      </c>
      <c r="B2125" s="995" t="s">
        <v>385</v>
      </c>
      <c r="C2125" s="987">
        <v>794.83</v>
      </c>
      <c r="D2125" s="996">
        <v>43328</v>
      </c>
      <c r="E2125" s="995" t="s">
        <v>4272</v>
      </c>
    </row>
    <row r="2126" spans="1:5" ht="15.75" customHeight="1" x14ac:dyDescent="0.3">
      <c r="A2126" s="995" t="s">
        <v>4260</v>
      </c>
      <c r="B2126" s="995" t="s">
        <v>4273</v>
      </c>
      <c r="C2126" s="987">
        <v>88.97</v>
      </c>
      <c r="D2126" s="996">
        <v>43129</v>
      </c>
      <c r="E2126" s="995" t="s">
        <v>4274</v>
      </c>
    </row>
    <row r="2127" spans="1:5" ht="15.75" customHeight="1" x14ac:dyDescent="0.3">
      <c r="A2127" s="995" t="s">
        <v>4260</v>
      </c>
      <c r="B2127" s="995" t="s">
        <v>4273</v>
      </c>
      <c r="C2127" s="987">
        <v>177.94</v>
      </c>
      <c r="D2127" s="996">
        <v>43181</v>
      </c>
      <c r="E2127" s="995" t="s">
        <v>4274</v>
      </c>
    </row>
    <row r="2128" spans="1:5" ht="15.75" customHeight="1" x14ac:dyDescent="0.3">
      <c r="A2128" s="995" t="s">
        <v>4260</v>
      </c>
      <c r="B2128" s="995" t="s">
        <v>4273</v>
      </c>
      <c r="C2128" s="987">
        <v>200</v>
      </c>
      <c r="D2128" s="996">
        <v>43181</v>
      </c>
      <c r="E2128" s="995" t="s">
        <v>4274</v>
      </c>
    </row>
    <row r="2129" spans="1:5" ht="15.75" customHeight="1" x14ac:dyDescent="0.3">
      <c r="A2129" s="995" t="s">
        <v>4260</v>
      </c>
      <c r="B2129" s="995" t="s">
        <v>4273</v>
      </c>
      <c r="C2129" s="987">
        <v>83.65</v>
      </c>
      <c r="D2129" s="996">
        <v>43335</v>
      </c>
      <c r="E2129" s="995" t="s">
        <v>4274</v>
      </c>
    </row>
    <row r="2130" spans="1:5" ht="15.75" customHeight="1" x14ac:dyDescent="0.3">
      <c r="A2130" s="995" t="s">
        <v>4260</v>
      </c>
      <c r="B2130" s="995" t="s">
        <v>4273</v>
      </c>
      <c r="C2130" s="987">
        <v>88.97</v>
      </c>
      <c r="D2130" s="996">
        <v>43416</v>
      </c>
      <c r="E2130" s="995" t="s">
        <v>4274</v>
      </c>
    </row>
    <row r="2131" spans="1:5" ht="15.75" customHeight="1" x14ac:dyDescent="0.3">
      <c r="A2131" s="995" t="s">
        <v>4260</v>
      </c>
      <c r="B2131" s="995" t="s">
        <v>4273</v>
      </c>
      <c r="C2131" s="987">
        <v>122.27</v>
      </c>
      <c r="D2131" s="996">
        <v>43432</v>
      </c>
      <c r="E2131" s="995" t="s">
        <v>4274</v>
      </c>
    </row>
    <row r="2132" spans="1:5" ht="15.75" customHeight="1" x14ac:dyDescent="0.3">
      <c r="A2132" s="995" t="s">
        <v>4260</v>
      </c>
      <c r="B2132" s="995" t="s">
        <v>4275</v>
      </c>
      <c r="C2132" s="987">
        <v>52.71</v>
      </c>
      <c r="D2132" s="996">
        <v>43181</v>
      </c>
      <c r="E2132" s="995" t="s">
        <v>4276</v>
      </c>
    </row>
    <row r="2133" spans="1:5" ht="15.75" customHeight="1" x14ac:dyDescent="0.3">
      <c r="A2133" s="995" t="s">
        <v>4260</v>
      </c>
      <c r="B2133" s="995" t="s">
        <v>4275</v>
      </c>
      <c r="C2133" s="987">
        <v>984.7</v>
      </c>
      <c r="D2133" s="996">
        <v>43199</v>
      </c>
      <c r="E2133" s="995" t="s">
        <v>4276</v>
      </c>
    </row>
    <row r="2134" spans="1:5" ht="15.75" customHeight="1" x14ac:dyDescent="0.3">
      <c r="A2134" s="995" t="s">
        <v>4260</v>
      </c>
      <c r="B2134" s="995" t="s">
        <v>4275</v>
      </c>
      <c r="C2134" s="987">
        <v>460.45</v>
      </c>
      <c r="D2134" s="996">
        <v>43277</v>
      </c>
      <c r="E2134" s="995" t="s">
        <v>4276</v>
      </c>
    </row>
    <row r="2135" spans="1:5" ht="15.75" customHeight="1" x14ac:dyDescent="0.3">
      <c r="A2135" s="995" t="s">
        <v>4260</v>
      </c>
      <c r="B2135" s="995" t="s">
        <v>4277</v>
      </c>
      <c r="C2135" s="987">
        <v>155.07</v>
      </c>
      <c r="D2135" s="996">
        <v>43277</v>
      </c>
      <c r="E2135" s="995" t="s">
        <v>4276</v>
      </c>
    </row>
    <row r="2136" spans="1:5" ht="15.75" customHeight="1" x14ac:dyDescent="0.3">
      <c r="A2136" s="995" t="s">
        <v>4260</v>
      </c>
      <c r="B2136" s="995" t="s">
        <v>4275</v>
      </c>
      <c r="C2136" s="987">
        <v>139.29</v>
      </c>
      <c r="D2136" s="996">
        <v>43277</v>
      </c>
      <c r="E2136" s="995" t="s">
        <v>4276</v>
      </c>
    </row>
    <row r="2137" spans="1:5" ht="15.75" customHeight="1" x14ac:dyDescent="0.3">
      <c r="A2137" s="995" t="s">
        <v>4260</v>
      </c>
      <c r="B2137" s="995" t="s">
        <v>4275</v>
      </c>
      <c r="C2137" s="987">
        <v>453.45</v>
      </c>
      <c r="D2137" s="996">
        <v>43368</v>
      </c>
      <c r="E2137" s="995" t="s">
        <v>4276</v>
      </c>
    </row>
    <row r="2138" spans="1:5" ht="15.75" customHeight="1" x14ac:dyDescent="0.3">
      <c r="A2138" s="995" t="s">
        <v>4260</v>
      </c>
      <c r="B2138" s="995" t="s">
        <v>4275</v>
      </c>
      <c r="C2138" s="987">
        <v>467.85</v>
      </c>
      <c r="D2138" s="996">
        <v>43416</v>
      </c>
      <c r="E2138" s="995" t="s">
        <v>4276</v>
      </c>
    </row>
    <row r="2139" spans="1:5" ht="15.75" customHeight="1" x14ac:dyDescent="0.3">
      <c r="A2139" s="995" t="s">
        <v>4260</v>
      </c>
      <c r="B2139" s="995" t="s">
        <v>4278</v>
      </c>
      <c r="C2139" s="987">
        <v>50</v>
      </c>
      <c r="D2139" s="996">
        <v>43241</v>
      </c>
      <c r="E2139" s="995" t="s">
        <v>4279</v>
      </c>
    </row>
    <row r="2140" spans="1:5" ht="15.75" customHeight="1" x14ac:dyDescent="0.3">
      <c r="A2140" s="995" t="s">
        <v>4260</v>
      </c>
      <c r="B2140" s="995" t="s">
        <v>4278</v>
      </c>
      <c r="C2140" s="987">
        <v>10</v>
      </c>
      <c r="D2140" s="996">
        <v>43241</v>
      </c>
      <c r="E2140" s="995" t="s">
        <v>4279</v>
      </c>
    </row>
    <row r="2141" spans="1:5" ht="15.75" customHeight="1" x14ac:dyDescent="0.3">
      <c r="A2141" s="995" t="s">
        <v>4260</v>
      </c>
      <c r="B2141" s="995" t="s">
        <v>4280</v>
      </c>
      <c r="C2141" s="987">
        <v>972</v>
      </c>
      <c r="D2141" s="996">
        <v>43242</v>
      </c>
      <c r="E2141" s="995" t="s">
        <v>4281</v>
      </c>
    </row>
    <row r="2142" spans="1:5" ht="15.75" customHeight="1" x14ac:dyDescent="0.3">
      <c r="A2142" s="995" t="s">
        <v>4260</v>
      </c>
      <c r="B2142" s="995" t="s">
        <v>4280</v>
      </c>
      <c r="C2142" s="987">
        <v>94</v>
      </c>
      <c r="D2142" s="996">
        <v>43243</v>
      </c>
      <c r="E2142" s="995" t="s">
        <v>4281</v>
      </c>
    </row>
    <row r="2143" spans="1:5" ht="15.75" customHeight="1" x14ac:dyDescent="0.3">
      <c r="A2143" s="995" t="s">
        <v>4260</v>
      </c>
      <c r="B2143" s="995" t="s">
        <v>4280</v>
      </c>
      <c r="C2143" s="987">
        <v>80</v>
      </c>
      <c r="D2143" s="996">
        <v>43265</v>
      </c>
      <c r="E2143" s="995" t="s">
        <v>4281</v>
      </c>
    </row>
    <row r="2144" spans="1:5" ht="15.75" customHeight="1" x14ac:dyDescent="0.3">
      <c r="A2144" s="995" t="s">
        <v>4260</v>
      </c>
      <c r="B2144" s="995" t="s">
        <v>4280</v>
      </c>
      <c r="C2144" s="987">
        <v>312</v>
      </c>
      <c r="D2144" s="996">
        <v>43265</v>
      </c>
      <c r="E2144" s="995" t="s">
        <v>4281</v>
      </c>
    </row>
    <row r="2145" spans="1:5" ht="15.75" customHeight="1" x14ac:dyDescent="0.3">
      <c r="A2145" s="995" t="s">
        <v>4260</v>
      </c>
      <c r="B2145" s="995" t="s">
        <v>4280</v>
      </c>
      <c r="C2145" s="987">
        <v>32</v>
      </c>
      <c r="D2145" s="996">
        <v>43265</v>
      </c>
      <c r="E2145" s="995" t="s">
        <v>4281</v>
      </c>
    </row>
    <row r="2146" spans="1:5" ht="15.75" customHeight="1" x14ac:dyDescent="0.3">
      <c r="A2146" s="995" t="s">
        <v>4260</v>
      </c>
      <c r="B2146" s="995" t="s">
        <v>4280</v>
      </c>
      <c r="C2146" s="987">
        <v>126</v>
      </c>
      <c r="D2146" s="996">
        <v>43298</v>
      </c>
      <c r="E2146" s="995" t="s">
        <v>4281</v>
      </c>
    </row>
    <row r="2147" spans="1:5" ht="15.75" customHeight="1" x14ac:dyDescent="0.3">
      <c r="A2147" s="995" t="s">
        <v>4260</v>
      </c>
      <c r="B2147" s="995" t="s">
        <v>4280</v>
      </c>
      <c r="C2147" s="987">
        <v>432</v>
      </c>
      <c r="D2147" s="996">
        <v>43298</v>
      </c>
      <c r="E2147" s="995" t="s">
        <v>4281</v>
      </c>
    </row>
    <row r="2148" spans="1:5" ht="15.75" customHeight="1" x14ac:dyDescent="0.3">
      <c r="A2148" s="995" t="s">
        <v>4260</v>
      </c>
      <c r="B2148" s="995" t="s">
        <v>4280</v>
      </c>
      <c r="C2148" s="987">
        <v>800</v>
      </c>
      <c r="D2148" s="996">
        <v>43320</v>
      </c>
      <c r="E2148" s="995" t="s">
        <v>4281</v>
      </c>
    </row>
    <row r="2149" spans="1:5" ht="15.75" customHeight="1" x14ac:dyDescent="0.3">
      <c r="A2149" s="995" t="s">
        <v>4260</v>
      </c>
      <c r="B2149" s="995" t="s">
        <v>4280</v>
      </c>
      <c r="C2149" s="987">
        <v>24</v>
      </c>
      <c r="D2149" s="996">
        <v>43355</v>
      </c>
      <c r="E2149" s="995" t="s">
        <v>4281</v>
      </c>
    </row>
    <row r="2150" spans="1:5" ht="15.75" customHeight="1" x14ac:dyDescent="0.3">
      <c r="A2150" s="995" t="s">
        <v>4260</v>
      </c>
      <c r="B2150" s="995" t="s">
        <v>4280</v>
      </c>
      <c r="C2150" s="987">
        <v>173</v>
      </c>
      <c r="D2150" s="996">
        <v>43355</v>
      </c>
      <c r="E2150" s="995" t="s">
        <v>4281</v>
      </c>
    </row>
    <row r="2151" spans="1:5" ht="15.75" customHeight="1" x14ac:dyDescent="0.3">
      <c r="A2151" s="995" t="s">
        <v>4260</v>
      </c>
      <c r="B2151" s="995" t="s">
        <v>4280</v>
      </c>
      <c r="C2151" s="987">
        <v>80</v>
      </c>
      <c r="D2151" s="996">
        <v>43356</v>
      </c>
      <c r="E2151" s="995" t="s">
        <v>4281</v>
      </c>
    </row>
    <row r="2152" spans="1:5" ht="15.75" customHeight="1" x14ac:dyDescent="0.3">
      <c r="A2152" s="995" t="s">
        <v>4260</v>
      </c>
      <c r="B2152" s="995" t="s">
        <v>4280</v>
      </c>
      <c r="C2152" s="987">
        <v>74</v>
      </c>
      <c r="D2152" s="996">
        <v>43369</v>
      </c>
      <c r="E2152" s="995" t="s">
        <v>4281</v>
      </c>
    </row>
    <row r="2153" spans="1:5" ht="15.75" customHeight="1" x14ac:dyDescent="0.3">
      <c r="A2153" s="995" t="s">
        <v>4260</v>
      </c>
      <c r="B2153" s="995" t="s">
        <v>4280</v>
      </c>
      <c r="C2153" s="987">
        <v>20</v>
      </c>
      <c r="D2153" s="996">
        <v>43381</v>
      </c>
      <c r="E2153" s="995" t="s">
        <v>4281</v>
      </c>
    </row>
    <row r="2154" spans="1:5" ht="15.75" customHeight="1" x14ac:dyDescent="0.3">
      <c r="A2154" s="995" t="s">
        <v>4260</v>
      </c>
      <c r="B2154" s="995" t="s">
        <v>4280</v>
      </c>
      <c r="C2154" s="987">
        <v>616</v>
      </c>
      <c r="D2154" s="996">
        <v>43441</v>
      </c>
      <c r="E2154" s="995" t="s">
        <v>4276</v>
      </c>
    </row>
    <row r="2155" spans="1:5" ht="15.75" customHeight="1" x14ac:dyDescent="0.3">
      <c r="A2155" s="995" t="s">
        <v>4260</v>
      </c>
      <c r="B2155" s="995" t="s">
        <v>4280</v>
      </c>
      <c r="C2155" s="987">
        <v>405</v>
      </c>
      <c r="D2155" s="996">
        <v>43441</v>
      </c>
      <c r="E2155" s="995" t="s">
        <v>4276</v>
      </c>
    </row>
    <row r="2156" spans="1:5" ht="15.75" customHeight="1" x14ac:dyDescent="0.3">
      <c r="A2156" s="995" t="s">
        <v>4260</v>
      </c>
      <c r="B2156" s="995" t="s">
        <v>4280</v>
      </c>
      <c r="C2156" s="987">
        <v>308</v>
      </c>
      <c r="D2156" s="996">
        <v>43446</v>
      </c>
      <c r="E2156" s="995" t="s">
        <v>4282</v>
      </c>
    </row>
    <row r="2157" spans="1:5" ht="15.75" customHeight="1" x14ac:dyDescent="0.3">
      <c r="A2157" s="995" t="s">
        <v>4260</v>
      </c>
      <c r="B2157" s="995" t="s">
        <v>4280</v>
      </c>
      <c r="C2157" s="987">
        <v>154</v>
      </c>
      <c r="D2157" s="996">
        <v>43446</v>
      </c>
      <c r="E2157" s="995" t="s">
        <v>4276</v>
      </c>
    </row>
    <row r="2158" spans="1:5" ht="15.75" customHeight="1" x14ac:dyDescent="0.3">
      <c r="A2158" s="995" t="s">
        <v>4260</v>
      </c>
      <c r="B2158" s="995" t="s">
        <v>4280</v>
      </c>
      <c r="C2158" s="987">
        <v>700</v>
      </c>
      <c r="D2158" s="996">
        <v>43264</v>
      </c>
      <c r="E2158" s="995" t="s">
        <v>348</v>
      </c>
    </row>
    <row r="2159" spans="1:5" ht="15.75" customHeight="1" x14ac:dyDescent="0.3">
      <c r="A2159" s="995" t="s">
        <v>4260</v>
      </c>
      <c r="B2159" s="995" t="s">
        <v>4280</v>
      </c>
      <c r="C2159" s="987">
        <v>866</v>
      </c>
      <c r="D2159" s="996">
        <v>43265</v>
      </c>
      <c r="E2159" s="995" t="s">
        <v>348</v>
      </c>
    </row>
    <row r="2160" spans="1:5" ht="15.75" customHeight="1" x14ac:dyDescent="0.3">
      <c r="A2160" s="995" t="s">
        <v>4260</v>
      </c>
      <c r="B2160" s="995" t="s">
        <v>4280</v>
      </c>
      <c r="C2160" s="987">
        <v>213</v>
      </c>
      <c r="D2160" s="996">
        <v>43265</v>
      </c>
      <c r="E2160" s="995" t="s">
        <v>348</v>
      </c>
    </row>
    <row r="2161" spans="1:7" ht="15.75" customHeight="1" x14ac:dyDescent="0.3">
      <c r="A2161" s="995" t="s">
        <v>4260</v>
      </c>
      <c r="B2161" s="995" t="s">
        <v>4280</v>
      </c>
      <c r="C2161" s="987">
        <v>1787</v>
      </c>
      <c r="D2161" s="996">
        <v>43265</v>
      </c>
      <c r="E2161" s="995" t="s">
        <v>348</v>
      </c>
      <c r="F2161" s="924"/>
      <c r="G2161" s="924"/>
    </row>
    <row r="2162" spans="1:7" ht="15.75" customHeight="1" x14ac:dyDescent="0.3">
      <c r="A2162" s="995" t="s">
        <v>4260</v>
      </c>
      <c r="B2162" s="995" t="s">
        <v>4280</v>
      </c>
      <c r="C2162" s="987">
        <v>1134</v>
      </c>
      <c r="D2162" s="996">
        <v>43265</v>
      </c>
      <c r="E2162" s="995" t="s">
        <v>348</v>
      </c>
    </row>
    <row r="2163" spans="1:7" ht="15.75" customHeight="1" x14ac:dyDescent="0.3">
      <c r="A2163" s="995" t="s">
        <v>4260</v>
      </c>
      <c r="B2163" s="995" t="s">
        <v>4283</v>
      </c>
      <c r="C2163" s="987">
        <v>77.5</v>
      </c>
      <c r="D2163" s="996">
        <v>43164</v>
      </c>
      <c r="E2163" s="995" t="s">
        <v>4284</v>
      </c>
    </row>
    <row r="2164" spans="1:7" ht="15.75" customHeight="1" x14ac:dyDescent="0.3">
      <c r="A2164" s="995" t="s">
        <v>4260</v>
      </c>
      <c r="B2164" s="995" t="s">
        <v>4283</v>
      </c>
      <c r="C2164" s="987">
        <v>139.6</v>
      </c>
      <c r="D2164" s="996">
        <v>43164</v>
      </c>
      <c r="E2164" s="995" t="s">
        <v>4284</v>
      </c>
    </row>
    <row r="2165" spans="1:7" ht="15.75" customHeight="1" x14ac:dyDescent="0.3">
      <c r="A2165" s="995" t="s">
        <v>4260</v>
      </c>
      <c r="B2165" s="995" t="s">
        <v>4283</v>
      </c>
      <c r="C2165" s="987">
        <v>1294</v>
      </c>
      <c r="D2165" s="996">
        <v>43199</v>
      </c>
      <c r="E2165" s="995" t="s">
        <v>4285</v>
      </c>
    </row>
    <row r="2166" spans="1:7" ht="15.75" customHeight="1" x14ac:dyDescent="0.3">
      <c r="A2166" s="995" t="s">
        <v>4260</v>
      </c>
      <c r="B2166" s="995" t="s">
        <v>4283</v>
      </c>
      <c r="C2166" s="987">
        <v>13000</v>
      </c>
      <c r="D2166" s="996">
        <v>43312</v>
      </c>
      <c r="E2166" s="995" t="s">
        <v>348</v>
      </c>
    </row>
    <row r="2167" spans="1:7" ht="15.75" customHeight="1" x14ac:dyDescent="0.3">
      <c r="A2167" s="995" t="s">
        <v>4260</v>
      </c>
      <c r="B2167" s="995" t="s">
        <v>4286</v>
      </c>
      <c r="C2167" s="987">
        <v>150</v>
      </c>
      <c r="D2167" s="996">
        <v>43448</v>
      </c>
      <c r="E2167" s="995" t="s">
        <v>4287</v>
      </c>
    </row>
    <row r="2168" spans="1:7" ht="15.75" customHeight="1" x14ac:dyDescent="0.3">
      <c r="A2168" s="995" t="s">
        <v>4260</v>
      </c>
      <c r="B2168" s="995" t="s">
        <v>4288</v>
      </c>
      <c r="C2168" s="987">
        <v>183</v>
      </c>
      <c r="D2168" s="996">
        <v>43312</v>
      </c>
      <c r="E2168" s="995" t="s">
        <v>4287</v>
      </c>
    </row>
    <row r="2169" spans="1:7" ht="15.75" customHeight="1" x14ac:dyDescent="0.3">
      <c r="A2169" s="995" t="s">
        <v>4260</v>
      </c>
      <c r="B2169" s="995" t="s">
        <v>4289</v>
      </c>
      <c r="C2169" s="987">
        <v>200</v>
      </c>
      <c r="D2169" s="996">
        <v>43278</v>
      </c>
      <c r="E2169" s="995" t="s">
        <v>4287</v>
      </c>
    </row>
    <row r="2170" spans="1:7" ht="15.75" customHeight="1" x14ac:dyDescent="0.3">
      <c r="A2170" s="995" t="s">
        <v>4260</v>
      </c>
      <c r="B2170" s="995" t="s">
        <v>4289</v>
      </c>
      <c r="C2170" s="987">
        <v>658.8</v>
      </c>
      <c r="D2170" s="996">
        <v>43290</v>
      </c>
      <c r="E2170" s="995" t="s">
        <v>4287</v>
      </c>
    </row>
    <row r="2171" spans="1:7" ht="15.75" customHeight="1" x14ac:dyDescent="0.3">
      <c r="A2171" s="995" t="s">
        <v>4260</v>
      </c>
      <c r="B2171" s="995" t="s">
        <v>4290</v>
      </c>
      <c r="C2171" s="987">
        <v>150</v>
      </c>
      <c r="D2171" s="996">
        <v>43117</v>
      </c>
      <c r="E2171" s="995" t="s">
        <v>4287</v>
      </c>
    </row>
    <row r="2172" spans="1:7" ht="15.75" customHeight="1" x14ac:dyDescent="0.3">
      <c r="A2172" s="995" t="s">
        <v>4291</v>
      </c>
      <c r="B2172" s="995" t="s">
        <v>4292</v>
      </c>
      <c r="C2172" s="987">
        <v>10900</v>
      </c>
      <c r="D2172" s="996">
        <v>43203</v>
      </c>
      <c r="E2172" s="995" t="s">
        <v>4293</v>
      </c>
    </row>
    <row r="2173" spans="1:7" ht="15.75" customHeight="1" x14ac:dyDescent="0.3">
      <c r="A2173" s="995" t="s">
        <v>4291</v>
      </c>
      <c r="B2173" s="995" t="s">
        <v>4292</v>
      </c>
      <c r="C2173" s="987">
        <v>10900</v>
      </c>
      <c r="D2173" s="996">
        <v>43203</v>
      </c>
      <c r="E2173" s="995" t="s">
        <v>4293</v>
      </c>
    </row>
    <row r="2174" spans="1:7" ht="15.75" customHeight="1" x14ac:dyDescent="0.3">
      <c r="A2174" s="995" t="s">
        <v>4291</v>
      </c>
      <c r="B2174" s="995" t="s">
        <v>4292</v>
      </c>
      <c r="C2174" s="987">
        <v>10100</v>
      </c>
      <c r="D2174" s="996">
        <v>43248</v>
      </c>
      <c r="E2174" s="995" t="s">
        <v>4293</v>
      </c>
    </row>
    <row r="2175" spans="1:7" ht="15.75" customHeight="1" x14ac:dyDescent="0.3">
      <c r="A2175" s="995" t="s">
        <v>4291</v>
      </c>
      <c r="B2175" s="995" t="s">
        <v>4292</v>
      </c>
      <c r="C2175" s="987">
        <v>10900</v>
      </c>
      <c r="D2175" s="996">
        <v>43248</v>
      </c>
      <c r="E2175" s="995" t="s">
        <v>4293</v>
      </c>
    </row>
    <row r="2176" spans="1:7" ht="15.75" customHeight="1" x14ac:dyDescent="0.3">
      <c r="A2176" s="995" t="s">
        <v>4291</v>
      </c>
      <c r="B2176" s="995" t="s">
        <v>4292</v>
      </c>
      <c r="C2176" s="987">
        <v>10900</v>
      </c>
      <c r="D2176" s="996">
        <v>43248</v>
      </c>
      <c r="E2176" s="995" t="s">
        <v>4293</v>
      </c>
    </row>
    <row r="2177" spans="1:5" ht="15.75" customHeight="1" x14ac:dyDescent="0.3">
      <c r="A2177" s="995" t="s">
        <v>4291</v>
      </c>
      <c r="B2177" s="995" t="s">
        <v>4292</v>
      </c>
      <c r="C2177" s="987">
        <v>10900</v>
      </c>
      <c r="D2177" s="996">
        <v>43283</v>
      </c>
      <c r="E2177" s="995" t="s">
        <v>4293</v>
      </c>
    </row>
    <row r="2178" spans="1:5" ht="15.75" customHeight="1" x14ac:dyDescent="0.3">
      <c r="A2178" s="995" t="s">
        <v>4291</v>
      </c>
      <c r="B2178" s="995" t="s">
        <v>4292</v>
      </c>
      <c r="C2178" s="987">
        <v>10900</v>
      </c>
      <c r="D2178" s="996">
        <v>43283</v>
      </c>
      <c r="E2178" s="995" t="s">
        <v>4293</v>
      </c>
    </row>
    <row r="2179" spans="1:5" ht="15.75" customHeight="1" x14ac:dyDescent="0.3">
      <c r="A2179" s="995" t="s">
        <v>4291</v>
      </c>
      <c r="B2179" s="995" t="s">
        <v>4292</v>
      </c>
      <c r="C2179" s="987">
        <v>10900</v>
      </c>
      <c r="D2179" s="996">
        <v>43424</v>
      </c>
      <c r="E2179" s="995" t="s">
        <v>4293</v>
      </c>
    </row>
    <row r="2180" spans="1:5" ht="15.75" customHeight="1" x14ac:dyDescent="0.3">
      <c r="A2180" s="995" t="s">
        <v>4291</v>
      </c>
      <c r="B2180" s="995" t="s">
        <v>4292</v>
      </c>
      <c r="C2180" s="987">
        <v>10900</v>
      </c>
      <c r="D2180" s="996">
        <v>43424</v>
      </c>
      <c r="E2180" s="995" t="s">
        <v>4293</v>
      </c>
    </row>
    <row r="2181" spans="1:5" ht="15.75" customHeight="1" x14ac:dyDescent="0.3">
      <c r="A2181" s="995" t="s">
        <v>4291</v>
      </c>
      <c r="B2181" s="995" t="s">
        <v>4292</v>
      </c>
      <c r="C2181" s="987">
        <v>10900</v>
      </c>
      <c r="D2181" s="996">
        <v>43424</v>
      </c>
      <c r="E2181" s="995" t="s">
        <v>4293</v>
      </c>
    </row>
    <row r="2182" spans="1:5" ht="15.75" customHeight="1" x14ac:dyDescent="0.3">
      <c r="A2182" s="995" t="s">
        <v>4291</v>
      </c>
      <c r="B2182" s="995" t="s">
        <v>4292</v>
      </c>
      <c r="C2182" s="987">
        <v>10900</v>
      </c>
      <c r="D2182" s="996">
        <v>43424</v>
      </c>
      <c r="E2182" s="995" t="s">
        <v>4293</v>
      </c>
    </row>
    <row r="2183" spans="1:5" ht="15.75" customHeight="1" x14ac:dyDescent="0.3">
      <c r="A2183" s="995" t="s">
        <v>4291</v>
      </c>
      <c r="B2183" s="995" t="s">
        <v>4292</v>
      </c>
      <c r="C2183" s="987">
        <v>10900</v>
      </c>
      <c r="D2183" s="996">
        <v>43445</v>
      </c>
      <c r="E2183" s="995" t="s">
        <v>4293</v>
      </c>
    </row>
    <row r="2184" spans="1:5" ht="15.75" customHeight="1" x14ac:dyDescent="0.3">
      <c r="A2184" s="995" t="s">
        <v>4291</v>
      </c>
      <c r="B2184" s="995" t="s">
        <v>4292</v>
      </c>
      <c r="C2184" s="987">
        <v>10900</v>
      </c>
      <c r="D2184" s="996">
        <v>43445</v>
      </c>
      <c r="E2184" s="995" t="s">
        <v>4293</v>
      </c>
    </row>
    <row r="2185" spans="1:5" ht="15.75" customHeight="1" x14ac:dyDescent="0.3">
      <c r="A2185" s="995" t="s">
        <v>4291</v>
      </c>
      <c r="B2185" s="995" t="s">
        <v>4292</v>
      </c>
      <c r="C2185" s="987">
        <v>9000</v>
      </c>
      <c r="D2185" s="996">
        <v>43465</v>
      </c>
      <c r="E2185" s="995" t="s">
        <v>4294</v>
      </c>
    </row>
    <row r="2186" spans="1:5" ht="15.75" customHeight="1" x14ac:dyDescent="0.3">
      <c r="A2186" s="995" t="s">
        <v>4291</v>
      </c>
      <c r="B2186" s="995" t="s">
        <v>4292</v>
      </c>
      <c r="C2186" s="987">
        <v>150</v>
      </c>
      <c r="D2186" s="996">
        <v>43362</v>
      </c>
      <c r="E2186" s="995" t="s">
        <v>499</v>
      </c>
    </row>
    <row r="2187" spans="1:5" ht="15.75" customHeight="1" x14ac:dyDescent="0.3">
      <c r="A2187" s="995" t="s">
        <v>4291</v>
      </c>
      <c r="B2187" s="995" t="s">
        <v>4295</v>
      </c>
      <c r="C2187" s="987">
        <v>866.49</v>
      </c>
      <c r="D2187" s="996">
        <v>43465</v>
      </c>
      <c r="E2187" s="995" t="s">
        <v>4296</v>
      </c>
    </row>
    <row r="2188" spans="1:5" ht="15.75" customHeight="1" x14ac:dyDescent="0.3">
      <c r="A2188" s="995" t="s">
        <v>4291</v>
      </c>
      <c r="B2188" s="995" t="s">
        <v>4295</v>
      </c>
      <c r="C2188" s="987">
        <v>1152.81</v>
      </c>
      <c r="D2188" s="996">
        <v>43138</v>
      </c>
      <c r="E2188" s="995" t="s">
        <v>4296</v>
      </c>
    </row>
    <row r="2189" spans="1:5" ht="15.75" customHeight="1" x14ac:dyDescent="0.3">
      <c r="A2189" s="995" t="s">
        <v>4291</v>
      </c>
      <c r="B2189" s="995" t="s">
        <v>4295</v>
      </c>
      <c r="C2189" s="987">
        <v>838.43</v>
      </c>
      <c r="D2189" s="996">
        <v>43160</v>
      </c>
      <c r="E2189" s="995" t="s">
        <v>4296</v>
      </c>
    </row>
    <row r="2190" spans="1:5" ht="15.75" customHeight="1" x14ac:dyDescent="0.3">
      <c r="A2190" s="995" t="s">
        <v>4291</v>
      </c>
      <c r="B2190" s="995" t="s">
        <v>4295</v>
      </c>
      <c r="C2190" s="987">
        <v>452.99</v>
      </c>
      <c r="D2190" s="996">
        <v>43160</v>
      </c>
      <c r="E2190" s="995" t="s">
        <v>4296</v>
      </c>
    </row>
    <row r="2191" spans="1:5" ht="15.75" customHeight="1" x14ac:dyDescent="0.3">
      <c r="A2191" s="995" t="s">
        <v>4291</v>
      </c>
      <c r="B2191" s="995" t="s">
        <v>4295</v>
      </c>
      <c r="C2191" s="987">
        <v>1186.96</v>
      </c>
      <c r="D2191" s="996">
        <v>43160</v>
      </c>
      <c r="E2191" s="995" t="s">
        <v>4296</v>
      </c>
    </row>
    <row r="2192" spans="1:5" ht="15.75" customHeight="1" x14ac:dyDescent="0.3">
      <c r="A2192" s="995" t="s">
        <v>4291</v>
      </c>
      <c r="B2192" s="995" t="s">
        <v>4295</v>
      </c>
      <c r="C2192" s="987">
        <v>1248.46</v>
      </c>
      <c r="D2192" s="996">
        <v>43203</v>
      </c>
      <c r="E2192" s="995" t="s">
        <v>4296</v>
      </c>
    </row>
    <row r="2193" spans="1:5" ht="15.75" customHeight="1" x14ac:dyDescent="0.3">
      <c r="A2193" s="995" t="s">
        <v>4291</v>
      </c>
      <c r="B2193" s="995" t="s">
        <v>4295</v>
      </c>
      <c r="C2193" s="987">
        <v>850.45</v>
      </c>
      <c r="D2193" s="996">
        <v>43224</v>
      </c>
      <c r="E2193" s="995" t="s">
        <v>4296</v>
      </c>
    </row>
    <row r="2194" spans="1:5" ht="15.75" customHeight="1" x14ac:dyDescent="0.3">
      <c r="A2194" s="995" t="s">
        <v>4291</v>
      </c>
      <c r="B2194" s="995" t="s">
        <v>4295</v>
      </c>
      <c r="C2194" s="987">
        <v>651.70000000000005</v>
      </c>
      <c r="D2194" s="996">
        <v>43304</v>
      </c>
      <c r="E2194" s="995" t="s">
        <v>4296</v>
      </c>
    </row>
    <row r="2195" spans="1:5" ht="15.75" customHeight="1" x14ac:dyDescent="0.3">
      <c r="A2195" s="995" t="s">
        <v>4291</v>
      </c>
      <c r="B2195" s="995" t="s">
        <v>4295</v>
      </c>
      <c r="C2195" s="987">
        <v>524.52</v>
      </c>
      <c r="D2195" s="996">
        <v>43304</v>
      </c>
      <c r="E2195" s="995" t="s">
        <v>4296</v>
      </c>
    </row>
    <row r="2196" spans="1:5" ht="15.75" customHeight="1" x14ac:dyDescent="0.3">
      <c r="A2196" s="995" t="s">
        <v>4291</v>
      </c>
      <c r="B2196" s="995" t="s">
        <v>4295</v>
      </c>
      <c r="C2196" s="987">
        <v>661.75</v>
      </c>
      <c r="D2196" s="996">
        <v>43382</v>
      </c>
      <c r="E2196" s="995" t="s">
        <v>4296</v>
      </c>
    </row>
    <row r="2197" spans="1:5" ht="15.75" customHeight="1" x14ac:dyDescent="0.3">
      <c r="A2197" s="995" t="s">
        <v>4291</v>
      </c>
      <c r="B2197" s="995" t="s">
        <v>4295</v>
      </c>
      <c r="C2197" s="987">
        <v>594.71</v>
      </c>
      <c r="D2197" s="996">
        <v>43405</v>
      </c>
      <c r="E2197" s="995" t="s">
        <v>4296</v>
      </c>
    </row>
    <row r="2198" spans="1:5" ht="15.75" customHeight="1" x14ac:dyDescent="0.3">
      <c r="A2198" s="995" t="s">
        <v>4291</v>
      </c>
      <c r="B2198" s="995" t="s">
        <v>4295</v>
      </c>
      <c r="C2198" s="987">
        <v>493.74</v>
      </c>
      <c r="D2198" s="996">
        <v>43445</v>
      </c>
      <c r="E2198" s="995" t="s">
        <v>4296</v>
      </c>
    </row>
    <row r="2199" spans="1:5" ht="15.75" customHeight="1" x14ac:dyDescent="0.3">
      <c r="A2199" s="995" t="s">
        <v>4291</v>
      </c>
      <c r="B2199" s="995" t="s">
        <v>4295</v>
      </c>
      <c r="C2199" s="987">
        <v>184.01</v>
      </c>
      <c r="D2199" s="996">
        <v>43445</v>
      </c>
      <c r="E2199" s="995" t="s">
        <v>4296</v>
      </c>
    </row>
    <row r="2200" spans="1:5" ht="15.75" customHeight="1" x14ac:dyDescent="0.3">
      <c r="A2200" s="995" t="s">
        <v>4291</v>
      </c>
      <c r="B2200" s="995" t="s">
        <v>4295</v>
      </c>
      <c r="C2200" s="987">
        <v>880.6</v>
      </c>
      <c r="D2200" s="996">
        <v>43445</v>
      </c>
      <c r="E2200" s="995" t="s">
        <v>4296</v>
      </c>
    </row>
    <row r="2201" spans="1:5" ht="15.75" customHeight="1" x14ac:dyDescent="0.3">
      <c r="A2201" s="995" t="s">
        <v>4291</v>
      </c>
      <c r="B2201" s="995" t="s">
        <v>4295</v>
      </c>
      <c r="C2201" s="987">
        <v>916.74</v>
      </c>
      <c r="D2201" s="996">
        <v>43465</v>
      </c>
      <c r="E2201" s="995" t="s">
        <v>4296</v>
      </c>
    </row>
    <row r="2202" spans="1:5" ht="15.75" customHeight="1" x14ac:dyDescent="0.3">
      <c r="A2202" s="995" t="s">
        <v>4291</v>
      </c>
      <c r="B2202" s="995" t="s">
        <v>4295</v>
      </c>
      <c r="C2202" s="987">
        <v>284.10000000000002</v>
      </c>
      <c r="D2202" s="996">
        <v>43445</v>
      </c>
      <c r="E2202" s="995" t="s">
        <v>4296</v>
      </c>
    </row>
    <row r="2203" spans="1:5" ht="15.75" customHeight="1" x14ac:dyDescent="0.3">
      <c r="A2203" s="995" t="s">
        <v>4297</v>
      </c>
      <c r="B2203" s="995" t="s">
        <v>4298</v>
      </c>
      <c r="C2203" s="987">
        <v>1498.17</v>
      </c>
      <c r="D2203" s="996">
        <v>43136</v>
      </c>
      <c r="E2203" s="995" t="s">
        <v>4299</v>
      </c>
    </row>
    <row r="2204" spans="1:5" ht="15.75" customHeight="1" x14ac:dyDescent="0.3">
      <c r="A2204" s="995" t="s">
        <v>4297</v>
      </c>
      <c r="B2204" s="995" t="s">
        <v>4298</v>
      </c>
      <c r="C2204" s="987">
        <v>12458.93</v>
      </c>
      <c r="D2204" s="996">
        <v>43136</v>
      </c>
      <c r="E2204" s="995" t="s">
        <v>4300</v>
      </c>
    </row>
    <row r="2205" spans="1:5" ht="15.75" customHeight="1" x14ac:dyDescent="0.3">
      <c r="A2205" s="995" t="s">
        <v>4297</v>
      </c>
      <c r="B2205" s="995" t="s">
        <v>4301</v>
      </c>
      <c r="C2205" s="987">
        <v>31410</v>
      </c>
      <c r="D2205" s="996">
        <v>43104</v>
      </c>
      <c r="E2205" s="995" t="s">
        <v>4302</v>
      </c>
    </row>
    <row r="2206" spans="1:5" ht="15.75" customHeight="1" x14ac:dyDescent="0.3">
      <c r="A2206" s="995" t="s">
        <v>4297</v>
      </c>
      <c r="B2206" s="995" t="s">
        <v>4298</v>
      </c>
      <c r="C2206" s="987">
        <v>1091.04</v>
      </c>
      <c r="D2206" s="996">
        <v>43136</v>
      </c>
      <c r="E2206" s="995" t="s">
        <v>4299</v>
      </c>
    </row>
    <row r="2207" spans="1:5" ht="15.75" customHeight="1" x14ac:dyDescent="0.3">
      <c r="A2207" s="995" t="s">
        <v>4297</v>
      </c>
      <c r="B2207" s="995" t="s">
        <v>4303</v>
      </c>
      <c r="C2207" s="987">
        <v>5045</v>
      </c>
      <c r="D2207" s="996">
        <v>43125</v>
      </c>
      <c r="E2207" s="995" t="s">
        <v>4302</v>
      </c>
    </row>
    <row r="2208" spans="1:5" ht="15.75" customHeight="1" x14ac:dyDescent="0.3">
      <c r="A2208" s="995" t="s">
        <v>4297</v>
      </c>
      <c r="B2208" s="995" t="s">
        <v>4304</v>
      </c>
      <c r="C2208" s="987">
        <v>1457.42</v>
      </c>
      <c r="D2208" s="996">
        <v>43158</v>
      </c>
      <c r="E2208" s="995" t="s">
        <v>4299</v>
      </c>
    </row>
    <row r="2209" spans="1:5" ht="15.75" customHeight="1" x14ac:dyDescent="0.3">
      <c r="A2209" s="995" t="s">
        <v>4297</v>
      </c>
      <c r="B2209" s="995" t="s">
        <v>4298</v>
      </c>
      <c r="C2209" s="987">
        <v>11353.18</v>
      </c>
      <c r="D2209" s="996">
        <v>43158</v>
      </c>
      <c r="E2209" s="995" t="s">
        <v>4300</v>
      </c>
    </row>
    <row r="2210" spans="1:5" ht="15.75" customHeight="1" x14ac:dyDescent="0.3">
      <c r="A2210" s="995" t="s">
        <v>4297</v>
      </c>
      <c r="B2210" s="995" t="s">
        <v>4304</v>
      </c>
      <c r="C2210" s="987">
        <v>1445.36</v>
      </c>
      <c r="D2210" s="996">
        <v>43158</v>
      </c>
      <c r="E2210" s="995" t="s">
        <v>4299</v>
      </c>
    </row>
    <row r="2211" spans="1:5" ht="15.75" customHeight="1" x14ac:dyDescent="0.3">
      <c r="A2211" s="995" t="s">
        <v>4297</v>
      </c>
      <c r="B2211" s="995" t="s">
        <v>4298</v>
      </c>
      <c r="C2211" s="987">
        <v>11729.95</v>
      </c>
      <c r="D2211" s="996">
        <v>43158</v>
      </c>
      <c r="E2211" s="995" t="s">
        <v>4300</v>
      </c>
    </row>
    <row r="2212" spans="1:5" ht="15.75" customHeight="1" x14ac:dyDescent="0.3">
      <c r="A2212" s="995" t="s">
        <v>4297</v>
      </c>
      <c r="B2212" s="995" t="s">
        <v>4301</v>
      </c>
      <c r="C2212" s="987">
        <v>5045</v>
      </c>
      <c r="D2212" s="996">
        <v>43125</v>
      </c>
      <c r="E2212" s="995" t="s">
        <v>4302</v>
      </c>
    </row>
    <row r="2213" spans="1:5" ht="15.75" customHeight="1" x14ac:dyDescent="0.3">
      <c r="A2213" s="995" t="s">
        <v>4297</v>
      </c>
      <c r="B2213" s="995" t="s">
        <v>4298</v>
      </c>
      <c r="C2213" s="987">
        <v>1457.42</v>
      </c>
      <c r="D2213" s="996">
        <v>43158</v>
      </c>
      <c r="E2213" s="995" t="s">
        <v>4299</v>
      </c>
    </row>
    <row r="2214" spans="1:5" ht="15.75" customHeight="1" x14ac:dyDescent="0.3">
      <c r="A2214" s="995" t="s">
        <v>4297</v>
      </c>
      <c r="B2214" s="995" t="s">
        <v>4298</v>
      </c>
      <c r="C2214" s="987">
        <v>11353.18</v>
      </c>
      <c r="D2214" s="996">
        <v>43158</v>
      </c>
      <c r="E2214" s="995" t="s">
        <v>4300</v>
      </c>
    </row>
    <row r="2215" spans="1:5" ht="15.75" customHeight="1" x14ac:dyDescent="0.3">
      <c r="A2215" s="995" t="s">
        <v>4297</v>
      </c>
      <c r="B2215" s="995" t="s">
        <v>4298</v>
      </c>
      <c r="C2215" s="987">
        <v>1445.36</v>
      </c>
      <c r="D2215" s="996">
        <v>43158</v>
      </c>
      <c r="E2215" s="995" t="s">
        <v>4299</v>
      </c>
    </row>
    <row r="2216" spans="1:5" ht="15.75" customHeight="1" x14ac:dyDescent="0.3">
      <c r="A2216" s="995" t="s">
        <v>4297</v>
      </c>
      <c r="B2216" s="995" t="s">
        <v>4298</v>
      </c>
      <c r="C2216" s="987">
        <v>11729.95</v>
      </c>
      <c r="D2216" s="996">
        <v>43158</v>
      </c>
      <c r="E2216" s="995" t="s">
        <v>4300</v>
      </c>
    </row>
    <row r="2217" spans="1:5" ht="15.75" customHeight="1" x14ac:dyDescent="0.3">
      <c r="A2217" s="995" t="s">
        <v>4297</v>
      </c>
      <c r="B2217" s="995" t="s">
        <v>4298</v>
      </c>
      <c r="C2217" s="987">
        <v>545.52</v>
      </c>
      <c r="D2217" s="996">
        <v>43158</v>
      </c>
      <c r="E2217" s="995" t="s">
        <v>4299</v>
      </c>
    </row>
    <row r="2218" spans="1:5" ht="15.75" customHeight="1" x14ac:dyDescent="0.3">
      <c r="A2218" s="995" t="s">
        <v>4297</v>
      </c>
      <c r="B2218" s="995" t="s">
        <v>4298</v>
      </c>
      <c r="C2218" s="987">
        <v>4796.03</v>
      </c>
      <c r="D2218" s="996">
        <v>43158</v>
      </c>
      <c r="E2218" s="995" t="s">
        <v>4300</v>
      </c>
    </row>
    <row r="2219" spans="1:5" ht="15.75" customHeight="1" x14ac:dyDescent="0.3">
      <c r="A2219" s="995" t="s">
        <v>4297</v>
      </c>
      <c r="B2219" s="995" t="s">
        <v>4298</v>
      </c>
      <c r="C2219" s="987">
        <v>62557.91</v>
      </c>
      <c r="D2219" s="996">
        <v>43144</v>
      </c>
      <c r="E2219" s="995" t="s">
        <v>4300</v>
      </c>
    </row>
    <row r="2220" spans="1:5" ht="15.75" customHeight="1" x14ac:dyDescent="0.3">
      <c r="A2220" s="995" t="s">
        <v>4297</v>
      </c>
      <c r="B2220" s="995" t="s">
        <v>4298</v>
      </c>
      <c r="C2220" s="987">
        <v>28627.65</v>
      </c>
      <c r="D2220" s="996">
        <v>43144</v>
      </c>
      <c r="E2220" s="995" t="s">
        <v>4300</v>
      </c>
    </row>
    <row r="2221" spans="1:5" ht="15.75" customHeight="1" x14ac:dyDescent="0.3">
      <c r="A2221" s="995" t="s">
        <v>4297</v>
      </c>
      <c r="B2221" s="995" t="s">
        <v>4298</v>
      </c>
      <c r="C2221" s="987">
        <v>2250</v>
      </c>
      <c r="D2221" s="996">
        <v>43235</v>
      </c>
      <c r="E2221" s="995" t="s">
        <v>4305</v>
      </c>
    </row>
    <row r="2222" spans="1:5" ht="15.75" customHeight="1" x14ac:dyDescent="0.3">
      <c r="A2222" s="995" t="s">
        <v>4297</v>
      </c>
      <c r="B2222" s="995" t="s">
        <v>4298</v>
      </c>
      <c r="C2222" s="987">
        <v>1464.75</v>
      </c>
      <c r="D2222" s="996">
        <v>43201</v>
      </c>
      <c r="E2222" s="995" t="s">
        <v>4299</v>
      </c>
    </row>
    <row r="2223" spans="1:5" ht="15.75" customHeight="1" x14ac:dyDescent="0.3">
      <c r="A2223" s="995" t="s">
        <v>4297</v>
      </c>
      <c r="B2223" s="995" t="s">
        <v>4298</v>
      </c>
      <c r="C2223" s="987">
        <v>13542.46</v>
      </c>
      <c r="D2223" s="996">
        <v>43201</v>
      </c>
      <c r="E2223" s="995" t="s">
        <v>4300</v>
      </c>
    </row>
    <row r="2224" spans="1:5" ht="15.75" customHeight="1" x14ac:dyDescent="0.3">
      <c r="A2224" s="995" t="s">
        <v>4297</v>
      </c>
      <c r="B2224" s="995" t="s">
        <v>4304</v>
      </c>
      <c r="C2224" s="987">
        <v>1192.3800000000001</v>
      </c>
      <c r="D2224" s="996">
        <v>43222</v>
      </c>
      <c r="E2224" s="995" t="s">
        <v>4299</v>
      </c>
    </row>
    <row r="2225" spans="1:5" ht="15.75" customHeight="1" x14ac:dyDescent="0.3">
      <c r="A2225" s="995" t="s">
        <v>4297</v>
      </c>
      <c r="B2225" s="995" t="s">
        <v>4298</v>
      </c>
      <c r="C2225" s="987">
        <v>10470.41</v>
      </c>
      <c r="D2225" s="996">
        <v>43222</v>
      </c>
      <c r="E2225" s="995" t="s">
        <v>4300</v>
      </c>
    </row>
    <row r="2226" spans="1:5" ht="15.75" customHeight="1" x14ac:dyDescent="0.3">
      <c r="A2226" s="995" t="s">
        <v>4297</v>
      </c>
      <c r="B2226" s="995" t="s">
        <v>4298</v>
      </c>
      <c r="C2226" s="987">
        <v>28627.65</v>
      </c>
      <c r="D2226" s="996">
        <v>43144</v>
      </c>
      <c r="E2226" s="995" t="s">
        <v>4300</v>
      </c>
    </row>
    <row r="2227" spans="1:5" ht="15.75" customHeight="1" x14ac:dyDescent="0.3">
      <c r="A2227" s="995" t="s">
        <v>4297</v>
      </c>
      <c r="B2227" s="995" t="s">
        <v>4298</v>
      </c>
      <c r="C2227" s="987">
        <v>2250</v>
      </c>
      <c r="D2227" s="996">
        <v>43235</v>
      </c>
      <c r="E2227" s="995" t="s">
        <v>4305</v>
      </c>
    </row>
    <row r="2228" spans="1:5" ht="15.75" customHeight="1" x14ac:dyDescent="0.3">
      <c r="A2228" s="995" t="s">
        <v>4297</v>
      </c>
      <c r="B2228" s="995" t="s">
        <v>4306</v>
      </c>
      <c r="C2228" s="987">
        <v>681.84</v>
      </c>
      <c r="D2228" s="996">
        <v>43206</v>
      </c>
      <c r="E2228" s="995" t="s">
        <v>4307</v>
      </c>
    </row>
    <row r="2229" spans="1:5" ht="15.75" customHeight="1" x14ac:dyDescent="0.3">
      <c r="A2229" s="995" t="s">
        <v>4297</v>
      </c>
      <c r="B2229" s="995" t="s">
        <v>4304</v>
      </c>
      <c r="C2229" s="987">
        <v>1464.75</v>
      </c>
      <c r="D2229" s="996">
        <v>43201</v>
      </c>
      <c r="E2229" s="995" t="s">
        <v>4299</v>
      </c>
    </row>
    <row r="2230" spans="1:5" ht="15.75" customHeight="1" x14ac:dyDescent="0.3">
      <c r="A2230" s="995" t="s">
        <v>4297</v>
      </c>
      <c r="B2230" s="995" t="s">
        <v>4298</v>
      </c>
      <c r="C2230" s="987">
        <v>13542.46</v>
      </c>
      <c r="D2230" s="996">
        <v>43201</v>
      </c>
      <c r="E2230" s="995" t="s">
        <v>4300</v>
      </c>
    </row>
    <row r="2231" spans="1:5" ht="15.75" customHeight="1" x14ac:dyDescent="0.3">
      <c r="A2231" s="995" t="s">
        <v>4297</v>
      </c>
      <c r="B2231" s="995" t="s">
        <v>4298</v>
      </c>
      <c r="C2231" s="987">
        <v>1192.3800000000001</v>
      </c>
      <c r="D2231" s="996">
        <v>43222</v>
      </c>
      <c r="E2231" s="995" t="s">
        <v>4299</v>
      </c>
    </row>
    <row r="2232" spans="1:5" ht="15.75" customHeight="1" x14ac:dyDescent="0.3">
      <c r="A2232" s="995" t="s">
        <v>4297</v>
      </c>
      <c r="B2232" s="995" t="s">
        <v>4298</v>
      </c>
      <c r="C2232" s="987">
        <v>10470.41</v>
      </c>
      <c r="D2232" s="996">
        <v>43222</v>
      </c>
      <c r="E2232" s="995" t="s">
        <v>4300</v>
      </c>
    </row>
    <row r="2233" spans="1:5" ht="15.75" customHeight="1" x14ac:dyDescent="0.3">
      <c r="A2233" s="995" t="s">
        <v>4297</v>
      </c>
      <c r="B2233" s="995" t="s">
        <v>4306</v>
      </c>
      <c r="C2233" s="987">
        <v>272.74</v>
      </c>
      <c r="D2233" s="996">
        <v>43245</v>
      </c>
      <c r="E2233" s="995" t="s">
        <v>4307</v>
      </c>
    </row>
    <row r="2234" spans="1:5" ht="15.75" customHeight="1" x14ac:dyDescent="0.3">
      <c r="A2234" s="995" t="s">
        <v>4297</v>
      </c>
      <c r="B2234" s="995" t="s">
        <v>4308</v>
      </c>
      <c r="C2234" s="987">
        <v>227.28</v>
      </c>
      <c r="D2234" s="996">
        <v>43277</v>
      </c>
      <c r="E2234" s="995" t="s">
        <v>4307</v>
      </c>
    </row>
    <row r="2235" spans="1:5" ht="15.75" customHeight="1" x14ac:dyDescent="0.3">
      <c r="A2235" s="995" t="s">
        <v>4297</v>
      </c>
      <c r="B2235" s="995" t="s">
        <v>4309</v>
      </c>
      <c r="C2235" s="987">
        <v>191.2</v>
      </c>
      <c r="D2235" s="996">
        <v>43299</v>
      </c>
      <c r="E2235" s="995" t="s">
        <v>4310</v>
      </c>
    </row>
    <row r="2236" spans="1:5" ht="15.75" customHeight="1" x14ac:dyDescent="0.3">
      <c r="A2236" s="995" t="s">
        <v>4297</v>
      </c>
      <c r="B2236" s="995" t="s">
        <v>4298</v>
      </c>
      <c r="C2236" s="987">
        <v>1116.04</v>
      </c>
      <c r="D2236" s="996">
        <v>43300</v>
      </c>
      <c r="E2236" s="995" t="s">
        <v>4299</v>
      </c>
    </row>
    <row r="2237" spans="1:5" ht="15.75" customHeight="1" x14ac:dyDescent="0.3">
      <c r="A2237" s="995" t="s">
        <v>4297</v>
      </c>
      <c r="B2237" s="995" t="s">
        <v>4304</v>
      </c>
      <c r="C2237" s="987">
        <v>10230.99</v>
      </c>
      <c r="D2237" s="996">
        <v>43300</v>
      </c>
      <c r="E2237" s="995" t="s">
        <v>4300</v>
      </c>
    </row>
    <row r="2238" spans="1:5" ht="15.75" customHeight="1" x14ac:dyDescent="0.3">
      <c r="A2238" s="995" t="s">
        <v>4297</v>
      </c>
      <c r="B2238" s="995" t="s">
        <v>4298</v>
      </c>
      <c r="C2238" s="987">
        <v>883.87</v>
      </c>
      <c r="D2238" s="996">
        <v>43300</v>
      </c>
      <c r="E2238" s="995" t="s">
        <v>4299</v>
      </c>
    </row>
    <row r="2239" spans="1:5" ht="15.75" customHeight="1" x14ac:dyDescent="0.3">
      <c r="A2239" s="995" t="s">
        <v>4297</v>
      </c>
      <c r="B2239" s="995" t="s">
        <v>4298</v>
      </c>
      <c r="C2239" s="987">
        <v>9630.56</v>
      </c>
      <c r="D2239" s="996">
        <v>43300</v>
      </c>
      <c r="E2239" s="995" t="s">
        <v>4300</v>
      </c>
    </row>
    <row r="2240" spans="1:5" ht="15.75" customHeight="1" x14ac:dyDescent="0.3">
      <c r="A2240" s="995" t="s">
        <v>4297</v>
      </c>
      <c r="B2240" s="995" t="s">
        <v>4298</v>
      </c>
      <c r="C2240" s="987">
        <v>62557.91</v>
      </c>
      <c r="D2240" s="996">
        <v>43300</v>
      </c>
      <c r="E2240" s="995" t="s">
        <v>4300</v>
      </c>
    </row>
    <row r="2241" spans="1:5" ht="15.75" customHeight="1" x14ac:dyDescent="0.3">
      <c r="A2241" s="995" t="s">
        <v>4297</v>
      </c>
      <c r="B2241" s="995" t="s">
        <v>4298</v>
      </c>
      <c r="C2241" s="987">
        <v>28627.65</v>
      </c>
      <c r="D2241" s="996">
        <v>43300</v>
      </c>
      <c r="E2241" s="995" t="s">
        <v>4300</v>
      </c>
    </row>
    <row r="2242" spans="1:5" ht="15.75" customHeight="1" x14ac:dyDescent="0.3">
      <c r="A2242" s="995" t="s">
        <v>4297</v>
      </c>
      <c r="B2242" s="995" t="s">
        <v>4298</v>
      </c>
      <c r="C2242" s="987">
        <v>548.01</v>
      </c>
      <c r="D2242" s="996">
        <v>43360</v>
      </c>
      <c r="E2242" s="995" t="s">
        <v>4299</v>
      </c>
    </row>
    <row r="2243" spans="1:5" ht="15.75" customHeight="1" x14ac:dyDescent="0.3">
      <c r="A2243" s="995" t="s">
        <v>4297</v>
      </c>
      <c r="B2243" s="995" t="s">
        <v>4304</v>
      </c>
      <c r="C2243" s="987">
        <v>10093.09</v>
      </c>
      <c r="D2243" s="996">
        <v>43360</v>
      </c>
      <c r="E2243" s="995" t="s">
        <v>4300</v>
      </c>
    </row>
    <row r="2244" spans="1:5" ht="15.75" customHeight="1" x14ac:dyDescent="0.3">
      <c r="A2244" s="995" t="s">
        <v>4297</v>
      </c>
      <c r="B2244" s="995" t="s">
        <v>4298</v>
      </c>
      <c r="C2244" s="987">
        <v>1250.1500000000001</v>
      </c>
      <c r="D2244" s="996">
        <v>43360</v>
      </c>
      <c r="E2244" s="995" t="s">
        <v>4300</v>
      </c>
    </row>
    <row r="2245" spans="1:5" ht="15.75" customHeight="1" x14ac:dyDescent="0.3">
      <c r="A2245" s="995" t="s">
        <v>4297</v>
      </c>
      <c r="B2245" s="995" t="s">
        <v>4306</v>
      </c>
      <c r="C2245" s="987">
        <v>500.02</v>
      </c>
      <c r="D2245" s="996">
        <v>43305</v>
      </c>
      <c r="E2245" s="995" t="s">
        <v>4307</v>
      </c>
    </row>
    <row r="2246" spans="1:5" ht="15.75" customHeight="1" x14ac:dyDescent="0.3">
      <c r="A2246" s="995" t="s">
        <v>4297</v>
      </c>
      <c r="B2246" s="995" t="s">
        <v>4309</v>
      </c>
      <c r="C2246" s="987">
        <v>1043.69</v>
      </c>
      <c r="D2246" s="996">
        <v>43328</v>
      </c>
      <c r="E2246" s="995" t="s">
        <v>4311</v>
      </c>
    </row>
    <row r="2247" spans="1:5" ht="15.75" customHeight="1" x14ac:dyDescent="0.3">
      <c r="A2247" s="995" t="s">
        <v>4297</v>
      </c>
      <c r="B2247" s="995" t="s">
        <v>4298</v>
      </c>
      <c r="C2247" s="987">
        <v>1567.73</v>
      </c>
      <c r="D2247" s="996">
        <v>43402</v>
      </c>
      <c r="E2247" s="995" t="s">
        <v>4300</v>
      </c>
    </row>
    <row r="2248" spans="1:5" ht="15.75" customHeight="1" x14ac:dyDescent="0.3">
      <c r="A2248" s="995" t="s">
        <v>4297</v>
      </c>
      <c r="B2248" s="995" t="s">
        <v>4298</v>
      </c>
      <c r="C2248" s="987">
        <v>10563.37</v>
      </c>
      <c r="D2248" s="996">
        <v>43360</v>
      </c>
      <c r="E2248" s="995" t="s">
        <v>4300</v>
      </c>
    </row>
    <row r="2249" spans="1:5" ht="15.75" customHeight="1" x14ac:dyDescent="0.3">
      <c r="A2249" s="995" t="s">
        <v>4297</v>
      </c>
      <c r="B2249" s="995" t="s">
        <v>4301</v>
      </c>
      <c r="C2249" s="987">
        <v>3555</v>
      </c>
      <c r="D2249" s="996">
        <v>43426</v>
      </c>
      <c r="E2249" s="995" t="s">
        <v>4302</v>
      </c>
    </row>
    <row r="2250" spans="1:5" ht="15.75" customHeight="1" x14ac:dyDescent="0.3">
      <c r="A2250" s="995" t="s">
        <v>4297</v>
      </c>
      <c r="B2250" s="995" t="s">
        <v>4301</v>
      </c>
      <c r="C2250" s="987">
        <v>27220</v>
      </c>
      <c r="D2250" s="996">
        <v>43426</v>
      </c>
      <c r="E2250" s="995" t="s">
        <v>4302</v>
      </c>
    </row>
    <row r="2251" spans="1:5" ht="15.75" customHeight="1" x14ac:dyDescent="0.3">
      <c r="A2251" s="995" t="s">
        <v>4297</v>
      </c>
      <c r="B2251" s="995" t="s">
        <v>4301</v>
      </c>
      <c r="C2251" s="987">
        <v>8360</v>
      </c>
      <c r="D2251" s="996">
        <v>43426</v>
      </c>
      <c r="E2251" s="995" t="s">
        <v>4302</v>
      </c>
    </row>
    <row r="2252" spans="1:5" ht="15.75" customHeight="1" x14ac:dyDescent="0.3">
      <c r="A2252" s="995" t="s">
        <v>4297</v>
      </c>
      <c r="B2252" s="995" t="s">
        <v>4301</v>
      </c>
      <c r="C2252" s="987">
        <v>17080</v>
      </c>
      <c r="D2252" s="996">
        <v>43426</v>
      </c>
      <c r="E2252" s="995" t="s">
        <v>4302</v>
      </c>
    </row>
    <row r="2253" spans="1:5" ht="15.75" customHeight="1" x14ac:dyDescent="0.3">
      <c r="A2253" s="995" t="s">
        <v>4297</v>
      </c>
      <c r="B2253" s="995" t="s">
        <v>4301</v>
      </c>
      <c r="C2253" s="987">
        <v>9397.5</v>
      </c>
      <c r="D2253" s="996">
        <v>43426</v>
      </c>
      <c r="E2253" s="995" t="s">
        <v>4302</v>
      </c>
    </row>
    <row r="2254" spans="1:5" ht="15.75" customHeight="1" x14ac:dyDescent="0.3">
      <c r="A2254" s="995" t="s">
        <v>4297</v>
      </c>
      <c r="B2254" s="995" t="s">
        <v>4298</v>
      </c>
      <c r="C2254" s="987">
        <v>811.59</v>
      </c>
      <c r="D2254" s="996">
        <v>43440</v>
      </c>
      <c r="E2254" s="995" t="s">
        <v>4299</v>
      </c>
    </row>
    <row r="2255" spans="1:5" ht="15.75" customHeight="1" x14ac:dyDescent="0.3">
      <c r="A2255" s="995" t="s">
        <v>4297</v>
      </c>
      <c r="B2255" s="995" t="s">
        <v>4298</v>
      </c>
      <c r="C2255" s="987">
        <v>9633.7099999999991</v>
      </c>
      <c r="D2255" s="996">
        <v>43440</v>
      </c>
      <c r="E2255" s="995" t="s">
        <v>4300</v>
      </c>
    </row>
    <row r="2256" spans="1:5" ht="15.75" customHeight="1" x14ac:dyDescent="0.3">
      <c r="A2256" s="995" t="s">
        <v>4297</v>
      </c>
      <c r="B2256" s="995" t="s">
        <v>4298</v>
      </c>
      <c r="C2256" s="987">
        <v>10125</v>
      </c>
      <c r="D2256" s="996">
        <v>43424</v>
      </c>
      <c r="E2256" s="995" t="s">
        <v>4305</v>
      </c>
    </row>
    <row r="2257" spans="1:5" ht="15.75" customHeight="1" x14ac:dyDescent="0.3">
      <c r="A2257" s="995" t="s">
        <v>4297</v>
      </c>
      <c r="B2257" s="995" t="s">
        <v>519</v>
      </c>
      <c r="C2257" s="987">
        <v>351.21</v>
      </c>
      <c r="D2257" s="996">
        <v>43437</v>
      </c>
      <c r="E2257" s="995" t="s">
        <v>4312</v>
      </c>
    </row>
    <row r="2258" spans="1:5" ht="15.75" customHeight="1" x14ac:dyDescent="0.3">
      <c r="A2258" s="995" t="s">
        <v>4297</v>
      </c>
      <c r="B2258" s="995" t="s">
        <v>4298</v>
      </c>
      <c r="C2258" s="987">
        <v>1240.5</v>
      </c>
      <c r="D2258" s="996">
        <v>43440</v>
      </c>
      <c r="E2258" s="995" t="s">
        <v>4299</v>
      </c>
    </row>
    <row r="2259" spans="1:5" ht="15.75" customHeight="1" x14ac:dyDescent="0.3">
      <c r="A2259" s="995" t="s">
        <v>4297</v>
      </c>
      <c r="B2259" s="995" t="s">
        <v>4298</v>
      </c>
      <c r="C2259" s="987">
        <v>12121.85</v>
      </c>
      <c r="D2259" s="996">
        <v>43440</v>
      </c>
      <c r="E2259" s="995" t="s">
        <v>4300</v>
      </c>
    </row>
    <row r="2260" spans="1:5" ht="15.75" customHeight="1" x14ac:dyDescent="0.3">
      <c r="A2260" s="995" t="s">
        <v>4297</v>
      </c>
      <c r="B2260" s="995" t="s">
        <v>4298</v>
      </c>
      <c r="C2260" s="987">
        <v>2329.62</v>
      </c>
      <c r="D2260" s="996">
        <v>43440</v>
      </c>
      <c r="E2260" s="995" t="s">
        <v>4300</v>
      </c>
    </row>
    <row r="2261" spans="1:5" ht="15.75" customHeight="1" x14ac:dyDescent="0.3">
      <c r="A2261" s="995" t="s">
        <v>4297</v>
      </c>
      <c r="B2261" s="995" t="s">
        <v>4298</v>
      </c>
      <c r="C2261" s="987">
        <v>379.41</v>
      </c>
      <c r="D2261" s="996">
        <v>43461</v>
      </c>
      <c r="E2261" s="995" t="s">
        <v>4299</v>
      </c>
    </row>
    <row r="2262" spans="1:5" ht="15.75" customHeight="1" x14ac:dyDescent="0.3">
      <c r="A2262" s="995" t="s">
        <v>4297</v>
      </c>
      <c r="B2262" s="995" t="s">
        <v>4298</v>
      </c>
      <c r="C2262" s="987">
        <v>9782.73</v>
      </c>
      <c r="D2262" s="996">
        <v>43461</v>
      </c>
      <c r="E2262" s="995" t="s">
        <v>4300</v>
      </c>
    </row>
    <row r="2263" spans="1:5" ht="15.75" customHeight="1" x14ac:dyDescent="0.3">
      <c r="A2263" s="995" t="s">
        <v>4297</v>
      </c>
      <c r="B2263" s="995" t="s">
        <v>4313</v>
      </c>
      <c r="C2263" s="987">
        <v>1043.69</v>
      </c>
      <c r="D2263" s="996">
        <v>43328</v>
      </c>
      <c r="E2263" s="995" t="s">
        <v>4311</v>
      </c>
    </row>
    <row r="2264" spans="1:5" ht="15.75" customHeight="1" x14ac:dyDescent="0.3">
      <c r="A2264" s="995" t="s">
        <v>4297</v>
      </c>
      <c r="B2264" s="995" t="s">
        <v>4298</v>
      </c>
      <c r="C2264" s="987">
        <v>1567.73</v>
      </c>
      <c r="D2264" s="996">
        <v>43402</v>
      </c>
      <c r="E2264" s="995" t="s">
        <v>4300</v>
      </c>
    </row>
    <row r="2265" spans="1:5" ht="15.75" customHeight="1" x14ac:dyDescent="0.3">
      <c r="A2265" s="995" t="s">
        <v>4297</v>
      </c>
      <c r="B2265" s="995" t="s">
        <v>4298</v>
      </c>
      <c r="C2265" s="987">
        <v>10563.37</v>
      </c>
      <c r="D2265" s="996">
        <v>43360</v>
      </c>
      <c r="E2265" s="995" t="s">
        <v>4300</v>
      </c>
    </row>
    <row r="2266" spans="1:5" ht="15.75" customHeight="1" x14ac:dyDescent="0.3">
      <c r="A2266" s="995" t="s">
        <v>4297</v>
      </c>
      <c r="B2266" s="995" t="s">
        <v>4301</v>
      </c>
      <c r="C2266" s="987">
        <v>3555</v>
      </c>
      <c r="D2266" s="996">
        <v>43426</v>
      </c>
      <c r="E2266" s="995" t="s">
        <v>4302</v>
      </c>
    </row>
    <row r="2267" spans="1:5" ht="15.75" customHeight="1" x14ac:dyDescent="0.3">
      <c r="A2267" s="995" t="s">
        <v>4297</v>
      </c>
      <c r="B2267" s="995" t="s">
        <v>4301</v>
      </c>
      <c r="C2267" s="987">
        <v>27220</v>
      </c>
      <c r="D2267" s="996">
        <v>43426</v>
      </c>
      <c r="E2267" s="995" t="s">
        <v>4302</v>
      </c>
    </row>
    <row r="2268" spans="1:5" ht="15.75" customHeight="1" x14ac:dyDescent="0.3">
      <c r="A2268" s="995" t="s">
        <v>4297</v>
      </c>
      <c r="B2268" s="995" t="s">
        <v>4301</v>
      </c>
      <c r="C2268" s="987">
        <v>8360</v>
      </c>
      <c r="D2268" s="996">
        <v>43426</v>
      </c>
      <c r="E2268" s="995" t="s">
        <v>4302</v>
      </c>
    </row>
    <row r="2269" spans="1:5" ht="15.75" customHeight="1" x14ac:dyDescent="0.3">
      <c r="A2269" s="995" t="s">
        <v>4297</v>
      </c>
      <c r="B2269" s="995" t="s">
        <v>4301</v>
      </c>
      <c r="C2269" s="987">
        <v>17080</v>
      </c>
      <c r="D2269" s="996">
        <v>43426</v>
      </c>
      <c r="E2269" s="995" t="s">
        <v>4302</v>
      </c>
    </row>
    <row r="2270" spans="1:5" ht="15.75" customHeight="1" x14ac:dyDescent="0.3">
      <c r="A2270" s="995" t="s">
        <v>4297</v>
      </c>
      <c r="B2270" s="995" t="s">
        <v>4301</v>
      </c>
      <c r="C2270" s="987">
        <v>9397.5</v>
      </c>
      <c r="D2270" s="996">
        <v>43426</v>
      </c>
      <c r="E2270" s="995" t="s">
        <v>4302</v>
      </c>
    </row>
    <row r="2271" spans="1:5" ht="15.75" customHeight="1" x14ac:dyDescent="0.3">
      <c r="A2271" s="995" t="s">
        <v>4297</v>
      </c>
      <c r="B2271" s="995" t="s">
        <v>4298</v>
      </c>
      <c r="C2271" s="987">
        <v>811.59</v>
      </c>
      <c r="D2271" s="996">
        <v>43440</v>
      </c>
      <c r="E2271" s="995" t="s">
        <v>4299</v>
      </c>
    </row>
    <row r="2272" spans="1:5" ht="15.75" customHeight="1" x14ac:dyDescent="0.3">
      <c r="A2272" s="995" t="s">
        <v>4297</v>
      </c>
      <c r="B2272" s="995" t="s">
        <v>4298</v>
      </c>
      <c r="C2272" s="987">
        <v>9633.7099999999991</v>
      </c>
      <c r="D2272" s="996">
        <v>43440</v>
      </c>
      <c r="E2272" s="995" t="s">
        <v>4300</v>
      </c>
    </row>
    <row r="2273" spans="1:5" ht="15.75" customHeight="1" x14ac:dyDescent="0.3">
      <c r="A2273" s="995" t="s">
        <v>4297</v>
      </c>
      <c r="B2273" s="995" t="s">
        <v>4298</v>
      </c>
      <c r="C2273" s="987">
        <v>10125</v>
      </c>
      <c r="D2273" s="996">
        <v>43424</v>
      </c>
      <c r="E2273" s="995" t="s">
        <v>4305</v>
      </c>
    </row>
    <row r="2274" spans="1:5" ht="15.75" customHeight="1" x14ac:dyDescent="0.3">
      <c r="A2274" s="995" t="s">
        <v>4297</v>
      </c>
      <c r="B2274" s="995" t="s">
        <v>4314</v>
      </c>
      <c r="C2274" s="987">
        <v>351.21</v>
      </c>
      <c r="D2274" s="996">
        <v>43437</v>
      </c>
      <c r="E2274" s="995" t="s">
        <v>4312</v>
      </c>
    </row>
    <row r="2275" spans="1:5" ht="15.75" customHeight="1" x14ac:dyDescent="0.3">
      <c r="A2275" s="995" t="s">
        <v>4297</v>
      </c>
      <c r="B2275" s="995" t="s">
        <v>4304</v>
      </c>
      <c r="C2275" s="987">
        <v>1240.5</v>
      </c>
      <c r="D2275" s="996">
        <v>43440</v>
      </c>
      <c r="E2275" s="995" t="s">
        <v>4299</v>
      </c>
    </row>
    <row r="2276" spans="1:5" ht="15.75" customHeight="1" x14ac:dyDescent="0.3">
      <c r="A2276" s="995" t="s">
        <v>4297</v>
      </c>
      <c r="B2276" s="995" t="s">
        <v>4298</v>
      </c>
      <c r="C2276" s="987">
        <v>12121.85</v>
      </c>
      <c r="D2276" s="996">
        <v>43440</v>
      </c>
      <c r="E2276" s="995" t="s">
        <v>4300</v>
      </c>
    </row>
    <row r="2277" spans="1:5" ht="15.75" customHeight="1" x14ac:dyDescent="0.3">
      <c r="A2277" s="995" t="s">
        <v>4297</v>
      </c>
      <c r="B2277" s="995" t="s">
        <v>4298</v>
      </c>
      <c r="C2277" s="987">
        <v>2329.62</v>
      </c>
      <c r="D2277" s="996">
        <v>43440</v>
      </c>
      <c r="E2277" s="995" t="s">
        <v>4300</v>
      </c>
    </row>
    <row r="2278" spans="1:5" ht="15.75" customHeight="1" x14ac:dyDescent="0.3">
      <c r="A2278" s="995" t="s">
        <v>4297</v>
      </c>
      <c r="B2278" s="995" t="s">
        <v>4298</v>
      </c>
      <c r="C2278" s="987">
        <v>379.41</v>
      </c>
      <c r="D2278" s="996">
        <v>43461</v>
      </c>
      <c r="E2278" s="995" t="s">
        <v>4299</v>
      </c>
    </row>
    <row r="2279" spans="1:5" ht="15.75" customHeight="1" x14ac:dyDescent="0.3">
      <c r="A2279" s="995" t="s">
        <v>4297</v>
      </c>
      <c r="B2279" s="995" t="s">
        <v>4304</v>
      </c>
      <c r="C2279" s="987">
        <v>9782.73</v>
      </c>
      <c r="D2279" s="996">
        <v>43461</v>
      </c>
      <c r="E2279" s="995" t="s">
        <v>4300</v>
      </c>
    </row>
    <row r="2280" spans="1:5" ht="15.75" customHeight="1" x14ac:dyDescent="0.3">
      <c r="A2280" s="995" t="s">
        <v>4315</v>
      </c>
      <c r="B2280" s="995" t="s">
        <v>4316</v>
      </c>
      <c r="C2280" s="987">
        <v>25741.200000000001</v>
      </c>
      <c r="D2280" s="996">
        <v>43361</v>
      </c>
      <c r="E2280" s="995" t="s">
        <v>4238</v>
      </c>
    </row>
    <row r="2281" spans="1:5" ht="15.75" customHeight="1" x14ac:dyDescent="0.3">
      <c r="A2281" s="995" t="s">
        <v>4317</v>
      </c>
      <c r="B2281" s="995" t="s">
        <v>4318</v>
      </c>
      <c r="C2281" s="987">
        <v>764.9</v>
      </c>
      <c r="D2281" s="996" t="s">
        <v>4319</v>
      </c>
      <c r="E2281" s="995" t="s">
        <v>4320</v>
      </c>
    </row>
    <row r="2282" spans="1:5" ht="15.75" customHeight="1" x14ac:dyDescent="0.3">
      <c r="A2282" s="995" t="s">
        <v>4317</v>
      </c>
      <c r="B2282" s="995" t="s">
        <v>4318</v>
      </c>
      <c r="C2282" s="987">
        <v>1363.23</v>
      </c>
      <c r="D2282" s="996" t="s">
        <v>4321</v>
      </c>
      <c r="E2282" s="995" t="s">
        <v>4322</v>
      </c>
    </row>
    <row r="2283" spans="1:5" ht="15.75" customHeight="1" x14ac:dyDescent="0.3">
      <c r="A2283" s="995" t="s">
        <v>4317</v>
      </c>
      <c r="B2283" s="995" t="s">
        <v>4318</v>
      </c>
      <c r="C2283" s="987">
        <v>158.59</v>
      </c>
      <c r="D2283" s="996" t="s">
        <v>4323</v>
      </c>
      <c r="E2283" s="995" t="s">
        <v>4324</v>
      </c>
    </row>
    <row r="2284" spans="1:5" ht="15.75" customHeight="1" x14ac:dyDescent="0.3">
      <c r="A2284" s="995" t="s">
        <v>4317</v>
      </c>
      <c r="B2284" s="995" t="s">
        <v>4318</v>
      </c>
      <c r="C2284" s="987">
        <v>977.3</v>
      </c>
      <c r="D2284" s="996" t="s">
        <v>4325</v>
      </c>
      <c r="E2284" s="995" t="s">
        <v>4326</v>
      </c>
    </row>
    <row r="2285" spans="1:5" ht="15.75" customHeight="1" x14ac:dyDescent="0.3">
      <c r="A2285" s="995" t="s">
        <v>4317</v>
      </c>
      <c r="B2285" s="995" t="s">
        <v>4318</v>
      </c>
      <c r="C2285" s="987">
        <v>703.48</v>
      </c>
      <c r="D2285" s="996">
        <v>43206</v>
      </c>
      <c r="E2285" s="995" t="s">
        <v>4327</v>
      </c>
    </row>
    <row r="2286" spans="1:5" ht="15.75" customHeight="1" x14ac:dyDescent="0.3">
      <c r="A2286" s="995" t="s">
        <v>4317</v>
      </c>
      <c r="B2286" s="995" t="s">
        <v>4318</v>
      </c>
      <c r="C2286" s="987">
        <v>26.44</v>
      </c>
      <c r="D2286" s="996">
        <v>43220</v>
      </c>
      <c r="E2286" s="995" t="s">
        <v>4328</v>
      </c>
    </row>
    <row r="2287" spans="1:5" ht="15.75" customHeight="1" x14ac:dyDescent="0.3">
      <c r="A2287" s="995" t="s">
        <v>4317</v>
      </c>
      <c r="B2287" s="995" t="s">
        <v>4318</v>
      </c>
      <c r="C2287" s="987">
        <v>168165</v>
      </c>
      <c r="D2287" s="996">
        <v>43195</v>
      </c>
      <c r="E2287" s="995" t="s">
        <v>4329</v>
      </c>
    </row>
    <row r="2288" spans="1:5" ht="15.75" customHeight="1" x14ac:dyDescent="0.3">
      <c r="A2288" s="995" t="s">
        <v>4317</v>
      </c>
      <c r="B2288" s="995" t="s">
        <v>4318</v>
      </c>
      <c r="C2288" s="987">
        <v>32.79</v>
      </c>
      <c r="D2288" s="996" t="s">
        <v>4330</v>
      </c>
      <c r="E2288" s="995" t="s">
        <v>4331</v>
      </c>
    </row>
    <row r="2289" spans="1:5" ht="15.75" customHeight="1" x14ac:dyDescent="0.3">
      <c r="A2289" s="995" t="s">
        <v>4317</v>
      </c>
      <c r="B2289" s="995" t="s">
        <v>4318</v>
      </c>
      <c r="C2289" s="987">
        <v>168165</v>
      </c>
      <c r="D2289" s="996" t="s">
        <v>4332</v>
      </c>
      <c r="E2289" s="995" t="s">
        <v>4333</v>
      </c>
    </row>
    <row r="2290" spans="1:5" ht="15.75" customHeight="1" x14ac:dyDescent="0.3">
      <c r="A2290" s="995" t="s">
        <v>4317</v>
      </c>
      <c r="B2290" s="995" t="s">
        <v>4318</v>
      </c>
      <c r="C2290" s="987">
        <v>64.91</v>
      </c>
      <c r="D2290" s="996" t="s">
        <v>4334</v>
      </c>
      <c r="E2290" s="995" t="s">
        <v>4335</v>
      </c>
    </row>
    <row r="2291" spans="1:5" ht="15.75" customHeight="1" x14ac:dyDescent="0.3">
      <c r="A2291" s="995" t="s">
        <v>4317</v>
      </c>
      <c r="B2291" s="995" t="s">
        <v>4318</v>
      </c>
      <c r="C2291" s="987">
        <v>29.44</v>
      </c>
      <c r="D2291" s="996" t="s">
        <v>4336</v>
      </c>
      <c r="E2291" s="995" t="s">
        <v>4337</v>
      </c>
    </row>
    <row r="2292" spans="1:5" ht="15.75" customHeight="1" x14ac:dyDescent="0.3">
      <c r="A2292" s="995" t="s">
        <v>4317</v>
      </c>
      <c r="B2292" s="995" t="s">
        <v>4318</v>
      </c>
      <c r="C2292" s="987">
        <v>14956.16</v>
      </c>
      <c r="D2292" s="996" t="s">
        <v>4338</v>
      </c>
      <c r="E2292" s="995" t="s">
        <v>4339</v>
      </c>
    </row>
    <row r="2293" spans="1:5" ht="15.75" customHeight="1" x14ac:dyDescent="0.3">
      <c r="A2293" s="995" t="s">
        <v>4317</v>
      </c>
      <c r="B2293" s="995" t="s">
        <v>4318</v>
      </c>
      <c r="C2293" s="987">
        <v>95.02</v>
      </c>
      <c r="D2293" s="996" t="s">
        <v>4340</v>
      </c>
      <c r="E2293" s="995" t="s">
        <v>4341</v>
      </c>
    </row>
    <row r="2294" spans="1:5" ht="15.75" customHeight="1" x14ac:dyDescent="0.3">
      <c r="A2294" s="995" t="s">
        <v>4317</v>
      </c>
      <c r="B2294" s="995" t="s">
        <v>4342</v>
      </c>
      <c r="C2294" s="987">
        <v>11052.76</v>
      </c>
      <c r="D2294" s="996" t="s">
        <v>4343</v>
      </c>
      <c r="E2294" s="995" t="s">
        <v>4344</v>
      </c>
    </row>
    <row r="2295" spans="1:5" ht="15.75" customHeight="1" x14ac:dyDescent="0.3">
      <c r="A2295" s="995" t="s">
        <v>4317</v>
      </c>
      <c r="B2295" s="995" t="s">
        <v>4342</v>
      </c>
      <c r="C2295" s="987">
        <v>12833.95</v>
      </c>
      <c r="D2295" s="996" t="s">
        <v>4343</v>
      </c>
      <c r="E2295" s="995" t="s">
        <v>4345</v>
      </c>
    </row>
    <row r="2296" spans="1:5" ht="15.75" customHeight="1" x14ac:dyDescent="0.3">
      <c r="A2296" s="995" t="s">
        <v>4317</v>
      </c>
      <c r="B2296" s="995" t="s">
        <v>4342</v>
      </c>
      <c r="C2296" s="987">
        <v>9090</v>
      </c>
      <c r="D2296" s="996" t="s">
        <v>4346</v>
      </c>
      <c r="E2296" s="995" t="s">
        <v>4347</v>
      </c>
    </row>
    <row r="2297" spans="1:5" ht="15.75" customHeight="1" x14ac:dyDescent="0.3">
      <c r="A2297" s="995" t="s">
        <v>4317</v>
      </c>
      <c r="B2297" s="995" t="s">
        <v>4342</v>
      </c>
      <c r="C2297" s="987">
        <v>3427.99</v>
      </c>
      <c r="D2297" s="996" t="s">
        <v>4348</v>
      </c>
      <c r="E2297" s="995" t="s">
        <v>4349</v>
      </c>
    </row>
    <row r="2298" spans="1:5" ht="15.75" customHeight="1" x14ac:dyDescent="0.3">
      <c r="A2298" s="995" t="s">
        <v>4317</v>
      </c>
      <c r="B2298" s="995" t="s">
        <v>4342</v>
      </c>
      <c r="C2298" s="987">
        <v>200</v>
      </c>
      <c r="D2298" s="996" t="s">
        <v>4330</v>
      </c>
      <c r="E2298" s="995" t="s">
        <v>4350</v>
      </c>
    </row>
    <row r="2299" spans="1:5" ht="15.75" customHeight="1" x14ac:dyDescent="0.3">
      <c r="A2299" s="995" t="s">
        <v>4317</v>
      </c>
      <c r="B2299" s="995" t="s">
        <v>4342</v>
      </c>
      <c r="C2299" s="987">
        <v>15291.02</v>
      </c>
      <c r="D2299" s="996" t="s">
        <v>4351</v>
      </c>
      <c r="E2299" s="995" t="s">
        <v>4352</v>
      </c>
    </row>
    <row r="2300" spans="1:5" ht="15.75" customHeight="1" x14ac:dyDescent="0.3">
      <c r="A2300" s="995" t="s">
        <v>4317</v>
      </c>
      <c r="B2300" s="995" t="s">
        <v>4342</v>
      </c>
      <c r="C2300" s="987">
        <v>9780.99</v>
      </c>
      <c r="D2300" s="996" t="s">
        <v>4353</v>
      </c>
      <c r="E2300" s="995" t="s">
        <v>4354</v>
      </c>
    </row>
    <row r="2301" spans="1:5" ht="15.75" customHeight="1" x14ac:dyDescent="0.3">
      <c r="A2301" s="995" t="s">
        <v>4317</v>
      </c>
      <c r="B2301" s="995" t="s">
        <v>4342</v>
      </c>
      <c r="C2301" s="987">
        <v>44270</v>
      </c>
      <c r="D2301" s="996">
        <v>43465</v>
      </c>
      <c r="E2301" s="995" t="s">
        <v>4355</v>
      </c>
    </row>
    <row r="2302" spans="1:5" ht="15.75" customHeight="1" x14ac:dyDescent="0.3">
      <c r="A2302" s="995" t="s">
        <v>4317</v>
      </c>
      <c r="B2302" s="995" t="s">
        <v>4356</v>
      </c>
      <c r="C2302" s="987">
        <v>3850</v>
      </c>
      <c r="D2302" s="996" t="s">
        <v>4357</v>
      </c>
      <c r="E2302" s="995" t="s">
        <v>4358</v>
      </c>
    </row>
    <row r="2303" spans="1:5" ht="15.75" customHeight="1" x14ac:dyDescent="0.3">
      <c r="A2303" s="995" t="s">
        <v>4317</v>
      </c>
      <c r="B2303" s="995" t="s">
        <v>4356</v>
      </c>
      <c r="C2303" s="987">
        <v>850</v>
      </c>
      <c r="D2303" s="996" t="s">
        <v>4359</v>
      </c>
      <c r="E2303" s="995" t="s">
        <v>4360</v>
      </c>
    </row>
    <row r="2304" spans="1:5" ht="15.75" customHeight="1" x14ac:dyDescent="0.3">
      <c r="A2304" s="995" t="s">
        <v>4317</v>
      </c>
      <c r="B2304" s="995" t="s">
        <v>4356</v>
      </c>
      <c r="C2304" s="987">
        <v>950</v>
      </c>
      <c r="D2304" s="996" t="s">
        <v>4359</v>
      </c>
      <c r="E2304" s="995" t="s">
        <v>4361</v>
      </c>
    </row>
    <row r="2305" spans="1:5" ht="15.75" customHeight="1" x14ac:dyDescent="0.3">
      <c r="A2305" s="995" t="s">
        <v>4317</v>
      </c>
      <c r="B2305" s="995" t="s">
        <v>4356</v>
      </c>
      <c r="C2305" s="987">
        <v>1000</v>
      </c>
      <c r="D2305" s="996" t="s">
        <v>4359</v>
      </c>
      <c r="E2305" s="995" t="s">
        <v>4362</v>
      </c>
    </row>
    <row r="2306" spans="1:5" ht="15.75" customHeight="1" x14ac:dyDescent="0.3">
      <c r="A2306" s="995" t="s">
        <v>4317</v>
      </c>
      <c r="B2306" s="995" t="s">
        <v>4356</v>
      </c>
      <c r="C2306" s="987">
        <v>800</v>
      </c>
      <c r="D2306" s="996" t="s">
        <v>4363</v>
      </c>
      <c r="E2306" s="995" t="s">
        <v>4364</v>
      </c>
    </row>
    <row r="2307" spans="1:5" ht="15.75" customHeight="1" x14ac:dyDescent="0.3">
      <c r="A2307" s="995" t="s">
        <v>4317</v>
      </c>
      <c r="B2307" s="995" t="s">
        <v>4356</v>
      </c>
      <c r="C2307" s="987">
        <v>250</v>
      </c>
      <c r="D2307" s="996" t="s">
        <v>4365</v>
      </c>
      <c r="E2307" s="995" t="s">
        <v>4366</v>
      </c>
    </row>
    <row r="2308" spans="1:5" ht="15.75" customHeight="1" x14ac:dyDescent="0.3">
      <c r="A2308" s="995" t="s">
        <v>4317</v>
      </c>
      <c r="B2308" s="995" t="s">
        <v>4356</v>
      </c>
      <c r="C2308" s="987">
        <v>200</v>
      </c>
      <c r="D2308" s="996" t="s">
        <v>4365</v>
      </c>
      <c r="E2308" s="995" t="s">
        <v>4367</v>
      </c>
    </row>
    <row r="2309" spans="1:5" ht="15.75" customHeight="1" x14ac:dyDescent="0.3">
      <c r="A2309" s="995" t="s">
        <v>4317</v>
      </c>
      <c r="B2309" s="995" t="s">
        <v>4356</v>
      </c>
      <c r="C2309" s="987">
        <v>800</v>
      </c>
      <c r="D2309" s="996" t="s">
        <v>4368</v>
      </c>
      <c r="E2309" s="995" t="s">
        <v>4369</v>
      </c>
    </row>
    <row r="2310" spans="1:5" ht="15.75" customHeight="1" x14ac:dyDescent="0.3">
      <c r="A2310" s="995" t="s">
        <v>4317</v>
      </c>
      <c r="B2310" s="995" t="s">
        <v>4356</v>
      </c>
      <c r="C2310" s="987">
        <v>1100</v>
      </c>
      <c r="D2310" s="996" t="s">
        <v>4370</v>
      </c>
      <c r="E2310" s="995" t="s">
        <v>4371</v>
      </c>
    </row>
    <row r="2311" spans="1:5" ht="15.75" customHeight="1" x14ac:dyDescent="0.3">
      <c r="A2311" s="995" t="s">
        <v>4317</v>
      </c>
      <c r="B2311" s="995" t="s">
        <v>4356</v>
      </c>
      <c r="C2311" s="987">
        <v>1050</v>
      </c>
      <c r="D2311" s="996" t="s">
        <v>4372</v>
      </c>
      <c r="E2311" s="995" t="s">
        <v>4373</v>
      </c>
    </row>
    <row r="2312" spans="1:5" ht="15.75" customHeight="1" x14ac:dyDescent="0.3">
      <c r="A2312" s="995" t="s">
        <v>4317</v>
      </c>
      <c r="B2312" s="995" t="s">
        <v>4356</v>
      </c>
      <c r="C2312" s="987">
        <v>850</v>
      </c>
      <c r="D2312" s="996" t="s">
        <v>4374</v>
      </c>
      <c r="E2312" s="995" t="s">
        <v>4375</v>
      </c>
    </row>
    <row r="2313" spans="1:5" ht="15.75" customHeight="1" x14ac:dyDescent="0.3">
      <c r="A2313" s="995" t="s">
        <v>4317</v>
      </c>
      <c r="B2313" s="995" t="s">
        <v>4376</v>
      </c>
      <c r="C2313" s="987">
        <v>2299.2199999999998</v>
      </c>
      <c r="D2313" s="996" t="s">
        <v>2045</v>
      </c>
      <c r="E2313" s="995" t="s">
        <v>4377</v>
      </c>
    </row>
    <row r="2314" spans="1:5" ht="15.75" customHeight="1" x14ac:dyDescent="0.3">
      <c r="A2314" s="995" t="s">
        <v>4317</v>
      </c>
      <c r="B2314" s="995" t="s">
        <v>4378</v>
      </c>
      <c r="C2314" s="987">
        <v>150</v>
      </c>
      <c r="D2314" s="996" t="s">
        <v>4379</v>
      </c>
      <c r="E2314" s="995" t="s">
        <v>4380</v>
      </c>
    </row>
    <row r="2315" spans="1:5" ht="15.75" customHeight="1" x14ac:dyDescent="0.3">
      <c r="A2315" s="995" t="s">
        <v>4317</v>
      </c>
      <c r="B2315" s="995" t="s">
        <v>4378</v>
      </c>
      <c r="C2315" s="987">
        <v>300</v>
      </c>
      <c r="D2315" s="996" t="s">
        <v>4381</v>
      </c>
      <c r="E2315" s="995" t="s">
        <v>4380</v>
      </c>
    </row>
    <row r="2316" spans="1:5" ht="15.75" customHeight="1" x14ac:dyDescent="0.3">
      <c r="A2316" s="995" t="s">
        <v>4317</v>
      </c>
      <c r="B2316" s="995" t="s">
        <v>4382</v>
      </c>
      <c r="C2316" s="987">
        <v>1950</v>
      </c>
      <c r="D2316" s="996" t="s">
        <v>4383</v>
      </c>
      <c r="E2316" s="995" t="s">
        <v>4384</v>
      </c>
    </row>
    <row r="2317" spans="1:5" ht="15.75" customHeight="1" x14ac:dyDescent="0.3">
      <c r="A2317" s="995" t="s">
        <v>4317</v>
      </c>
      <c r="B2317" s="995" t="s">
        <v>4382</v>
      </c>
      <c r="C2317" s="987">
        <v>750</v>
      </c>
      <c r="D2317" s="996" t="s">
        <v>4385</v>
      </c>
      <c r="E2317" s="995" t="s">
        <v>4386</v>
      </c>
    </row>
    <row r="2318" spans="1:5" ht="15.75" customHeight="1" x14ac:dyDescent="0.3">
      <c r="A2318" s="995" t="s">
        <v>4317</v>
      </c>
      <c r="B2318" s="995" t="s">
        <v>4382</v>
      </c>
      <c r="C2318" s="987">
        <v>600</v>
      </c>
      <c r="D2318" s="996" t="s">
        <v>4385</v>
      </c>
      <c r="E2318" s="995" t="s">
        <v>4387</v>
      </c>
    </row>
    <row r="2319" spans="1:5" ht="25.5" customHeight="1" x14ac:dyDescent="0.3">
      <c r="A2319" s="995" t="s">
        <v>4317</v>
      </c>
      <c r="B2319" s="995" t="s">
        <v>4382</v>
      </c>
      <c r="C2319" s="987">
        <v>600</v>
      </c>
      <c r="D2319" s="996" t="s">
        <v>4385</v>
      </c>
      <c r="E2319" s="995" t="s">
        <v>4388</v>
      </c>
    </row>
    <row r="2320" spans="1:5" ht="15.75" customHeight="1" x14ac:dyDescent="0.3">
      <c r="A2320" s="995" t="s">
        <v>4317</v>
      </c>
      <c r="B2320" s="995" t="s">
        <v>4382</v>
      </c>
      <c r="C2320" s="987">
        <v>600</v>
      </c>
      <c r="D2320" s="996" t="s">
        <v>4385</v>
      </c>
      <c r="E2320" s="995" t="s">
        <v>4389</v>
      </c>
    </row>
    <row r="2321" spans="1:5" ht="15.75" customHeight="1" x14ac:dyDescent="0.3">
      <c r="A2321" s="995" t="s">
        <v>4317</v>
      </c>
      <c r="B2321" s="995" t="s">
        <v>4382</v>
      </c>
      <c r="C2321" s="987">
        <v>750</v>
      </c>
      <c r="D2321" s="996" t="s">
        <v>3589</v>
      </c>
      <c r="E2321" s="995" t="s">
        <v>4390</v>
      </c>
    </row>
    <row r="2322" spans="1:5" ht="15.75" customHeight="1" x14ac:dyDescent="0.3">
      <c r="A2322" s="995" t="s">
        <v>4317</v>
      </c>
      <c r="B2322" s="995" t="s">
        <v>4382</v>
      </c>
      <c r="C2322" s="987">
        <v>600</v>
      </c>
      <c r="D2322" s="996" t="s">
        <v>4365</v>
      </c>
      <c r="E2322" s="995" t="s">
        <v>4391</v>
      </c>
    </row>
    <row r="2323" spans="1:5" ht="15.75" customHeight="1" x14ac:dyDescent="0.3">
      <c r="A2323" s="995" t="s">
        <v>4317</v>
      </c>
      <c r="B2323" s="995" t="s">
        <v>4382</v>
      </c>
      <c r="C2323" s="987">
        <v>600</v>
      </c>
      <c r="D2323" s="996" t="s">
        <v>4392</v>
      </c>
      <c r="E2323" s="995" t="s">
        <v>4393</v>
      </c>
    </row>
    <row r="2324" spans="1:5" ht="15.75" customHeight="1" x14ac:dyDescent="0.3">
      <c r="A2324" s="995" t="s">
        <v>4317</v>
      </c>
      <c r="B2324" s="995" t="s">
        <v>4382</v>
      </c>
      <c r="C2324" s="987">
        <v>800</v>
      </c>
      <c r="D2324" s="996" t="s">
        <v>4394</v>
      </c>
      <c r="E2324" s="995" t="s">
        <v>4395</v>
      </c>
    </row>
    <row r="2325" spans="1:5" ht="15.75" customHeight="1" x14ac:dyDescent="0.3">
      <c r="A2325" s="995" t="s">
        <v>4317</v>
      </c>
      <c r="B2325" s="995" t="s">
        <v>4382</v>
      </c>
      <c r="C2325" s="987">
        <v>600</v>
      </c>
      <c r="D2325" s="996" t="s">
        <v>4396</v>
      </c>
      <c r="E2325" s="995" t="s">
        <v>4397</v>
      </c>
    </row>
    <row r="2326" spans="1:5" ht="15.75" customHeight="1" x14ac:dyDescent="0.3">
      <c r="A2326" s="995" t="s">
        <v>4317</v>
      </c>
      <c r="B2326" s="995" t="s">
        <v>4382</v>
      </c>
      <c r="C2326" s="987">
        <v>750</v>
      </c>
      <c r="D2326" s="996" t="s">
        <v>4353</v>
      </c>
      <c r="E2326" s="995" t="s">
        <v>4398</v>
      </c>
    </row>
    <row r="2327" spans="1:5" ht="15.75" customHeight="1" x14ac:dyDescent="0.3">
      <c r="A2327" s="995" t="s">
        <v>4317</v>
      </c>
      <c r="B2327" s="995" t="s">
        <v>4382</v>
      </c>
      <c r="C2327" s="987">
        <v>650</v>
      </c>
      <c r="D2327" s="996" t="s">
        <v>4399</v>
      </c>
      <c r="E2327" s="995" t="s">
        <v>4400</v>
      </c>
    </row>
    <row r="2328" spans="1:5" ht="15.75" customHeight="1" x14ac:dyDescent="0.3">
      <c r="A2328" s="995" t="s">
        <v>4317</v>
      </c>
      <c r="B2328" s="995" t="s">
        <v>4382</v>
      </c>
      <c r="C2328" s="987">
        <v>7808</v>
      </c>
      <c r="D2328" s="996" t="s">
        <v>4401</v>
      </c>
      <c r="E2328" s="995" t="s">
        <v>4402</v>
      </c>
    </row>
    <row r="2329" spans="1:5" ht="15.75" customHeight="1" x14ac:dyDescent="0.3">
      <c r="A2329" s="995" t="s">
        <v>4317</v>
      </c>
      <c r="B2329" s="995" t="s">
        <v>4403</v>
      </c>
      <c r="C2329" s="987">
        <v>420</v>
      </c>
      <c r="D2329" s="996" t="s">
        <v>4404</v>
      </c>
      <c r="E2329" s="995" t="s">
        <v>4405</v>
      </c>
    </row>
    <row r="2330" spans="1:5" ht="15.75" customHeight="1" x14ac:dyDescent="0.3">
      <c r="A2330" s="995" t="s">
        <v>4317</v>
      </c>
      <c r="B2330" s="995" t="s">
        <v>4403</v>
      </c>
      <c r="C2330" s="987">
        <v>665</v>
      </c>
      <c r="D2330" s="996" t="s">
        <v>4404</v>
      </c>
      <c r="E2330" s="995" t="s">
        <v>4405</v>
      </c>
    </row>
    <row r="2331" spans="1:5" ht="15.75" customHeight="1" x14ac:dyDescent="0.3">
      <c r="A2331" s="995" t="s">
        <v>4406</v>
      </c>
      <c r="B2331" s="995" t="s">
        <v>3352</v>
      </c>
      <c r="C2331" s="987">
        <v>1008.1</v>
      </c>
      <c r="D2331" s="996">
        <v>43259</v>
      </c>
      <c r="E2331" s="995" t="s">
        <v>4407</v>
      </c>
    </row>
    <row r="2332" spans="1:5" ht="15.75" customHeight="1" x14ac:dyDescent="0.3">
      <c r="A2332" s="995" t="s">
        <v>4406</v>
      </c>
      <c r="B2332" s="995" t="s">
        <v>3352</v>
      </c>
      <c r="C2332" s="987">
        <v>4677.75</v>
      </c>
      <c r="D2332" s="996">
        <v>43292</v>
      </c>
      <c r="E2332" s="995" t="s">
        <v>4408</v>
      </c>
    </row>
    <row r="2333" spans="1:5" ht="15.75" customHeight="1" x14ac:dyDescent="0.3">
      <c r="A2333" s="995" t="s">
        <v>4406</v>
      </c>
      <c r="B2333" s="995" t="s">
        <v>3352</v>
      </c>
      <c r="C2333" s="987">
        <v>12980</v>
      </c>
      <c r="D2333" s="996">
        <v>43223</v>
      </c>
      <c r="E2333" s="995" t="s">
        <v>4409</v>
      </c>
    </row>
    <row r="2334" spans="1:5" ht="15.75" customHeight="1" x14ac:dyDescent="0.3">
      <c r="A2334" s="995" t="s">
        <v>4406</v>
      </c>
      <c r="B2334" s="995" t="s">
        <v>3352</v>
      </c>
      <c r="C2334" s="987">
        <v>3216.73</v>
      </c>
      <c r="D2334" s="996">
        <v>43328</v>
      </c>
      <c r="E2334" s="995" t="s">
        <v>2939</v>
      </c>
    </row>
    <row r="2335" spans="1:5" ht="15.75" customHeight="1" x14ac:dyDescent="0.3">
      <c r="A2335" s="995" t="s">
        <v>4406</v>
      </c>
      <c r="B2335" s="995" t="s">
        <v>1266</v>
      </c>
      <c r="C2335" s="987">
        <v>1033.2</v>
      </c>
      <c r="D2335" s="996">
        <v>43124</v>
      </c>
      <c r="E2335" s="995" t="s">
        <v>1103</v>
      </c>
    </row>
    <row r="2336" spans="1:5" ht="15.75" customHeight="1" x14ac:dyDescent="0.3">
      <c r="A2336" s="995" t="s">
        <v>4406</v>
      </c>
      <c r="B2336" s="995" t="s">
        <v>1266</v>
      </c>
      <c r="C2336" s="987">
        <v>1124.8800000000001</v>
      </c>
      <c r="D2336" s="996">
        <v>43209</v>
      </c>
      <c r="E2336" s="995" t="s">
        <v>1103</v>
      </c>
    </row>
    <row r="2337" spans="1:5" ht="15.75" customHeight="1" x14ac:dyDescent="0.3">
      <c r="A2337" s="995" t="s">
        <v>4406</v>
      </c>
      <c r="B2337" s="995" t="s">
        <v>1266</v>
      </c>
      <c r="C2337" s="987">
        <v>994.98</v>
      </c>
      <c r="D2337" s="996">
        <v>43312</v>
      </c>
      <c r="E2337" s="995" t="s">
        <v>1103</v>
      </c>
    </row>
    <row r="2338" spans="1:5" ht="15.75" customHeight="1" x14ac:dyDescent="0.3">
      <c r="A2338" s="995" t="s">
        <v>4406</v>
      </c>
      <c r="B2338" s="995" t="s">
        <v>1266</v>
      </c>
      <c r="C2338" s="987">
        <v>1032.92</v>
      </c>
      <c r="D2338" s="996">
        <v>43437</v>
      </c>
      <c r="E2338" s="995" t="s">
        <v>1103</v>
      </c>
    </row>
    <row r="2339" spans="1:5" ht="15.75" customHeight="1" x14ac:dyDescent="0.3">
      <c r="A2339" s="995" t="s">
        <v>4406</v>
      </c>
      <c r="B2339" s="995" t="s">
        <v>4410</v>
      </c>
      <c r="C2339" s="987">
        <v>2000</v>
      </c>
      <c r="D2339" s="996">
        <v>43353</v>
      </c>
      <c r="E2339" s="995" t="s">
        <v>941</v>
      </c>
    </row>
    <row r="2340" spans="1:5" ht="15.75" customHeight="1" x14ac:dyDescent="0.3">
      <c r="A2340" s="995" t="s">
        <v>4406</v>
      </c>
      <c r="B2340" s="995" t="s">
        <v>4411</v>
      </c>
      <c r="C2340" s="987">
        <v>7000</v>
      </c>
      <c r="D2340" s="996">
        <v>43273</v>
      </c>
      <c r="E2340" s="995" t="s">
        <v>941</v>
      </c>
    </row>
    <row r="2341" spans="1:5" ht="15.75" customHeight="1" x14ac:dyDescent="0.3">
      <c r="A2341" s="995" t="s">
        <v>4406</v>
      </c>
      <c r="B2341" s="995" t="s">
        <v>4410</v>
      </c>
      <c r="C2341" s="987">
        <v>2000</v>
      </c>
      <c r="D2341" s="996">
        <v>43353</v>
      </c>
      <c r="E2341" s="995" t="s">
        <v>941</v>
      </c>
    </row>
    <row r="2342" spans="1:5" ht="15.75" customHeight="1" x14ac:dyDescent="0.3">
      <c r="A2342" s="995" t="s">
        <v>4406</v>
      </c>
      <c r="B2342" s="995" t="s">
        <v>4412</v>
      </c>
      <c r="C2342" s="987">
        <v>300</v>
      </c>
      <c r="D2342" s="996">
        <v>43145</v>
      </c>
      <c r="E2342" s="995" t="s">
        <v>2006</v>
      </c>
    </row>
    <row r="2343" spans="1:5" ht="15.75" customHeight="1" x14ac:dyDescent="0.3">
      <c r="A2343" s="995" t="s">
        <v>4406</v>
      </c>
      <c r="B2343" s="995" t="s">
        <v>4412</v>
      </c>
      <c r="C2343" s="987">
        <v>180</v>
      </c>
      <c r="D2343" s="996">
        <v>43458</v>
      </c>
      <c r="E2343" s="995" t="s">
        <v>2006</v>
      </c>
    </row>
    <row r="2344" spans="1:5" ht="15.75" customHeight="1" x14ac:dyDescent="0.3">
      <c r="A2344" s="995" t="s">
        <v>4406</v>
      </c>
      <c r="B2344" s="995" t="s">
        <v>4413</v>
      </c>
      <c r="C2344" s="987">
        <v>200</v>
      </c>
      <c r="D2344" s="996">
        <v>43370</v>
      </c>
      <c r="E2344" s="995" t="s">
        <v>941</v>
      </c>
    </row>
    <row r="2345" spans="1:5" ht="15.75" customHeight="1" x14ac:dyDescent="0.3">
      <c r="A2345" s="995" t="s">
        <v>4406</v>
      </c>
      <c r="B2345" s="995" t="s">
        <v>4414</v>
      </c>
      <c r="C2345" s="987">
        <v>300</v>
      </c>
      <c r="D2345" s="996">
        <v>43258</v>
      </c>
      <c r="E2345" s="995" t="s">
        <v>979</v>
      </c>
    </row>
    <row r="2346" spans="1:5" ht="15.75" customHeight="1" x14ac:dyDescent="0.3">
      <c r="A2346" s="995" t="s">
        <v>4406</v>
      </c>
      <c r="B2346" s="995" t="s">
        <v>4415</v>
      </c>
      <c r="C2346" s="987">
        <v>250</v>
      </c>
      <c r="D2346" s="996">
        <v>43160</v>
      </c>
      <c r="E2346" s="995" t="s">
        <v>979</v>
      </c>
    </row>
    <row r="2347" spans="1:5" ht="15.75" customHeight="1" x14ac:dyDescent="0.3">
      <c r="A2347" s="995" t="s">
        <v>4406</v>
      </c>
      <c r="B2347" s="995" t="s">
        <v>4416</v>
      </c>
      <c r="C2347" s="987">
        <v>5000</v>
      </c>
      <c r="D2347" s="996">
        <v>43388</v>
      </c>
      <c r="E2347" s="995" t="s">
        <v>941</v>
      </c>
    </row>
    <row r="2348" spans="1:5" ht="15.75" customHeight="1" x14ac:dyDescent="0.3">
      <c r="A2348" s="995" t="s">
        <v>4406</v>
      </c>
      <c r="B2348" s="995" t="s">
        <v>4417</v>
      </c>
      <c r="C2348" s="987">
        <v>3000</v>
      </c>
      <c r="D2348" s="996">
        <v>43160</v>
      </c>
      <c r="E2348" s="995" t="s">
        <v>4418</v>
      </c>
    </row>
    <row r="2349" spans="1:5" ht="15.75" customHeight="1" x14ac:dyDescent="0.3">
      <c r="A2349" s="995" t="s">
        <v>4406</v>
      </c>
      <c r="B2349" s="995" t="s">
        <v>4417</v>
      </c>
      <c r="C2349" s="987">
        <v>2254.09</v>
      </c>
      <c r="D2349" s="996">
        <v>43426</v>
      </c>
      <c r="E2349" s="995" t="s">
        <v>4418</v>
      </c>
    </row>
    <row r="2350" spans="1:5" ht="15.75" customHeight="1" x14ac:dyDescent="0.3">
      <c r="A2350" s="995" t="s">
        <v>4406</v>
      </c>
      <c r="B2350" s="995" t="s">
        <v>4419</v>
      </c>
      <c r="C2350" s="987">
        <v>5500</v>
      </c>
      <c r="D2350" s="996">
        <v>43167</v>
      </c>
      <c r="E2350" s="995" t="s">
        <v>4420</v>
      </c>
    </row>
    <row r="2351" spans="1:5" ht="15.75" customHeight="1" x14ac:dyDescent="0.3">
      <c r="A2351" s="995" t="s">
        <v>4406</v>
      </c>
      <c r="B2351" s="995" t="s">
        <v>4419</v>
      </c>
      <c r="C2351" s="987">
        <v>5500</v>
      </c>
      <c r="D2351" s="996">
        <v>43297</v>
      </c>
      <c r="E2351" s="995" t="s">
        <v>4421</v>
      </c>
    </row>
    <row r="2352" spans="1:5" ht="15.75" customHeight="1" x14ac:dyDescent="0.3">
      <c r="A2352" s="995" t="s">
        <v>4406</v>
      </c>
      <c r="B2352" s="995" t="s">
        <v>4422</v>
      </c>
      <c r="C2352" s="987">
        <v>1000</v>
      </c>
      <c r="D2352" s="996">
        <v>43301</v>
      </c>
      <c r="E2352" s="995" t="s">
        <v>2006</v>
      </c>
    </row>
    <row r="2353" spans="1:5" ht="15.75" customHeight="1" x14ac:dyDescent="0.3">
      <c r="A2353" s="995" t="s">
        <v>4406</v>
      </c>
      <c r="B2353" s="995" t="s">
        <v>4423</v>
      </c>
      <c r="C2353" s="987">
        <v>3435.6</v>
      </c>
      <c r="D2353" s="996">
        <v>43150</v>
      </c>
      <c r="E2353" s="995" t="s">
        <v>4424</v>
      </c>
    </row>
    <row r="2354" spans="1:5" ht="15.75" customHeight="1" x14ac:dyDescent="0.3">
      <c r="A2354" s="995" t="s">
        <v>4406</v>
      </c>
      <c r="B2354" s="995" t="s">
        <v>4423</v>
      </c>
      <c r="C2354" s="987">
        <v>10698.4</v>
      </c>
      <c r="D2354" s="996">
        <v>43305</v>
      </c>
      <c r="E2354" s="995" t="s">
        <v>4424</v>
      </c>
    </row>
    <row r="2355" spans="1:5" ht="15.75" customHeight="1" x14ac:dyDescent="0.3">
      <c r="A2355" s="995" t="s">
        <v>4406</v>
      </c>
      <c r="B2355" s="995" t="s">
        <v>4423</v>
      </c>
      <c r="C2355" s="987">
        <v>2400</v>
      </c>
      <c r="D2355" s="996">
        <v>43294</v>
      </c>
      <c r="E2355" s="995" t="s">
        <v>4424</v>
      </c>
    </row>
    <row r="2356" spans="1:5" ht="15.75" customHeight="1" x14ac:dyDescent="0.3">
      <c r="A2356" s="995" t="s">
        <v>4406</v>
      </c>
      <c r="B2356" s="995" t="s">
        <v>4425</v>
      </c>
      <c r="C2356" s="987">
        <v>1050</v>
      </c>
      <c r="D2356" s="996">
        <v>43423</v>
      </c>
      <c r="E2356" s="995" t="s">
        <v>4426</v>
      </c>
    </row>
    <row r="2357" spans="1:5" ht="15.75" customHeight="1" x14ac:dyDescent="0.3">
      <c r="A2357" s="995" t="s">
        <v>4406</v>
      </c>
      <c r="B2357" s="995" t="s">
        <v>4427</v>
      </c>
      <c r="C2357" s="987">
        <v>294</v>
      </c>
      <c r="D2357" s="996">
        <v>43370</v>
      </c>
      <c r="E2357" s="995" t="s">
        <v>3393</v>
      </c>
    </row>
    <row r="2358" spans="1:5" ht="15.75" customHeight="1" x14ac:dyDescent="0.3">
      <c r="A2358" s="995" t="s">
        <v>4406</v>
      </c>
      <c r="B2358" s="995" t="s">
        <v>4428</v>
      </c>
      <c r="C2358" s="987">
        <v>2180</v>
      </c>
      <c r="D2358" s="996">
        <v>43122</v>
      </c>
      <c r="E2358" s="995" t="s">
        <v>4429</v>
      </c>
    </row>
    <row r="2359" spans="1:5" ht="15.75" customHeight="1" x14ac:dyDescent="0.3">
      <c r="A2359" s="995" t="s">
        <v>4406</v>
      </c>
      <c r="B2359" s="995" t="s">
        <v>4428</v>
      </c>
      <c r="C2359" s="987">
        <v>100</v>
      </c>
      <c r="D2359" s="996">
        <v>43126</v>
      </c>
      <c r="E2359" s="995" t="s">
        <v>4430</v>
      </c>
    </row>
    <row r="2360" spans="1:5" ht="15.75" customHeight="1" x14ac:dyDescent="0.3">
      <c r="A2360" s="995" t="s">
        <v>4406</v>
      </c>
      <c r="B2360" s="995" t="s">
        <v>4431</v>
      </c>
      <c r="C2360" s="987">
        <v>100</v>
      </c>
      <c r="D2360" s="996">
        <v>43446</v>
      </c>
      <c r="E2360" s="995" t="s">
        <v>4430</v>
      </c>
    </row>
    <row r="2361" spans="1:5" ht="15.75" customHeight="1" x14ac:dyDescent="0.3">
      <c r="A2361" s="995" t="s">
        <v>4406</v>
      </c>
      <c r="B2361" s="995" t="s">
        <v>4432</v>
      </c>
      <c r="C2361" s="987">
        <v>300</v>
      </c>
      <c r="D2361" s="996">
        <v>43208</v>
      </c>
      <c r="E2361" s="995" t="s">
        <v>4433</v>
      </c>
    </row>
    <row r="2362" spans="1:5" ht="15.75" customHeight="1" x14ac:dyDescent="0.3">
      <c r="A2362" s="995" t="s">
        <v>4406</v>
      </c>
      <c r="B2362" s="995" t="s">
        <v>4432</v>
      </c>
      <c r="C2362" s="987">
        <v>240</v>
      </c>
      <c r="D2362" s="996">
        <v>43258</v>
      </c>
      <c r="E2362" s="995" t="s">
        <v>4433</v>
      </c>
    </row>
    <row r="2363" spans="1:5" ht="15.75" customHeight="1" x14ac:dyDescent="0.3">
      <c r="A2363" s="995" t="s">
        <v>4406</v>
      </c>
      <c r="B2363" s="995" t="s">
        <v>4434</v>
      </c>
      <c r="C2363" s="987">
        <v>240</v>
      </c>
      <c r="D2363" s="996">
        <v>43133</v>
      </c>
      <c r="E2363" s="995" t="s">
        <v>4430</v>
      </c>
    </row>
    <row r="2364" spans="1:5" ht="15.75" customHeight="1" x14ac:dyDescent="0.3">
      <c r="A2364" s="995" t="s">
        <v>4406</v>
      </c>
      <c r="B2364" s="995" t="s">
        <v>4434</v>
      </c>
      <c r="C2364" s="987">
        <v>300</v>
      </c>
      <c r="D2364" s="996">
        <v>43193</v>
      </c>
      <c r="E2364" s="995" t="s">
        <v>3473</v>
      </c>
    </row>
    <row r="2365" spans="1:5" ht="15.75" customHeight="1" x14ac:dyDescent="0.3">
      <c r="A2365" s="995" t="s">
        <v>4406</v>
      </c>
      <c r="B2365" s="995" t="s">
        <v>4434</v>
      </c>
      <c r="C2365" s="987">
        <v>100</v>
      </c>
      <c r="D2365" s="996">
        <v>43266</v>
      </c>
      <c r="E2365" s="995" t="s">
        <v>4435</v>
      </c>
    </row>
    <row r="2366" spans="1:5" ht="15.75" customHeight="1" x14ac:dyDescent="0.3">
      <c r="A2366" s="995" t="s">
        <v>4406</v>
      </c>
      <c r="B2366" s="995" t="s">
        <v>4436</v>
      </c>
      <c r="C2366" s="987">
        <v>152</v>
      </c>
      <c r="D2366" s="996">
        <v>43208</v>
      </c>
      <c r="E2366" s="995" t="s">
        <v>4437</v>
      </c>
    </row>
    <row r="2367" spans="1:5" ht="15.75" customHeight="1" x14ac:dyDescent="0.3">
      <c r="A2367" s="995" t="s">
        <v>4406</v>
      </c>
      <c r="B2367" s="995" t="s">
        <v>4436</v>
      </c>
      <c r="C2367" s="987">
        <v>85</v>
      </c>
      <c r="D2367" s="996">
        <v>43259</v>
      </c>
      <c r="E2367" s="995" t="s">
        <v>4438</v>
      </c>
    </row>
    <row r="2368" spans="1:5" ht="15.75" customHeight="1" x14ac:dyDescent="0.3">
      <c r="A2368" s="995" t="s">
        <v>4406</v>
      </c>
      <c r="B2368" s="995" t="s">
        <v>4436</v>
      </c>
      <c r="C2368" s="987">
        <v>100</v>
      </c>
      <c r="D2368" s="996">
        <v>43434</v>
      </c>
      <c r="E2368" s="995" t="s">
        <v>4439</v>
      </c>
    </row>
    <row r="2369" spans="1:5" ht="15.75" customHeight="1" x14ac:dyDescent="0.3">
      <c r="A2369" s="995" t="s">
        <v>4406</v>
      </c>
      <c r="B2369" s="995" t="s">
        <v>4440</v>
      </c>
      <c r="C2369" s="987">
        <v>122</v>
      </c>
      <c r="D2369" s="996">
        <v>43224</v>
      </c>
      <c r="E2369" s="995" t="s">
        <v>4441</v>
      </c>
    </row>
    <row r="2370" spans="1:5" ht="15.75" customHeight="1" x14ac:dyDescent="0.3">
      <c r="A2370" s="995" t="s">
        <v>4406</v>
      </c>
      <c r="B2370" s="995" t="s">
        <v>4442</v>
      </c>
      <c r="C2370" s="987">
        <v>240</v>
      </c>
      <c r="D2370" s="996">
        <v>43336</v>
      </c>
      <c r="E2370" s="995" t="s">
        <v>4443</v>
      </c>
    </row>
    <row r="2371" spans="1:5" ht="15.75" customHeight="1" x14ac:dyDescent="0.3">
      <c r="A2371" s="995" t="s">
        <v>4406</v>
      </c>
      <c r="B2371" s="995" t="s">
        <v>4444</v>
      </c>
      <c r="C2371" s="987">
        <v>11750</v>
      </c>
      <c r="D2371" s="996">
        <v>43242</v>
      </c>
      <c r="E2371" s="995" t="s">
        <v>4445</v>
      </c>
    </row>
    <row r="2372" spans="1:5" ht="15.75" customHeight="1" x14ac:dyDescent="0.3">
      <c r="A2372" s="995" t="s">
        <v>4406</v>
      </c>
      <c r="B2372" s="995" t="s">
        <v>4444</v>
      </c>
      <c r="C2372" s="987">
        <v>7250</v>
      </c>
      <c r="D2372" s="996">
        <v>43342</v>
      </c>
      <c r="E2372" s="995" t="s">
        <v>4445</v>
      </c>
    </row>
    <row r="2373" spans="1:5" ht="15.75" customHeight="1" x14ac:dyDescent="0.3">
      <c r="A2373" s="995" t="s">
        <v>4406</v>
      </c>
      <c r="B2373" s="995" t="s">
        <v>4446</v>
      </c>
      <c r="C2373" s="987">
        <v>18528</v>
      </c>
      <c r="D2373" s="996">
        <v>43118</v>
      </c>
      <c r="E2373" s="995" t="s">
        <v>4447</v>
      </c>
    </row>
    <row r="2374" spans="1:5" ht="15.75" customHeight="1" x14ac:dyDescent="0.3">
      <c r="A2374" s="995" t="s">
        <v>4406</v>
      </c>
      <c r="B2374" s="995" t="s">
        <v>4446</v>
      </c>
      <c r="C2374" s="987">
        <v>15988</v>
      </c>
      <c r="D2374" s="996">
        <v>43187</v>
      </c>
      <c r="E2374" s="995" t="s">
        <v>4447</v>
      </c>
    </row>
    <row r="2375" spans="1:5" ht="15.75" customHeight="1" x14ac:dyDescent="0.3">
      <c r="A2375" s="995" t="s">
        <v>4406</v>
      </c>
      <c r="B2375" s="995" t="s">
        <v>4446</v>
      </c>
      <c r="C2375" s="987">
        <v>11581.25</v>
      </c>
      <c r="D2375" s="996">
        <v>43209</v>
      </c>
      <c r="E2375" s="995" t="s">
        <v>4447</v>
      </c>
    </row>
    <row r="2376" spans="1:5" ht="15.75" customHeight="1" x14ac:dyDescent="0.3">
      <c r="A2376" s="995" t="s">
        <v>4406</v>
      </c>
      <c r="B2376" s="995" t="s">
        <v>4446</v>
      </c>
      <c r="C2376" s="987">
        <v>15612.5</v>
      </c>
      <c r="D2376" s="996">
        <v>43234</v>
      </c>
      <c r="E2376" s="995" t="s">
        <v>4447</v>
      </c>
    </row>
    <row r="2377" spans="1:5" ht="15.75" customHeight="1" x14ac:dyDescent="0.3">
      <c r="A2377" s="995" t="s">
        <v>4406</v>
      </c>
      <c r="B2377" s="995" t="s">
        <v>4446</v>
      </c>
      <c r="C2377" s="987">
        <v>12579</v>
      </c>
      <c r="D2377" s="996">
        <v>43262</v>
      </c>
      <c r="E2377" s="995" t="s">
        <v>4447</v>
      </c>
    </row>
    <row r="2378" spans="1:5" ht="15.75" customHeight="1" x14ac:dyDescent="0.3">
      <c r="A2378" s="995" t="s">
        <v>4406</v>
      </c>
      <c r="B2378" s="995" t="s">
        <v>4446</v>
      </c>
      <c r="C2378" s="987">
        <v>11108.5</v>
      </c>
      <c r="D2378" s="996">
        <v>43300</v>
      </c>
      <c r="E2378" s="995" t="s">
        <v>4447</v>
      </c>
    </row>
    <row r="2379" spans="1:5" ht="15.75" customHeight="1" x14ac:dyDescent="0.3">
      <c r="A2379" s="995" t="s">
        <v>4406</v>
      </c>
      <c r="B2379" s="995" t="s">
        <v>4446</v>
      </c>
      <c r="C2379" s="987">
        <v>4274.75</v>
      </c>
      <c r="D2379" s="996">
        <v>43311</v>
      </c>
      <c r="E2379" s="995" t="s">
        <v>4447</v>
      </c>
    </row>
    <row r="2380" spans="1:5" ht="15.75" customHeight="1" x14ac:dyDescent="0.3">
      <c r="A2380" s="995" t="s">
        <v>4406</v>
      </c>
      <c r="B2380" s="995" t="s">
        <v>4446</v>
      </c>
      <c r="C2380" s="987">
        <v>9478.25</v>
      </c>
      <c r="D2380" s="996">
        <v>43364</v>
      </c>
      <c r="E2380" s="995" t="s">
        <v>4447</v>
      </c>
    </row>
    <row r="2381" spans="1:5" ht="15.75" customHeight="1" x14ac:dyDescent="0.3">
      <c r="A2381" s="995" t="s">
        <v>4406</v>
      </c>
      <c r="B2381" s="995" t="s">
        <v>4446</v>
      </c>
      <c r="C2381" s="987">
        <v>9329.5</v>
      </c>
      <c r="D2381" s="996">
        <v>43410</v>
      </c>
      <c r="E2381" s="995" t="s">
        <v>4447</v>
      </c>
    </row>
    <row r="2382" spans="1:5" ht="15.75" customHeight="1" x14ac:dyDescent="0.3">
      <c r="A2382" s="995" t="s">
        <v>4406</v>
      </c>
      <c r="B2382" s="995" t="s">
        <v>4446</v>
      </c>
      <c r="C2382" s="987">
        <v>4097.5</v>
      </c>
      <c r="D2382" s="996">
        <v>43433</v>
      </c>
      <c r="E2382" s="995" t="s">
        <v>4447</v>
      </c>
    </row>
    <row r="2383" spans="1:5" ht="15.75" customHeight="1" x14ac:dyDescent="0.3">
      <c r="A2383" s="995" t="s">
        <v>4406</v>
      </c>
      <c r="B2383" s="995" t="s">
        <v>4448</v>
      </c>
      <c r="C2383" s="987">
        <v>343.97</v>
      </c>
      <c r="D2383" s="996">
        <v>43124</v>
      </c>
      <c r="E2383" s="995" t="s">
        <v>4449</v>
      </c>
    </row>
    <row r="2384" spans="1:5" ht="15.75" customHeight="1" x14ac:dyDescent="0.3">
      <c r="A2384" s="995" t="s">
        <v>4406</v>
      </c>
      <c r="B2384" s="995" t="s">
        <v>4448</v>
      </c>
      <c r="C2384" s="987">
        <v>528.65</v>
      </c>
      <c r="D2384" s="996">
        <v>43126</v>
      </c>
      <c r="E2384" s="995" t="s">
        <v>4449</v>
      </c>
    </row>
    <row r="2385" spans="1:5" ht="15.75" customHeight="1" x14ac:dyDescent="0.3">
      <c r="A2385" s="995" t="s">
        <v>4406</v>
      </c>
      <c r="B2385" s="995" t="s">
        <v>4448</v>
      </c>
      <c r="C2385" s="987">
        <v>278660.90000000002</v>
      </c>
      <c r="D2385" s="996">
        <v>43150</v>
      </c>
      <c r="E2385" s="995" t="s">
        <v>4449</v>
      </c>
    </row>
    <row r="2386" spans="1:5" ht="15.75" customHeight="1" x14ac:dyDescent="0.3">
      <c r="A2386" s="995" t="s">
        <v>4406</v>
      </c>
      <c r="B2386" s="995" t="s">
        <v>4448</v>
      </c>
      <c r="C2386" s="987">
        <v>980.5</v>
      </c>
      <c r="D2386" s="996">
        <v>43158</v>
      </c>
      <c r="E2386" s="995" t="s">
        <v>4449</v>
      </c>
    </row>
    <row r="2387" spans="1:5" ht="15.75" customHeight="1" x14ac:dyDescent="0.3">
      <c r="A2387" s="995" t="s">
        <v>4406</v>
      </c>
      <c r="B2387" s="995" t="s">
        <v>4448</v>
      </c>
      <c r="C2387" s="987">
        <v>482.54</v>
      </c>
      <c r="D2387" s="996">
        <v>43200</v>
      </c>
      <c r="E2387" s="995" t="s">
        <v>4449</v>
      </c>
    </row>
    <row r="2388" spans="1:5" ht="15.75" customHeight="1" x14ac:dyDescent="0.3">
      <c r="A2388" s="995" t="s">
        <v>4406</v>
      </c>
      <c r="B2388" s="995" t="s">
        <v>4448</v>
      </c>
      <c r="C2388" s="987">
        <v>388.11</v>
      </c>
      <c r="D2388" s="996">
        <v>43216</v>
      </c>
      <c r="E2388" s="995" t="s">
        <v>4449</v>
      </c>
    </row>
    <row r="2389" spans="1:5" ht="15.75" customHeight="1" x14ac:dyDescent="0.3">
      <c r="A2389" s="995" t="s">
        <v>4406</v>
      </c>
      <c r="B2389" s="995" t="s">
        <v>4448</v>
      </c>
      <c r="C2389" s="987">
        <v>503.94</v>
      </c>
      <c r="D2389" s="996">
        <v>43248</v>
      </c>
      <c r="E2389" s="995" t="s">
        <v>4449</v>
      </c>
    </row>
    <row r="2390" spans="1:5" ht="15.75" customHeight="1" x14ac:dyDescent="0.3">
      <c r="A2390" s="995" t="s">
        <v>4406</v>
      </c>
      <c r="B2390" s="995" t="s">
        <v>4448</v>
      </c>
      <c r="C2390" s="987">
        <v>278660.90000000002</v>
      </c>
      <c r="D2390" s="996">
        <v>43301</v>
      </c>
      <c r="E2390" s="995" t="s">
        <v>4449</v>
      </c>
    </row>
    <row r="2391" spans="1:5" ht="15.75" customHeight="1" x14ac:dyDescent="0.3">
      <c r="A2391" s="995" t="s">
        <v>4406</v>
      </c>
      <c r="B2391" s="995" t="s">
        <v>4448</v>
      </c>
      <c r="C2391" s="987">
        <v>364.07</v>
      </c>
      <c r="D2391" s="996">
        <v>43307</v>
      </c>
      <c r="E2391" s="995" t="s">
        <v>4449</v>
      </c>
    </row>
    <row r="2392" spans="1:5" ht="15.75" customHeight="1" x14ac:dyDescent="0.3">
      <c r="A2392" s="995" t="s">
        <v>4406</v>
      </c>
      <c r="B2392" s="995" t="s">
        <v>4448</v>
      </c>
      <c r="C2392" s="987">
        <v>345.31</v>
      </c>
      <c r="D2392" s="996">
        <v>43287</v>
      </c>
      <c r="E2392" s="995" t="s">
        <v>4449</v>
      </c>
    </row>
    <row r="2393" spans="1:5" ht="15.75" customHeight="1" x14ac:dyDescent="0.3">
      <c r="A2393" s="995" t="s">
        <v>4406</v>
      </c>
      <c r="B2393" s="995" t="s">
        <v>4448</v>
      </c>
      <c r="C2393" s="987">
        <v>789.08</v>
      </c>
      <c r="D2393" s="996">
        <v>43342</v>
      </c>
      <c r="E2393" s="995" t="s">
        <v>4449</v>
      </c>
    </row>
    <row r="2394" spans="1:5" ht="15.75" customHeight="1" x14ac:dyDescent="0.3">
      <c r="A2394" s="995" t="s">
        <v>4406</v>
      </c>
      <c r="B2394" s="995" t="s">
        <v>4448</v>
      </c>
      <c r="C2394" s="987">
        <v>214.5</v>
      </c>
      <c r="D2394" s="996">
        <v>43350</v>
      </c>
      <c r="E2394" s="995" t="s">
        <v>4449</v>
      </c>
    </row>
    <row r="2395" spans="1:5" ht="15.75" customHeight="1" x14ac:dyDescent="0.3">
      <c r="A2395" s="995" t="s">
        <v>4406</v>
      </c>
      <c r="B2395" s="995" t="s">
        <v>4448</v>
      </c>
      <c r="C2395" s="987">
        <v>1052.6600000000001</v>
      </c>
      <c r="D2395" s="996">
        <v>43367</v>
      </c>
      <c r="E2395" s="995" t="s">
        <v>4449</v>
      </c>
    </row>
    <row r="2396" spans="1:5" ht="15.75" customHeight="1" x14ac:dyDescent="0.3">
      <c r="A2396" s="995" t="s">
        <v>4406</v>
      </c>
      <c r="B2396" s="995" t="s">
        <v>4448</v>
      </c>
      <c r="C2396" s="987">
        <v>789.04</v>
      </c>
      <c r="D2396" s="996">
        <v>43416</v>
      </c>
      <c r="E2396" s="995" t="s">
        <v>4449</v>
      </c>
    </row>
    <row r="2397" spans="1:5" ht="15.75" customHeight="1" x14ac:dyDescent="0.3">
      <c r="A2397" s="995" t="s">
        <v>4406</v>
      </c>
      <c r="B2397" s="995" t="s">
        <v>4448</v>
      </c>
      <c r="C2397" s="987">
        <v>708.02</v>
      </c>
      <c r="D2397" s="996">
        <v>43444</v>
      </c>
      <c r="E2397" s="995" t="s">
        <v>4449</v>
      </c>
    </row>
    <row r="2398" spans="1:5" ht="15.75" customHeight="1" x14ac:dyDescent="0.3">
      <c r="A2398" s="995" t="s">
        <v>4406</v>
      </c>
      <c r="B2398" s="995" t="s">
        <v>4416</v>
      </c>
      <c r="C2398" s="987">
        <v>8942.4</v>
      </c>
      <c r="D2398" s="996">
        <v>43465</v>
      </c>
      <c r="E2398" s="995" t="s">
        <v>4450</v>
      </c>
    </row>
    <row r="2399" spans="1:5" ht="15.75" customHeight="1" x14ac:dyDescent="0.3">
      <c r="A2399" s="995" t="s">
        <v>4406</v>
      </c>
      <c r="B2399" s="995" t="s">
        <v>4416</v>
      </c>
      <c r="C2399" s="987">
        <v>1612.8</v>
      </c>
      <c r="D2399" s="996">
        <v>43465</v>
      </c>
      <c r="E2399" s="995" t="s">
        <v>4451</v>
      </c>
    </row>
    <row r="2400" spans="1:5" ht="15.75" customHeight="1" x14ac:dyDescent="0.3">
      <c r="A2400" s="995" t="s">
        <v>4406</v>
      </c>
      <c r="B2400" s="995" t="s">
        <v>4452</v>
      </c>
      <c r="C2400" s="987">
        <v>887.04</v>
      </c>
      <c r="D2400" s="996">
        <v>43465</v>
      </c>
      <c r="E2400" s="995" t="s">
        <v>4453</v>
      </c>
    </row>
    <row r="2401" spans="1:5" ht="15.75" customHeight="1" x14ac:dyDescent="0.3">
      <c r="A2401" s="995" t="s">
        <v>4406</v>
      </c>
      <c r="B2401" s="995" t="s">
        <v>4454</v>
      </c>
      <c r="C2401" s="987">
        <v>6930</v>
      </c>
      <c r="D2401" s="996">
        <v>43465</v>
      </c>
      <c r="E2401" s="995" t="s">
        <v>4455</v>
      </c>
    </row>
    <row r="2402" spans="1:5" ht="15.75" customHeight="1" x14ac:dyDescent="0.3">
      <c r="A2402" s="995" t="s">
        <v>4406</v>
      </c>
      <c r="B2402" s="995" t="s">
        <v>4456</v>
      </c>
      <c r="C2402" s="987">
        <v>6976.8</v>
      </c>
      <c r="D2402" s="996">
        <v>43465</v>
      </c>
      <c r="E2402" s="995" t="s">
        <v>4457</v>
      </c>
    </row>
    <row r="2403" spans="1:5" ht="15.75" customHeight="1" x14ac:dyDescent="0.3">
      <c r="A2403" s="995" t="s">
        <v>4406</v>
      </c>
      <c r="B2403" s="995" t="s">
        <v>4458</v>
      </c>
      <c r="C2403" s="987">
        <v>2707.2</v>
      </c>
      <c r="D2403" s="996">
        <v>43465</v>
      </c>
      <c r="E2403" s="995" t="s">
        <v>4457</v>
      </c>
    </row>
    <row r="2404" spans="1:5" ht="15.75" customHeight="1" x14ac:dyDescent="0.3">
      <c r="A2404" s="995" t="s">
        <v>4406</v>
      </c>
      <c r="B2404" s="995" t="s">
        <v>4459</v>
      </c>
      <c r="C2404" s="987">
        <v>3132</v>
      </c>
      <c r="D2404" s="996">
        <v>43465</v>
      </c>
      <c r="E2404" s="995" t="s">
        <v>4457</v>
      </c>
    </row>
    <row r="2405" spans="1:5" ht="15.75" customHeight="1" x14ac:dyDescent="0.3">
      <c r="A2405" s="995" t="s">
        <v>4406</v>
      </c>
      <c r="B2405" s="995" t="s">
        <v>4460</v>
      </c>
      <c r="C2405" s="987">
        <v>5356.8</v>
      </c>
      <c r="D2405" s="996">
        <v>43465</v>
      </c>
      <c r="E2405" s="995" t="s">
        <v>4461</v>
      </c>
    </row>
    <row r="2406" spans="1:5" ht="15.75" customHeight="1" x14ac:dyDescent="0.3">
      <c r="A2406" s="995" t="s">
        <v>4406</v>
      </c>
      <c r="B2406" s="995" t="s">
        <v>4462</v>
      </c>
      <c r="C2406" s="987">
        <v>1008</v>
      </c>
      <c r="D2406" s="996">
        <v>43465</v>
      </c>
      <c r="E2406" s="995" t="s">
        <v>4453</v>
      </c>
    </row>
    <row r="2407" spans="1:5" ht="15.75" customHeight="1" x14ac:dyDescent="0.3">
      <c r="A2407" s="995" t="s">
        <v>4406</v>
      </c>
      <c r="B2407" s="995" t="s">
        <v>4458</v>
      </c>
      <c r="C2407" s="987">
        <v>2052</v>
      </c>
      <c r="D2407" s="996">
        <v>43465</v>
      </c>
      <c r="E2407" s="995" t="s">
        <v>4451</v>
      </c>
    </row>
    <row r="2408" spans="1:5" ht="15.75" customHeight="1" x14ac:dyDescent="0.3">
      <c r="A2408" s="995" t="s">
        <v>4406</v>
      </c>
      <c r="B2408" s="995" t="s">
        <v>4460</v>
      </c>
      <c r="C2408" s="987">
        <v>4464</v>
      </c>
      <c r="D2408" s="996">
        <v>43465</v>
      </c>
      <c r="E2408" s="995" t="s">
        <v>4463</v>
      </c>
    </row>
    <row r="2409" spans="1:5" ht="15.75" customHeight="1" x14ac:dyDescent="0.3">
      <c r="A2409" s="995" t="s">
        <v>4406</v>
      </c>
      <c r="B2409" s="995" t="s">
        <v>4460</v>
      </c>
      <c r="C2409" s="987">
        <v>2808</v>
      </c>
      <c r="D2409" s="996">
        <v>43465</v>
      </c>
      <c r="E2409" s="995" t="s">
        <v>4451</v>
      </c>
    </row>
    <row r="2410" spans="1:5" ht="15.75" customHeight="1" x14ac:dyDescent="0.3">
      <c r="A2410" s="995" t="s">
        <v>4464</v>
      </c>
      <c r="B2410" s="995" t="s">
        <v>385</v>
      </c>
      <c r="C2410" s="987">
        <v>150.02000000000001</v>
      </c>
      <c r="D2410" s="996">
        <v>43262</v>
      </c>
      <c r="E2410" s="995" t="s">
        <v>4465</v>
      </c>
    </row>
    <row r="2411" spans="1:5" ht="15.75" customHeight="1" x14ac:dyDescent="0.3">
      <c r="A2411" s="995" t="s">
        <v>4464</v>
      </c>
      <c r="B2411" s="995" t="s">
        <v>385</v>
      </c>
      <c r="C2411" s="987">
        <v>569.17999999999995</v>
      </c>
      <c r="D2411" s="996">
        <v>43328</v>
      </c>
      <c r="E2411" s="995" t="s">
        <v>4466</v>
      </c>
    </row>
    <row r="2412" spans="1:5" ht="15.75" customHeight="1" x14ac:dyDescent="0.3">
      <c r="A2412" s="995" t="s">
        <v>4464</v>
      </c>
      <c r="B2412" s="995" t="s">
        <v>4467</v>
      </c>
      <c r="C2412" s="987">
        <v>287984.27</v>
      </c>
      <c r="D2412" s="996">
        <v>43160</v>
      </c>
      <c r="E2412" s="995" t="s">
        <v>332</v>
      </c>
    </row>
    <row r="2413" spans="1:5" ht="15.75" customHeight="1" x14ac:dyDescent="0.3">
      <c r="A2413" s="995" t="s">
        <v>4464</v>
      </c>
      <c r="B2413" s="995" t="s">
        <v>4467</v>
      </c>
      <c r="C2413" s="987">
        <v>30189</v>
      </c>
      <c r="D2413" s="996">
        <v>43164</v>
      </c>
      <c r="E2413" s="995" t="s">
        <v>332</v>
      </c>
    </row>
    <row r="2414" spans="1:5" ht="15.75" customHeight="1" x14ac:dyDescent="0.3">
      <c r="A2414" s="995" t="s">
        <v>4464</v>
      </c>
      <c r="B2414" s="995" t="s">
        <v>4467</v>
      </c>
      <c r="C2414" s="987">
        <v>29120</v>
      </c>
      <c r="D2414" s="996">
        <v>43179</v>
      </c>
      <c r="E2414" s="995" t="s">
        <v>332</v>
      </c>
    </row>
    <row r="2415" spans="1:5" ht="15.75" customHeight="1" x14ac:dyDescent="0.3">
      <c r="A2415" s="995" t="s">
        <v>4464</v>
      </c>
      <c r="B2415" s="995" t="s">
        <v>4467</v>
      </c>
      <c r="C2415" s="987">
        <v>161030</v>
      </c>
      <c r="D2415" s="996">
        <v>43186</v>
      </c>
      <c r="E2415" s="995" t="s">
        <v>332</v>
      </c>
    </row>
    <row r="2416" spans="1:5" ht="15.75" customHeight="1" x14ac:dyDescent="0.3">
      <c r="A2416" s="995" t="s">
        <v>4464</v>
      </c>
      <c r="B2416" s="995" t="s">
        <v>4467</v>
      </c>
      <c r="C2416" s="987">
        <v>1785.18</v>
      </c>
      <c r="D2416" s="996">
        <v>43193</v>
      </c>
      <c r="E2416" s="995" t="s">
        <v>332</v>
      </c>
    </row>
    <row r="2417" spans="1:5" ht="15.75" customHeight="1" x14ac:dyDescent="0.3">
      <c r="A2417" s="995" t="s">
        <v>4464</v>
      </c>
      <c r="B2417" s="995" t="s">
        <v>4467</v>
      </c>
      <c r="C2417" s="987">
        <v>1178.44</v>
      </c>
      <c r="D2417" s="996">
        <v>43222</v>
      </c>
      <c r="E2417" s="995" t="s">
        <v>332</v>
      </c>
    </row>
    <row r="2418" spans="1:5" ht="15.75" customHeight="1" x14ac:dyDescent="0.3">
      <c r="A2418" s="995" t="s">
        <v>4464</v>
      </c>
      <c r="B2418" s="995" t="s">
        <v>4467</v>
      </c>
      <c r="C2418" s="987">
        <v>2738.41</v>
      </c>
      <c r="D2418" s="996">
        <v>43231</v>
      </c>
      <c r="E2418" s="995" t="s">
        <v>332</v>
      </c>
    </row>
    <row r="2419" spans="1:5" ht="15.75" customHeight="1" x14ac:dyDescent="0.3">
      <c r="A2419" s="995" t="s">
        <v>4464</v>
      </c>
      <c r="B2419" s="995" t="s">
        <v>4467</v>
      </c>
      <c r="C2419" s="987">
        <v>6175.55</v>
      </c>
      <c r="D2419" s="996">
        <v>43234</v>
      </c>
      <c r="E2419" s="995" t="s">
        <v>332</v>
      </c>
    </row>
    <row r="2420" spans="1:5" ht="15.75" customHeight="1" x14ac:dyDescent="0.3">
      <c r="A2420" s="995" t="s">
        <v>4464</v>
      </c>
      <c r="B2420" s="995" t="s">
        <v>4467</v>
      </c>
      <c r="C2420" s="987">
        <v>80000</v>
      </c>
      <c r="D2420" s="996">
        <v>43236</v>
      </c>
      <c r="E2420" s="995" t="s">
        <v>332</v>
      </c>
    </row>
    <row r="2421" spans="1:5" ht="15.75" customHeight="1" x14ac:dyDescent="0.3">
      <c r="A2421" s="995" t="s">
        <v>4464</v>
      </c>
      <c r="B2421" s="995" t="s">
        <v>4467</v>
      </c>
      <c r="C2421" s="987">
        <v>617.69000000000005</v>
      </c>
      <c r="D2421" s="996">
        <v>43238</v>
      </c>
      <c r="E2421" s="995" t="s">
        <v>332</v>
      </c>
    </row>
    <row r="2422" spans="1:5" ht="15.75" customHeight="1" x14ac:dyDescent="0.3">
      <c r="A2422" s="995" t="s">
        <v>4464</v>
      </c>
      <c r="B2422" s="995" t="s">
        <v>4467</v>
      </c>
      <c r="C2422" s="987">
        <v>3782.5</v>
      </c>
      <c r="D2422" s="996">
        <v>43245</v>
      </c>
      <c r="E2422" s="995" t="s">
        <v>332</v>
      </c>
    </row>
    <row r="2423" spans="1:5" ht="15.75" customHeight="1" x14ac:dyDescent="0.3">
      <c r="A2423" s="995" t="s">
        <v>4464</v>
      </c>
      <c r="B2423" s="995" t="s">
        <v>4467</v>
      </c>
      <c r="C2423" s="987">
        <v>205301.5</v>
      </c>
      <c r="D2423" s="996">
        <v>43248</v>
      </c>
      <c r="E2423" s="995" t="s">
        <v>332</v>
      </c>
    </row>
    <row r="2424" spans="1:5" ht="15.75" customHeight="1" x14ac:dyDescent="0.3">
      <c r="A2424" s="995" t="s">
        <v>4464</v>
      </c>
      <c r="B2424" s="995" t="s">
        <v>4467</v>
      </c>
      <c r="C2424" s="987">
        <v>968.5</v>
      </c>
      <c r="D2424" s="996">
        <v>43255</v>
      </c>
      <c r="E2424" s="995" t="s">
        <v>332</v>
      </c>
    </row>
    <row r="2425" spans="1:5" ht="15.75" customHeight="1" x14ac:dyDescent="0.3">
      <c r="A2425" s="995" t="s">
        <v>4464</v>
      </c>
      <c r="B2425" s="995" t="s">
        <v>4467</v>
      </c>
      <c r="C2425" s="987">
        <v>791.71</v>
      </c>
      <c r="D2425" s="996">
        <v>43263</v>
      </c>
      <c r="E2425" s="995" t="s">
        <v>332</v>
      </c>
    </row>
    <row r="2426" spans="1:5" ht="15.75" customHeight="1" x14ac:dyDescent="0.3">
      <c r="A2426" s="995" t="s">
        <v>4464</v>
      </c>
      <c r="B2426" s="995" t="s">
        <v>4467</v>
      </c>
      <c r="C2426" s="987">
        <v>110798</v>
      </c>
      <c r="D2426" s="996">
        <v>43280</v>
      </c>
      <c r="E2426" s="995" t="s">
        <v>332</v>
      </c>
    </row>
    <row r="2427" spans="1:5" ht="15.75" customHeight="1" x14ac:dyDescent="0.3">
      <c r="A2427" s="995" t="s">
        <v>4464</v>
      </c>
      <c r="B2427" s="995" t="s">
        <v>4467</v>
      </c>
      <c r="C2427" s="987">
        <v>73269</v>
      </c>
      <c r="D2427" s="996">
        <v>43315</v>
      </c>
      <c r="E2427" s="995" t="s">
        <v>332</v>
      </c>
    </row>
    <row r="2428" spans="1:5" ht="15.75" customHeight="1" x14ac:dyDescent="0.3">
      <c r="A2428" s="995" t="s">
        <v>4464</v>
      </c>
      <c r="B2428" s="995" t="s">
        <v>4467</v>
      </c>
      <c r="C2428" s="987">
        <v>60302.3</v>
      </c>
      <c r="D2428" s="996">
        <v>43346</v>
      </c>
      <c r="E2428" s="995" t="s">
        <v>332</v>
      </c>
    </row>
    <row r="2429" spans="1:5" ht="15.75" customHeight="1" x14ac:dyDescent="0.3">
      <c r="A2429" s="995" t="s">
        <v>4464</v>
      </c>
      <c r="B2429" s="995" t="s">
        <v>4467</v>
      </c>
      <c r="C2429" s="987">
        <v>67305.7</v>
      </c>
      <c r="D2429" s="996">
        <v>43383</v>
      </c>
      <c r="E2429" s="995" t="s">
        <v>332</v>
      </c>
    </row>
    <row r="2430" spans="1:5" ht="15.75" customHeight="1" x14ac:dyDescent="0.3">
      <c r="A2430" s="995" t="s">
        <v>4464</v>
      </c>
      <c r="B2430" s="995" t="s">
        <v>4467</v>
      </c>
      <c r="C2430" s="987">
        <v>39521.599999999999</v>
      </c>
      <c r="D2430" s="996">
        <v>43389</v>
      </c>
      <c r="E2430" s="995" t="s">
        <v>332</v>
      </c>
    </row>
    <row r="2431" spans="1:5" ht="15.75" customHeight="1" x14ac:dyDescent="0.3">
      <c r="A2431" s="995" t="s">
        <v>4464</v>
      </c>
      <c r="B2431" s="995" t="s">
        <v>4467</v>
      </c>
      <c r="C2431" s="987">
        <v>420.31</v>
      </c>
      <c r="D2431" s="996">
        <v>43431</v>
      </c>
      <c r="E2431" s="995" t="s">
        <v>332</v>
      </c>
    </row>
    <row r="2432" spans="1:5" ht="15.75" customHeight="1" x14ac:dyDescent="0.3">
      <c r="A2432" s="995" t="s">
        <v>4464</v>
      </c>
      <c r="B2432" s="995" t="s">
        <v>4467</v>
      </c>
      <c r="C2432" s="987">
        <v>36529.599999999999</v>
      </c>
      <c r="D2432" s="996">
        <v>43432</v>
      </c>
      <c r="E2432" s="995" t="s">
        <v>332</v>
      </c>
    </row>
    <row r="2433" spans="1:5" ht="15.75" customHeight="1" x14ac:dyDescent="0.3">
      <c r="A2433" s="995" t="s">
        <v>4464</v>
      </c>
      <c r="B2433" s="995" t="s">
        <v>4467</v>
      </c>
      <c r="C2433" s="987">
        <v>35362</v>
      </c>
      <c r="D2433" s="996">
        <v>43433</v>
      </c>
      <c r="E2433" s="995" t="s">
        <v>332</v>
      </c>
    </row>
    <row r="2434" spans="1:5" ht="15.75" customHeight="1" x14ac:dyDescent="0.3">
      <c r="A2434" s="995" t="s">
        <v>4464</v>
      </c>
      <c r="B2434" s="995" t="s">
        <v>4467</v>
      </c>
      <c r="C2434" s="987">
        <v>34902</v>
      </c>
      <c r="D2434" s="996">
        <v>43452</v>
      </c>
      <c r="E2434" s="995" t="s">
        <v>332</v>
      </c>
    </row>
    <row r="2435" spans="1:5" ht="15.75" customHeight="1" x14ac:dyDescent="0.3">
      <c r="A2435" s="995" t="s">
        <v>4464</v>
      </c>
      <c r="B2435" s="995" t="s">
        <v>4468</v>
      </c>
      <c r="C2435" s="987">
        <v>18549.5</v>
      </c>
      <c r="D2435" s="996">
        <v>43131</v>
      </c>
      <c r="E2435" s="995" t="s">
        <v>4469</v>
      </c>
    </row>
    <row r="2436" spans="1:5" ht="15.75" customHeight="1" x14ac:dyDescent="0.3">
      <c r="A2436" s="995" t="s">
        <v>4464</v>
      </c>
      <c r="B2436" s="995" t="s">
        <v>4468</v>
      </c>
      <c r="C2436" s="987">
        <v>18020.919999999998</v>
      </c>
      <c r="D2436" s="996">
        <v>43137</v>
      </c>
      <c r="E2436" s="995" t="s">
        <v>4469</v>
      </c>
    </row>
    <row r="2437" spans="1:5" ht="15.75" customHeight="1" x14ac:dyDescent="0.3">
      <c r="A2437" s="995" t="s">
        <v>4464</v>
      </c>
      <c r="B2437" s="995" t="s">
        <v>4468</v>
      </c>
      <c r="C2437" s="987">
        <v>18017.68</v>
      </c>
      <c r="D2437" s="996">
        <v>43180</v>
      </c>
      <c r="E2437" s="995" t="s">
        <v>4469</v>
      </c>
    </row>
    <row r="2438" spans="1:5" ht="15.75" customHeight="1" x14ac:dyDescent="0.3">
      <c r="A2438" s="995" t="s">
        <v>4464</v>
      </c>
      <c r="B2438" s="995" t="s">
        <v>4468</v>
      </c>
      <c r="C2438" s="987">
        <v>7230.54</v>
      </c>
      <c r="D2438" s="996">
        <v>43229</v>
      </c>
      <c r="E2438" s="995" t="s">
        <v>4469</v>
      </c>
    </row>
    <row r="2439" spans="1:5" ht="15.75" customHeight="1" x14ac:dyDescent="0.3">
      <c r="A2439" s="995" t="s">
        <v>4464</v>
      </c>
      <c r="B2439" s="995" t="s">
        <v>4468</v>
      </c>
      <c r="C2439" s="987">
        <v>13841.4</v>
      </c>
      <c r="D2439" s="996">
        <v>43245</v>
      </c>
      <c r="E2439" s="995" t="s">
        <v>4469</v>
      </c>
    </row>
    <row r="2440" spans="1:5" ht="15.75" customHeight="1" x14ac:dyDescent="0.3">
      <c r="A2440" s="995" t="s">
        <v>4464</v>
      </c>
      <c r="B2440" s="995" t="s">
        <v>4468</v>
      </c>
      <c r="C2440" s="987">
        <v>9535.7999999999993</v>
      </c>
      <c r="D2440" s="996">
        <v>43249</v>
      </c>
      <c r="E2440" s="995" t="s">
        <v>4469</v>
      </c>
    </row>
    <row r="2441" spans="1:5" ht="15.75" customHeight="1" x14ac:dyDescent="0.3">
      <c r="A2441" s="995" t="s">
        <v>4464</v>
      </c>
      <c r="B2441" s="995" t="s">
        <v>4468</v>
      </c>
      <c r="C2441" s="987">
        <v>6523</v>
      </c>
      <c r="D2441" s="996">
        <v>43301</v>
      </c>
      <c r="E2441" s="995" t="s">
        <v>4469</v>
      </c>
    </row>
    <row r="2442" spans="1:5" ht="15.75" customHeight="1" x14ac:dyDescent="0.3">
      <c r="A2442" s="995" t="s">
        <v>4464</v>
      </c>
      <c r="B2442" s="995" t="s">
        <v>4468</v>
      </c>
      <c r="C2442" s="987">
        <v>42172.86</v>
      </c>
      <c r="D2442" s="996">
        <v>43311</v>
      </c>
      <c r="E2442" s="995" t="s">
        <v>4469</v>
      </c>
    </row>
    <row r="2443" spans="1:5" ht="15.75" customHeight="1" x14ac:dyDescent="0.3">
      <c r="A2443" s="995" t="s">
        <v>4464</v>
      </c>
      <c r="B2443" s="995" t="s">
        <v>4468</v>
      </c>
      <c r="C2443" s="987">
        <v>28924.2</v>
      </c>
      <c r="D2443" s="996">
        <v>43346</v>
      </c>
      <c r="E2443" s="995" t="s">
        <v>4469</v>
      </c>
    </row>
    <row r="2444" spans="1:5" ht="15.75" customHeight="1" x14ac:dyDescent="0.3">
      <c r="A2444" s="995" t="s">
        <v>4464</v>
      </c>
      <c r="B2444" s="995" t="s">
        <v>4468</v>
      </c>
      <c r="C2444" s="987">
        <v>20507.72</v>
      </c>
      <c r="D2444" s="996">
        <v>43416</v>
      </c>
      <c r="E2444" s="995" t="s">
        <v>4469</v>
      </c>
    </row>
    <row r="2445" spans="1:5" ht="15.75" customHeight="1" x14ac:dyDescent="0.3">
      <c r="A2445" s="995" t="s">
        <v>4464</v>
      </c>
      <c r="B2445" s="995" t="s">
        <v>4468</v>
      </c>
      <c r="C2445" s="987">
        <v>19563.88</v>
      </c>
      <c r="D2445" s="996">
        <v>43432</v>
      </c>
      <c r="E2445" s="995" t="s">
        <v>4469</v>
      </c>
    </row>
    <row r="2446" spans="1:5" ht="15.75" customHeight="1" x14ac:dyDescent="0.3">
      <c r="A2446" s="995" t="s">
        <v>4464</v>
      </c>
      <c r="B2446" s="995" t="s">
        <v>4468</v>
      </c>
      <c r="C2446" s="987">
        <v>22432.02</v>
      </c>
      <c r="D2446" s="996">
        <v>43447</v>
      </c>
      <c r="E2446" s="995" t="s">
        <v>4469</v>
      </c>
    </row>
    <row r="2447" spans="1:5" ht="15.75" customHeight="1" x14ac:dyDescent="0.3">
      <c r="A2447" s="995" t="s">
        <v>4464</v>
      </c>
      <c r="B2447" s="995" t="s">
        <v>4468</v>
      </c>
      <c r="C2447" s="987">
        <v>14103.6</v>
      </c>
      <c r="D2447" s="996">
        <v>43461</v>
      </c>
      <c r="E2447" s="995" t="s">
        <v>4469</v>
      </c>
    </row>
    <row r="2448" spans="1:5" ht="15.75" customHeight="1" x14ac:dyDescent="0.3">
      <c r="A2448" s="995" t="s">
        <v>4464</v>
      </c>
      <c r="B2448" s="995" t="s">
        <v>4470</v>
      </c>
      <c r="C2448" s="987">
        <v>7445</v>
      </c>
      <c r="D2448" s="996">
        <v>43123</v>
      </c>
      <c r="E2448" s="995" t="s">
        <v>4471</v>
      </c>
    </row>
    <row r="2449" spans="1:5" ht="15.75" customHeight="1" x14ac:dyDescent="0.3">
      <c r="A2449" s="995" t="s">
        <v>4464</v>
      </c>
      <c r="B2449" s="995" t="s">
        <v>4470</v>
      </c>
      <c r="C2449" s="987">
        <v>250677</v>
      </c>
      <c r="D2449" s="996">
        <v>43187</v>
      </c>
      <c r="E2449" s="995" t="s">
        <v>4471</v>
      </c>
    </row>
    <row r="2450" spans="1:5" ht="15.75" customHeight="1" x14ac:dyDescent="0.3">
      <c r="A2450" s="995" t="s">
        <v>4464</v>
      </c>
      <c r="B2450" s="995" t="s">
        <v>4470</v>
      </c>
      <c r="C2450" s="987">
        <v>250677</v>
      </c>
      <c r="D2450" s="996">
        <v>43313</v>
      </c>
      <c r="E2450" s="995" t="s">
        <v>4471</v>
      </c>
    </row>
    <row r="2451" spans="1:5" ht="15.75" customHeight="1" x14ac:dyDescent="0.3">
      <c r="A2451" s="995" t="s">
        <v>4464</v>
      </c>
      <c r="B2451" s="995" t="s">
        <v>4472</v>
      </c>
      <c r="C2451" s="987">
        <v>29.44</v>
      </c>
      <c r="D2451" s="996">
        <v>43125</v>
      </c>
      <c r="E2451" s="995" t="s">
        <v>4473</v>
      </c>
    </row>
    <row r="2452" spans="1:5" ht="15.75" customHeight="1" x14ac:dyDescent="0.3">
      <c r="A2452" s="995" t="s">
        <v>4464</v>
      </c>
      <c r="B2452" s="995" t="s">
        <v>4472</v>
      </c>
      <c r="C2452" s="987">
        <v>46</v>
      </c>
      <c r="D2452" s="996">
        <v>43139</v>
      </c>
      <c r="E2452" s="995" t="s">
        <v>4473</v>
      </c>
    </row>
    <row r="2453" spans="1:5" ht="15.75" customHeight="1" x14ac:dyDescent="0.3">
      <c r="A2453" s="995" t="s">
        <v>4464</v>
      </c>
      <c r="B2453" s="995" t="s">
        <v>4472</v>
      </c>
      <c r="C2453" s="987">
        <v>13821.2</v>
      </c>
      <c r="D2453" s="996">
        <v>43145</v>
      </c>
      <c r="E2453" s="995" t="s">
        <v>4473</v>
      </c>
    </row>
    <row r="2454" spans="1:5" ht="15.75" customHeight="1" x14ac:dyDescent="0.3">
      <c r="A2454" s="995" t="s">
        <v>4464</v>
      </c>
      <c r="B2454" s="995" t="s">
        <v>4472</v>
      </c>
      <c r="C2454" s="987">
        <v>2083.52</v>
      </c>
      <c r="D2454" s="996">
        <v>43152</v>
      </c>
      <c r="E2454" s="995" t="s">
        <v>4473</v>
      </c>
    </row>
    <row r="2455" spans="1:5" ht="15.75" customHeight="1" x14ac:dyDescent="0.3">
      <c r="A2455" s="995" t="s">
        <v>4464</v>
      </c>
      <c r="B2455" s="995" t="s">
        <v>4472</v>
      </c>
      <c r="C2455" s="987">
        <v>1461.84</v>
      </c>
      <c r="D2455" s="996">
        <v>43209</v>
      </c>
      <c r="E2455" s="995" t="s">
        <v>4473</v>
      </c>
    </row>
    <row r="2456" spans="1:5" ht="15.75" customHeight="1" x14ac:dyDescent="0.3">
      <c r="A2456" s="995" t="s">
        <v>4464</v>
      </c>
      <c r="B2456" s="995" t="s">
        <v>4472</v>
      </c>
      <c r="C2456" s="987">
        <v>1010.78</v>
      </c>
      <c r="D2456" s="996">
        <v>43228</v>
      </c>
      <c r="E2456" s="995" t="s">
        <v>4473</v>
      </c>
    </row>
    <row r="2457" spans="1:5" ht="15.75" customHeight="1" x14ac:dyDescent="0.3">
      <c r="A2457" s="995" t="s">
        <v>4464</v>
      </c>
      <c r="B2457" s="995" t="s">
        <v>4472</v>
      </c>
      <c r="C2457" s="987">
        <v>1181.8800000000001</v>
      </c>
      <c r="D2457" s="996">
        <v>43236</v>
      </c>
      <c r="E2457" s="995" t="s">
        <v>4473</v>
      </c>
    </row>
    <row r="2458" spans="1:5" ht="15.75" customHeight="1" x14ac:dyDescent="0.3">
      <c r="A2458" s="995" t="s">
        <v>4464</v>
      </c>
      <c r="B2458" s="995" t="s">
        <v>4472</v>
      </c>
      <c r="C2458" s="987">
        <v>27594.31</v>
      </c>
      <c r="D2458" s="996">
        <v>43244</v>
      </c>
      <c r="E2458" s="995" t="s">
        <v>4473</v>
      </c>
    </row>
    <row r="2459" spans="1:5" ht="15.75" customHeight="1" x14ac:dyDescent="0.3">
      <c r="A2459" s="995" t="s">
        <v>4464</v>
      </c>
      <c r="B2459" s="995" t="s">
        <v>4472</v>
      </c>
      <c r="C2459" s="987">
        <v>25514.29</v>
      </c>
      <c r="D2459" s="996">
        <v>43265</v>
      </c>
      <c r="E2459" s="995" t="s">
        <v>4473</v>
      </c>
    </row>
    <row r="2460" spans="1:5" ht="15.75" customHeight="1" x14ac:dyDescent="0.3">
      <c r="A2460" s="995" t="s">
        <v>4464</v>
      </c>
      <c r="B2460" s="995" t="s">
        <v>4472</v>
      </c>
      <c r="C2460" s="987">
        <v>1157.6300000000001</v>
      </c>
      <c r="D2460" s="996">
        <v>43286</v>
      </c>
      <c r="E2460" s="995" t="s">
        <v>4473</v>
      </c>
    </row>
    <row r="2461" spans="1:5" ht="15.75" customHeight="1" x14ac:dyDescent="0.3">
      <c r="A2461" s="995" t="s">
        <v>4464</v>
      </c>
      <c r="B2461" s="995" t="s">
        <v>4472</v>
      </c>
      <c r="C2461" s="987">
        <v>29.44</v>
      </c>
      <c r="D2461" s="996">
        <v>43326</v>
      </c>
      <c r="E2461" s="995" t="s">
        <v>4473</v>
      </c>
    </row>
    <row r="2462" spans="1:5" ht="15.75" customHeight="1" x14ac:dyDescent="0.3">
      <c r="A2462" s="995" t="s">
        <v>4464</v>
      </c>
      <c r="B2462" s="995" t="s">
        <v>4472</v>
      </c>
      <c r="C2462" s="987">
        <v>800.6</v>
      </c>
      <c r="D2462" s="996">
        <v>43329</v>
      </c>
      <c r="E2462" s="995" t="s">
        <v>4473</v>
      </c>
    </row>
    <row r="2463" spans="1:5" ht="15.75" customHeight="1" x14ac:dyDescent="0.3">
      <c r="A2463" s="995" t="s">
        <v>4464</v>
      </c>
      <c r="B2463" s="995" t="s">
        <v>4472</v>
      </c>
      <c r="C2463" s="987">
        <v>26422.82</v>
      </c>
      <c r="D2463" s="996">
        <v>43350</v>
      </c>
      <c r="E2463" s="995" t="s">
        <v>4473</v>
      </c>
    </row>
    <row r="2464" spans="1:5" ht="15.75" customHeight="1" x14ac:dyDescent="0.3">
      <c r="A2464" s="995" t="s">
        <v>4464</v>
      </c>
      <c r="B2464" s="995" t="s">
        <v>4472</v>
      </c>
      <c r="C2464" s="987">
        <v>1686.76</v>
      </c>
      <c r="D2464" s="996">
        <v>43361</v>
      </c>
      <c r="E2464" s="995" t="s">
        <v>4473</v>
      </c>
    </row>
    <row r="2465" spans="1:5" ht="15.75" customHeight="1" x14ac:dyDescent="0.3">
      <c r="A2465" s="995" t="s">
        <v>4464</v>
      </c>
      <c r="B2465" s="995" t="s">
        <v>4472</v>
      </c>
      <c r="C2465" s="987">
        <v>14050.96</v>
      </c>
      <c r="D2465" s="996">
        <v>43364</v>
      </c>
      <c r="E2465" s="995" t="s">
        <v>4473</v>
      </c>
    </row>
    <row r="2466" spans="1:5" ht="15.75" customHeight="1" x14ac:dyDescent="0.3">
      <c r="A2466" s="995" t="s">
        <v>4464</v>
      </c>
      <c r="B2466" s="995" t="s">
        <v>4472</v>
      </c>
      <c r="C2466" s="987">
        <v>533.47</v>
      </c>
      <c r="D2466" s="996">
        <v>43389</v>
      </c>
      <c r="E2466" s="995" t="s">
        <v>4473</v>
      </c>
    </row>
    <row r="2467" spans="1:5" ht="15.75" customHeight="1" x14ac:dyDescent="0.3">
      <c r="A2467" s="995" t="s">
        <v>4464</v>
      </c>
      <c r="B2467" s="995" t="s">
        <v>4472</v>
      </c>
      <c r="C2467" s="987">
        <v>770.39</v>
      </c>
      <c r="D2467" s="996">
        <v>43426</v>
      </c>
      <c r="E2467" s="995" t="s">
        <v>4473</v>
      </c>
    </row>
    <row r="2468" spans="1:5" ht="15.75" customHeight="1" x14ac:dyDescent="0.3">
      <c r="A2468" s="995" t="s">
        <v>4464</v>
      </c>
      <c r="B2468" s="995" t="s">
        <v>4472</v>
      </c>
      <c r="C2468" s="987">
        <v>1694.88</v>
      </c>
      <c r="D2468" s="996">
        <v>43438</v>
      </c>
      <c r="E2468" s="995" t="s">
        <v>4473</v>
      </c>
    </row>
    <row r="2469" spans="1:5" ht="15.75" customHeight="1" x14ac:dyDescent="0.3">
      <c r="A2469" s="995" t="s">
        <v>4464</v>
      </c>
      <c r="B2469" s="995" t="s">
        <v>4472</v>
      </c>
      <c r="C2469" s="987">
        <v>26380.37</v>
      </c>
      <c r="D2469" s="996">
        <v>43445</v>
      </c>
      <c r="E2469" s="995" t="s">
        <v>4473</v>
      </c>
    </row>
    <row r="2470" spans="1:5" ht="15.75" customHeight="1" x14ac:dyDescent="0.3">
      <c r="A2470" s="995" t="s">
        <v>4464</v>
      </c>
      <c r="B2470" s="995" t="s">
        <v>4164</v>
      </c>
      <c r="C2470" s="987">
        <v>180</v>
      </c>
      <c r="D2470" s="996">
        <v>43389</v>
      </c>
      <c r="E2470" s="995" t="s">
        <v>1676</v>
      </c>
    </row>
    <row r="2471" spans="1:5" ht="15.75" customHeight="1" x14ac:dyDescent="0.3">
      <c r="A2471" s="995" t="s">
        <v>4464</v>
      </c>
      <c r="B2471" s="995" t="s">
        <v>4164</v>
      </c>
      <c r="C2471" s="987">
        <v>720</v>
      </c>
      <c r="D2471" s="996">
        <v>43407</v>
      </c>
      <c r="E2471" s="995" t="s">
        <v>1676</v>
      </c>
    </row>
    <row r="2472" spans="1:5" ht="15.75" customHeight="1" x14ac:dyDescent="0.3">
      <c r="A2472" s="995" t="s">
        <v>4464</v>
      </c>
      <c r="B2472" s="995" t="s">
        <v>4474</v>
      </c>
      <c r="C2472" s="987">
        <v>360</v>
      </c>
      <c r="D2472" s="996">
        <v>43129</v>
      </c>
      <c r="E2472" s="995" t="s">
        <v>4475</v>
      </c>
    </row>
    <row r="2473" spans="1:5" ht="15.75" customHeight="1" x14ac:dyDescent="0.3">
      <c r="A2473" s="995" t="s">
        <v>4464</v>
      </c>
      <c r="B2473" s="995" t="s">
        <v>4474</v>
      </c>
      <c r="C2473" s="987">
        <v>240</v>
      </c>
      <c r="D2473" s="996">
        <v>43152</v>
      </c>
      <c r="E2473" s="995" t="s">
        <v>4475</v>
      </c>
    </row>
    <row r="2474" spans="1:5" ht="15.75" customHeight="1" x14ac:dyDescent="0.3">
      <c r="A2474" s="995" t="s">
        <v>4464</v>
      </c>
      <c r="B2474" s="995" t="s">
        <v>4474</v>
      </c>
      <c r="C2474" s="987">
        <v>222</v>
      </c>
      <c r="D2474" s="996">
        <v>43181</v>
      </c>
      <c r="E2474" s="995" t="s">
        <v>4475</v>
      </c>
    </row>
    <row r="2475" spans="1:5" ht="15.75" customHeight="1" x14ac:dyDescent="0.3">
      <c r="A2475" s="995" t="s">
        <v>4464</v>
      </c>
      <c r="B2475" s="995" t="s">
        <v>4474</v>
      </c>
      <c r="C2475" s="987">
        <v>100</v>
      </c>
      <c r="D2475" s="996">
        <v>43354</v>
      </c>
      <c r="E2475" s="995" t="s">
        <v>4475</v>
      </c>
    </row>
    <row r="2476" spans="1:5" ht="15.75" customHeight="1" x14ac:dyDescent="0.3">
      <c r="A2476" s="995" t="s">
        <v>4464</v>
      </c>
      <c r="B2476" s="995" t="s">
        <v>4474</v>
      </c>
      <c r="C2476" s="987">
        <v>185</v>
      </c>
      <c r="D2476" s="996">
        <v>43418</v>
      </c>
      <c r="E2476" s="995" t="s">
        <v>4475</v>
      </c>
    </row>
    <row r="2477" spans="1:5" ht="15.75" customHeight="1" x14ac:dyDescent="0.3">
      <c r="A2477" s="995" t="s">
        <v>4464</v>
      </c>
      <c r="B2477" s="995" t="s">
        <v>4476</v>
      </c>
      <c r="C2477" s="987">
        <v>1300</v>
      </c>
      <c r="D2477" s="996">
        <v>43376</v>
      </c>
      <c r="E2477" s="995" t="s">
        <v>4477</v>
      </c>
    </row>
    <row r="2478" spans="1:5" ht="15.75" customHeight="1" x14ac:dyDescent="0.3">
      <c r="A2478" s="995" t="s">
        <v>4464</v>
      </c>
      <c r="B2478" s="995" t="s">
        <v>4478</v>
      </c>
      <c r="C2478" s="987">
        <v>370</v>
      </c>
      <c r="D2478" s="996">
        <v>43125</v>
      </c>
      <c r="E2478" s="995" t="s">
        <v>1676</v>
      </c>
    </row>
    <row r="2479" spans="1:5" ht="15.75" customHeight="1" x14ac:dyDescent="0.3">
      <c r="A2479" s="995" t="s">
        <v>4464</v>
      </c>
      <c r="B2479" s="995" t="s">
        <v>4478</v>
      </c>
      <c r="C2479" s="987">
        <v>350</v>
      </c>
      <c r="D2479" s="996">
        <v>43256</v>
      </c>
      <c r="E2479" s="995" t="s">
        <v>1676</v>
      </c>
    </row>
    <row r="2480" spans="1:5" ht="15.75" customHeight="1" x14ac:dyDescent="0.3">
      <c r="A2480" s="995" t="s">
        <v>4464</v>
      </c>
      <c r="B2480" s="995" t="s">
        <v>4479</v>
      </c>
      <c r="C2480" s="987">
        <v>2400</v>
      </c>
      <c r="D2480" s="996">
        <v>43125</v>
      </c>
      <c r="E2480" s="995" t="s">
        <v>4480</v>
      </c>
    </row>
    <row r="2481" spans="1:5" ht="15.75" customHeight="1" x14ac:dyDescent="0.3">
      <c r="A2481" s="995" t="s">
        <v>4464</v>
      </c>
      <c r="B2481" s="995" t="s">
        <v>4479</v>
      </c>
      <c r="C2481" s="987">
        <v>2400</v>
      </c>
      <c r="D2481" s="996">
        <v>43230</v>
      </c>
      <c r="E2481" s="995" t="s">
        <v>4480</v>
      </c>
    </row>
    <row r="2482" spans="1:5" ht="15.75" customHeight="1" x14ac:dyDescent="0.3">
      <c r="A2482" s="995" t="s">
        <v>4464</v>
      </c>
      <c r="B2482" s="995" t="s">
        <v>4481</v>
      </c>
      <c r="C2482" s="987">
        <v>198</v>
      </c>
      <c r="D2482" s="996">
        <v>43292</v>
      </c>
      <c r="E2482" s="995" t="s">
        <v>1676</v>
      </c>
    </row>
    <row r="2483" spans="1:5" ht="15.75" customHeight="1" x14ac:dyDescent="0.3">
      <c r="A2483" s="995" t="s">
        <v>4464</v>
      </c>
      <c r="B2483" s="995" t="s">
        <v>4481</v>
      </c>
      <c r="C2483" s="987">
        <v>160</v>
      </c>
      <c r="D2483" s="996">
        <v>43458</v>
      </c>
      <c r="E2483" s="995" t="s">
        <v>1676</v>
      </c>
    </row>
    <row r="2484" spans="1:5" ht="15.75" customHeight="1" x14ac:dyDescent="0.3">
      <c r="A2484" s="995" t="s">
        <v>4464</v>
      </c>
      <c r="B2484" s="995" t="s">
        <v>4482</v>
      </c>
      <c r="C2484" s="987">
        <v>260</v>
      </c>
      <c r="D2484" s="996">
        <v>43438</v>
      </c>
      <c r="E2484" s="995" t="s">
        <v>1676</v>
      </c>
    </row>
    <row r="2485" spans="1:5" ht="15.75" customHeight="1" x14ac:dyDescent="0.3">
      <c r="A2485" s="995" t="s">
        <v>4464</v>
      </c>
      <c r="B2485" s="995" t="s">
        <v>4483</v>
      </c>
      <c r="C2485" s="987">
        <v>300</v>
      </c>
      <c r="D2485" s="996">
        <v>43312</v>
      </c>
      <c r="E2485" s="995" t="s">
        <v>1676</v>
      </c>
    </row>
    <row r="2486" spans="1:5" ht="15.75" customHeight="1" x14ac:dyDescent="0.3">
      <c r="A2486" s="995" t="s">
        <v>4464</v>
      </c>
      <c r="B2486" s="995" t="s">
        <v>4484</v>
      </c>
      <c r="C2486" s="987">
        <v>190</v>
      </c>
      <c r="D2486" s="996">
        <v>43461</v>
      </c>
      <c r="E2486" s="995" t="s">
        <v>1676</v>
      </c>
    </row>
    <row r="2487" spans="1:5" ht="15.75" customHeight="1" x14ac:dyDescent="0.3">
      <c r="A2487" s="995" t="s">
        <v>4464</v>
      </c>
      <c r="B2487" s="995" t="s">
        <v>4280</v>
      </c>
      <c r="C2487" s="987">
        <v>3880.1</v>
      </c>
      <c r="D2487" s="996">
        <v>43314</v>
      </c>
      <c r="E2487" s="995" t="s">
        <v>4485</v>
      </c>
    </row>
    <row r="2488" spans="1:5" ht="15.75" customHeight="1" x14ac:dyDescent="0.3">
      <c r="A2488" s="995" t="s">
        <v>4464</v>
      </c>
      <c r="B2488" s="995" t="s">
        <v>4280</v>
      </c>
      <c r="C2488" s="987">
        <v>1685</v>
      </c>
      <c r="D2488" s="996">
        <v>43419</v>
      </c>
      <c r="E2488" s="995" t="s">
        <v>4485</v>
      </c>
    </row>
    <row r="2489" spans="1:5" ht="15.75" customHeight="1" x14ac:dyDescent="0.3">
      <c r="A2489" s="995" t="s">
        <v>4464</v>
      </c>
      <c r="B2489" s="995" t="s">
        <v>4486</v>
      </c>
      <c r="C2489" s="987">
        <v>650</v>
      </c>
      <c r="D2489" s="996">
        <v>43123</v>
      </c>
      <c r="E2489" s="995" t="s">
        <v>4475</v>
      </c>
    </row>
    <row r="2490" spans="1:5" ht="15.75" customHeight="1" x14ac:dyDescent="0.3">
      <c r="A2490" s="995" t="s">
        <v>4464</v>
      </c>
      <c r="B2490" s="995" t="s">
        <v>4486</v>
      </c>
      <c r="C2490" s="987">
        <v>990</v>
      </c>
      <c r="D2490" s="996">
        <v>43139</v>
      </c>
      <c r="E2490" s="995" t="s">
        <v>4475</v>
      </c>
    </row>
    <row r="2491" spans="1:5" ht="15.75" customHeight="1" x14ac:dyDescent="0.3">
      <c r="A2491" s="995" t="s">
        <v>4464</v>
      </c>
      <c r="B2491" s="995" t="s">
        <v>4486</v>
      </c>
      <c r="C2491" s="987">
        <v>300</v>
      </c>
      <c r="D2491" s="996">
        <v>43151</v>
      </c>
      <c r="E2491" s="995" t="s">
        <v>4475</v>
      </c>
    </row>
    <row r="2492" spans="1:5" ht="15.75" customHeight="1" x14ac:dyDescent="0.3">
      <c r="A2492" s="995" t="s">
        <v>4464</v>
      </c>
      <c r="B2492" s="995" t="s">
        <v>4486</v>
      </c>
      <c r="C2492" s="987">
        <v>450</v>
      </c>
      <c r="D2492" s="996">
        <v>43152</v>
      </c>
      <c r="E2492" s="995" t="s">
        <v>4475</v>
      </c>
    </row>
    <row r="2493" spans="1:5" ht="15.75" customHeight="1" x14ac:dyDescent="0.3">
      <c r="A2493" s="995" t="s">
        <v>4464</v>
      </c>
      <c r="B2493" s="995" t="s">
        <v>4486</v>
      </c>
      <c r="C2493" s="987">
        <v>300</v>
      </c>
      <c r="D2493" s="996">
        <v>43175</v>
      </c>
      <c r="E2493" s="995" t="s">
        <v>4475</v>
      </c>
    </row>
    <row r="2494" spans="1:5" ht="15.75" customHeight="1" x14ac:dyDescent="0.3">
      <c r="A2494" s="995" t="s">
        <v>4464</v>
      </c>
      <c r="B2494" s="995" t="s">
        <v>4486</v>
      </c>
      <c r="C2494" s="987">
        <v>840</v>
      </c>
      <c r="D2494" s="996">
        <v>43238</v>
      </c>
      <c r="E2494" s="995" t="s">
        <v>4475</v>
      </c>
    </row>
    <row r="2495" spans="1:5" ht="15.75" customHeight="1" x14ac:dyDescent="0.3">
      <c r="A2495" s="995" t="s">
        <v>4464</v>
      </c>
      <c r="B2495" s="995" t="s">
        <v>4486</v>
      </c>
      <c r="C2495" s="987">
        <v>163</v>
      </c>
      <c r="D2495" s="996">
        <v>43241</v>
      </c>
      <c r="E2495" s="995" t="s">
        <v>4475</v>
      </c>
    </row>
    <row r="2496" spans="1:5" ht="15.75" customHeight="1" x14ac:dyDescent="0.3">
      <c r="A2496" s="995" t="s">
        <v>4464</v>
      </c>
      <c r="B2496" s="995" t="s">
        <v>4486</v>
      </c>
      <c r="C2496" s="987">
        <v>996</v>
      </c>
      <c r="D2496" s="996">
        <v>43271</v>
      </c>
      <c r="E2496" s="995" t="s">
        <v>4475</v>
      </c>
    </row>
    <row r="2497" spans="1:5" ht="15.75" customHeight="1" x14ac:dyDescent="0.3">
      <c r="A2497" s="995" t="s">
        <v>4464</v>
      </c>
      <c r="B2497" s="995" t="s">
        <v>4486</v>
      </c>
      <c r="C2497" s="987">
        <v>605</v>
      </c>
      <c r="D2497" s="996">
        <v>43334</v>
      </c>
      <c r="E2497" s="995" t="s">
        <v>4475</v>
      </c>
    </row>
    <row r="2498" spans="1:5" ht="15.75" customHeight="1" x14ac:dyDescent="0.3">
      <c r="A2498" s="995" t="s">
        <v>4464</v>
      </c>
      <c r="B2498" s="995" t="s">
        <v>4486</v>
      </c>
      <c r="C2498" s="987">
        <v>2635</v>
      </c>
      <c r="D2498" s="996">
        <v>43388</v>
      </c>
      <c r="E2498" s="995" t="s">
        <v>4475</v>
      </c>
    </row>
    <row r="2499" spans="1:5" ht="15.75" customHeight="1" x14ac:dyDescent="0.3">
      <c r="A2499" s="995" t="s">
        <v>4464</v>
      </c>
      <c r="B2499" s="995" t="s">
        <v>4486</v>
      </c>
      <c r="C2499" s="987">
        <v>1250</v>
      </c>
      <c r="D2499" s="996">
        <v>43398</v>
      </c>
      <c r="E2499" s="995" t="s">
        <v>4475</v>
      </c>
    </row>
    <row r="2500" spans="1:5" ht="15.75" customHeight="1" x14ac:dyDescent="0.3">
      <c r="A2500" s="995" t="s">
        <v>4464</v>
      </c>
      <c r="B2500" s="995" t="s">
        <v>385</v>
      </c>
      <c r="C2500" s="987">
        <v>3220.39</v>
      </c>
      <c r="D2500" s="996">
        <v>43262</v>
      </c>
      <c r="E2500" s="995" t="s">
        <v>4487</v>
      </c>
    </row>
    <row r="2501" spans="1:5" ht="15.75" customHeight="1" x14ac:dyDescent="0.3">
      <c r="A2501" s="995" t="s">
        <v>4464</v>
      </c>
      <c r="B2501" s="995" t="s">
        <v>385</v>
      </c>
      <c r="C2501" s="987">
        <v>1852.1</v>
      </c>
      <c r="D2501" s="996">
        <v>43300</v>
      </c>
      <c r="E2501" s="995" t="s">
        <v>4487</v>
      </c>
    </row>
    <row r="2502" spans="1:5" ht="15.75" customHeight="1" x14ac:dyDescent="0.3">
      <c r="A2502" s="995" t="s">
        <v>4464</v>
      </c>
      <c r="B2502" s="995" t="s">
        <v>4488</v>
      </c>
      <c r="C2502" s="987">
        <v>5590.2</v>
      </c>
      <c r="D2502" s="996">
        <v>43166</v>
      </c>
      <c r="E2502" s="995" t="s">
        <v>4489</v>
      </c>
    </row>
    <row r="2503" spans="1:5" ht="15.75" customHeight="1" x14ac:dyDescent="0.3">
      <c r="A2503" s="995" t="s">
        <v>4464</v>
      </c>
      <c r="B2503" s="995" t="s">
        <v>4488</v>
      </c>
      <c r="C2503" s="987">
        <v>2885.19</v>
      </c>
      <c r="D2503" s="996">
        <v>43242</v>
      </c>
      <c r="E2503" s="995" t="s">
        <v>4489</v>
      </c>
    </row>
    <row r="2504" spans="1:5" ht="15.75" customHeight="1" x14ac:dyDescent="0.3">
      <c r="A2504" s="995" t="s">
        <v>4464</v>
      </c>
      <c r="B2504" s="995" t="s">
        <v>4488</v>
      </c>
      <c r="C2504" s="987">
        <v>2741.97</v>
      </c>
      <c r="D2504" s="996">
        <v>43300</v>
      </c>
      <c r="E2504" s="995" t="s">
        <v>4489</v>
      </c>
    </row>
    <row r="2505" spans="1:5" ht="15.75" customHeight="1" x14ac:dyDescent="0.3">
      <c r="A2505" s="995" t="s">
        <v>4464</v>
      </c>
      <c r="B2505" s="995" t="s">
        <v>4488</v>
      </c>
      <c r="C2505" s="987">
        <v>2611.29</v>
      </c>
      <c r="D2505" s="996">
        <v>43455</v>
      </c>
      <c r="E2505" s="995" t="s">
        <v>4489</v>
      </c>
    </row>
    <row r="2506" spans="1:5" ht="15.75" customHeight="1" x14ac:dyDescent="0.3">
      <c r="A2506" s="995" t="s">
        <v>4490</v>
      </c>
      <c r="B2506" s="995" t="s">
        <v>4491</v>
      </c>
      <c r="C2506" s="987">
        <v>12700</v>
      </c>
      <c r="D2506" s="996">
        <v>43465</v>
      </c>
      <c r="E2506" s="995" t="s">
        <v>4492</v>
      </c>
    </row>
    <row r="2507" spans="1:5" ht="15.75" customHeight="1" x14ac:dyDescent="0.3">
      <c r="A2507" s="995" t="s">
        <v>4493</v>
      </c>
      <c r="B2507" s="995" t="s">
        <v>4494</v>
      </c>
      <c r="C2507" s="987">
        <v>816.05</v>
      </c>
      <c r="D2507" s="996">
        <v>43144</v>
      </c>
      <c r="E2507" s="995" t="s">
        <v>4495</v>
      </c>
    </row>
    <row r="2508" spans="1:5" ht="15.75" customHeight="1" x14ac:dyDescent="0.3">
      <c r="A2508" s="995" t="s">
        <v>4493</v>
      </c>
      <c r="B2508" s="995" t="s">
        <v>4496</v>
      </c>
      <c r="C2508" s="987">
        <v>461.9</v>
      </c>
      <c r="D2508" s="996">
        <v>43152</v>
      </c>
      <c r="E2508" s="995" t="s">
        <v>4495</v>
      </c>
    </row>
    <row r="2509" spans="1:5" ht="15.75" customHeight="1" x14ac:dyDescent="0.3">
      <c r="A2509" s="995" t="s">
        <v>4493</v>
      </c>
      <c r="B2509" s="995" t="s">
        <v>4496</v>
      </c>
      <c r="C2509" s="987">
        <v>562.99</v>
      </c>
      <c r="D2509" s="996">
        <v>43181</v>
      </c>
      <c r="E2509" s="995" t="s">
        <v>4495</v>
      </c>
    </row>
    <row r="2510" spans="1:5" ht="15.75" customHeight="1" x14ac:dyDescent="0.3">
      <c r="A2510" s="995" t="s">
        <v>4493</v>
      </c>
      <c r="B2510" s="995" t="s">
        <v>4496</v>
      </c>
      <c r="C2510" s="987">
        <v>581.75</v>
      </c>
      <c r="D2510" s="996">
        <v>43216</v>
      </c>
      <c r="E2510" s="995" t="s">
        <v>4495</v>
      </c>
    </row>
    <row r="2511" spans="1:5" ht="15.75" customHeight="1" x14ac:dyDescent="0.3">
      <c r="A2511" s="995" t="s">
        <v>4493</v>
      </c>
      <c r="B2511" s="995" t="s">
        <v>4496</v>
      </c>
      <c r="C2511" s="987">
        <v>455.91</v>
      </c>
      <c r="D2511" s="996">
        <v>43277</v>
      </c>
      <c r="E2511" s="995" t="s">
        <v>4495</v>
      </c>
    </row>
    <row r="2512" spans="1:5" ht="15.75" customHeight="1" x14ac:dyDescent="0.3">
      <c r="A2512" s="995" t="s">
        <v>4493</v>
      </c>
      <c r="B2512" s="995" t="s">
        <v>4496</v>
      </c>
      <c r="C2512" s="987">
        <v>431.08</v>
      </c>
      <c r="D2512" s="996">
        <v>43277</v>
      </c>
      <c r="E2512" s="995" t="s">
        <v>4495</v>
      </c>
    </row>
    <row r="2513" spans="1:5" ht="15.75" customHeight="1" x14ac:dyDescent="0.3">
      <c r="A2513" s="995" t="s">
        <v>4493</v>
      </c>
      <c r="B2513" s="995" t="s">
        <v>4496</v>
      </c>
      <c r="C2513" s="987">
        <v>955.29</v>
      </c>
      <c r="D2513" s="996">
        <v>43312</v>
      </c>
      <c r="E2513" s="995" t="s">
        <v>4495</v>
      </c>
    </row>
    <row r="2514" spans="1:5" ht="15.75" customHeight="1" x14ac:dyDescent="0.3">
      <c r="A2514" s="995" t="s">
        <v>4493</v>
      </c>
      <c r="B2514" s="995" t="s">
        <v>4496</v>
      </c>
      <c r="C2514" s="987">
        <v>344.73</v>
      </c>
      <c r="D2514" s="996">
        <v>43367</v>
      </c>
      <c r="E2514" s="995" t="s">
        <v>4495</v>
      </c>
    </row>
    <row r="2515" spans="1:5" ht="15.75" customHeight="1" x14ac:dyDescent="0.3">
      <c r="A2515" s="995" t="s">
        <v>4493</v>
      </c>
      <c r="B2515" s="995" t="s">
        <v>4496</v>
      </c>
      <c r="C2515" s="987">
        <v>609.85</v>
      </c>
      <c r="D2515" s="996">
        <v>43411</v>
      </c>
      <c r="E2515" s="995" t="s">
        <v>4495</v>
      </c>
    </row>
    <row r="2516" spans="1:5" ht="15.75" customHeight="1" x14ac:dyDescent="0.3">
      <c r="A2516" s="995" t="s">
        <v>4493</v>
      </c>
      <c r="B2516" s="995" t="s">
        <v>4496</v>
      </c>
      <c r="C2516" s="987">
        <v>615.21</v>
      </c>
      <c r="D2516" s="996">
        <v>43437</v>
      </c>
      <c r="E2516" s="995" t="s">
        <v>4495</v>
      </c>
    </row>
    <row r="2517" spans="1:5" ht="15.75" customHeight="1" x14ac:dyDescent="0.3">
      <c r="A2517" s="995" t="s">
        <v>4493</v>
      </c>
      <c r="B2517" s="995" t="s">
        <v>4496</v>
      </c>
      <c r="C2517" s="987">
        <v>702.19</v>
      </c>
      <c r="D2517" s="996">
        <v>43437</v>
      </c>
      <c r="E2517" s="995" t="s">
        <v>4495</v>
      </c>
    </row>
    <row r="2518" spans="1:5" ht="15.75" customHeight="1" x14ac:dyDescent="0.3">
      <c r="A2518" s="995" t="s">
        <v>4493</v>
      </c>
      <c r="B2518" s="995" t="s">
        <v>4496</v>
      </c>
      <c r="C2518" s="987">
        <v>605.24</v>
      </c>
      <c r="D2518" s="996">
        <v>43437</v>
      </c>
      <c r="E2518" s="995" t="s">
        <v>4495</v>
      </c>
    </row>
    <row r="2519" spans="1:5" ht="15.75" customHeight="1" x14ac:dyDescent="0.3">
      <c r="A2519" s="995" t="s">
        <v>4493</v>
      </c>
      <c r="B2519" s="995" t="s">
        <v>4496</v>
      </c>
      <c r="C2519" s="987">
        <v>479.32</v>
      </c>
      <c r="D2519" s="996">
        <v>43437</v>
      </c>
      <c r="E2519" s="995" t="s">
        <v>4495</v>
      </c>
    </row>
    <row r="2520" spans="1:5" ht="15.75" customHeight="1" x14ac:dyDescent="0.3">
      <c r="A2520" s="995" t="s">
        <v>4493</v>
      </c>
      <c r="B2520" s="995" t="s">
        <v>4497</v>
      </c>
      <c r="C2520" s="987">
        <v>431.96</v>
      </c>
      <c r="D2520" s="996">
        <v>43188</v>
      </c>
      <c r="E2520" s="995" t="s">
        <v>4498</v>
      </c>
    </row>
    <row r="2521" spans="1:5" ht="15.75" customHeight="1" x14ac:dyDescent="0.3">
      <c r="A2521" s="995" t="s">
        <v>4493</v>
      </c>
      <c r="B2521" s="995" t="s">
        <v>4497</v>
      </c>
      <c r="C2521" s="987">
        <v>368.16</v>
      </c>
      <c r="D2521" s="996">
        <v>43280</v>
      </c>
      <c r="E2521" s="995" t="s">
        <v>4498</v>
      </c>
    </row>
    <row r="2522" spans="1:5" ht="15.75" customHeight="1" x14ac:dyDescent="0.3">
      <c r="A2522" s="995" t="s">
        <v>4493</v>
      </c>
      <c r="B2522" s="995" t="s">
        <v>3785</v>
      </c>
      <c r="C2522" s="987">
        <v>73</v>
      </c>
      <c r="D2522" s="996">
        <v>43150</v>
      </c>
      <c r="E2522" s="995" t="s">
        <v>4499</v>
      </c>
    </row>
    <row r="2523" spans="1:5" ht="15.75" customHeight="1" x14ac:dyDescent="0.3">
      <c r="A2523" s="995" t="s">
        <v>4493</v>
      </c>
      <c r="B2523" s="995" t="s">
        <v>3785</v>
      </c>
      <c r="C2523" s="987">
        <v>396</v>
      </c>
      <c r="D2523" s="996">
        <v>43178</v>
      </c>
      <c r="E2523" s="995" t="s">
        <v>4499</v>
      </c>
    </row>
    <row r="2524" spans="1:5" ht="15.75" customHeight="1" x14ac:dyDescent="0.3">
      <c r="A2524" s="995" t="s">
        <v>4493</v>
      </c>
      <c r="B2524" s="995" t="s">
        <v>4500</v>
      </c>
      <c r="C2524" s="987">
        <v>75</v>
      </c>
      <c r="D2524" s="996">
        <v>43182</v>
      </c>
      <c r="E2524" s="995" t="s">
        <v>4499</v>
      </c>
    </row>
    <row r="2525" spans="1:5" ht="15.75" customHeight="1" x14ac:dyDescent="0.3">
      <c r="A2525" s="995" t="s">
        <v>4493</v>
      </c>
      <c r="B2525" s="995" t="s">
        <v>3785</v>
      </c>
      <c r="C2525" s="987">
        <v>187</v>
      </c>
      <c r="D2525" s="996">
        <v>43297</v>
      </c>
      <c r="E2525" s="995" t="s">
        <v>4499</v>
      </c>
    </row>
    <row r="2526" spans="1:5" ht="15.75" customHeight="1" x14ac:dyDescent="0.3">
      <c r="A2526" s="995" t="s">
        <v>4493</v>
      </c>
      <c r="B2526" s="995" t="s">
        <v>3785</v>
      </c>
      <c r="C2526" s="987">
        <v>68</v>
      </c>
      <c r="D2526" s="996">
        <v>43367</v>
      </c>
      <c r="E2526" s="995" t="s">
        <v>4499</v>
      </c>
    </row>
    <row r="2527" spans="1:5" ht="15.75" customHeight="1" x14ac:dyDescent="0.3">
      <c r="A2527" s="995" t="s">
        <v>4493</v>
      </c>
      <c r="B2527" s="995" t="s">
        <v>4501</v>
      </c>
      <c r="C2527" s="987">
        <v>25</v>
      </c>
      <c r="D2527" s="996">
        <v>43367</v>
      </c>
      <c r="E2527" s="995" t="s">
        <v>4499</v>
      </c>
    </row>
    <row r="2528" spans="1:5" ht="15.75" customHeight="1" x14ac:dyDescent="0.3">
      <c r="A2528" s="995" t="s">
        <v>4493</v>
      </c>
      <c r="B2528" s="995" t="s">
        <v>3785</v>
      </c>
      <c r="C2528" s="987">
        <v>97</v>
      </c>
      <c r="D2528" s="996">
        <v>43427</v>
      </c>
      <c r="E2528" s="995" t="s">
        <v>4499</v>
      </c>
    </row>
    <row r="2529" spans="1:5" ht="15.75" customHeight="1" x14ac:dyDescent="0.3">
      <c r="A2529" s="995" t="s">
        <v>4493</v>
      </c>
      <c r="B2529" s="995" t="s">
        <v>4502</v>
      </c>
      <c r="C2529" s="987">
        <v>2997.5</v>
      </c>
      <c r="D2529" s="996">
        <v>43210</v>
      </c>
      <c r="E2529" s="995" t="s">
        <v>4503</v>
      </c>
    </row>
    <row r="2530" spans="1:5" ht="15.75" customHeight="1" x14ac:dyDescent="0.3">
      <c r="A2530" s="995" t="s">
        <v>4493</v>
      </c>
      <c r="B2530" s="995" t="s">
        <v>4504</v>
      </c>
      <c r="C2530" s="987">
        <v>17280</v>
      </c>
      <c r="D2530" s="996">
        <v>43465</v>
      </c>
      <c r="E2530" s="995" t="s">
        <v>4505</v>
      </c>
    </row>
    <row r="2531" spans="1:5" ht="15.75" customHeight="1" x14ac:dyDescent="0.3">
      <c r="A2531" s="995" t="s">
        <v>4493</v>
      </c>
      <c r="B2531" s="995" t="s">
        <v>4506</v>
      </c>
      <c r="C2531" s="987">
        <v>1000</v>
      </c>
      <c r="D2531" s="996">
        <v>43150</v>
      </c>
      <c r="E2531" s="995" t="s">
        <v>4507</v>
      </c>
    </row>
    <row r="2532" spans="1:5" ht="15.75" customHeight="1" x14ac:dyDescent="0.3">
      <c r="A2532" s="995" t="s">
        <v>4508</v>
      </c>
      <c r="B2532" s="995" t="s">
        <v>3128</v>
      </c>
      <c r="C2532" s="987">
        <v>10000</v>
      </c>
      <c r="D2532" s="996">
        <v>43118</v>
      </c>
      <c r="E2532" s="995" t="s">
        <v>4509</v>
      </c>
    </row>
    <row r="2533" spans="1:5" ht="15.75" customHeight="1" x14ac:dyDescent="0.3">
      <c r="A2533" s="995" t="s">
        <v>4508</v>
      </c>
      <c r="B2533" s="995" t="s">
        <v>3128</v>
      </c>
      <c r="C2533" s="987">
        <v>10000</v>
      </c>
      <c r="D2533" s="996">
        <v>43145</v>
      </c>
      <c r="E2533" s="995" t="s">
        <v>4509</v>
      </c>
    </row>
    <row r="2534" spans="1:5" ht="15.75" customHeight="1" x14ac:dyDescent="0.3">
      <c r="A2534" s="995" t="s">
        <v>4508</v>
      </c>
      <c r="B2534" s="995" t="s">
        <v>3128</v>
      </c>
      <c r="C2534" s="987">
        <v>22990.81</v>
      </c>
      <c r="D2534" s="996">
        <v>43147</v>
      </c>
      <c r="E2534" s="995" t="s">
        <v>4510</v>
      </c>
    </row>
    <row r="2535" spans="1:5" ht="15.75" customHeight="1" x14ac:dyDescent="0.3">
      <c r="A2535" s="995" t="s">
        <v>4508</v>
      </c>
      <c r="B2535" s="995" t="s">
        <v>3128</v>
      </c>
      <c r="C2535" s="987">
        <v>17879.900000000001</v>
      </c>
      <c r="D2535" s="996">
        <v>43153</v>
      </c>
      <c r="E2535" s="995" t="s">
        <v>4510</v>
      </c>
    </row>
    <row r="2536" spans="1:5" ht="15.75" customHeight="1" x14ac:dyDescent="0.3">
      <c r="A2536" s="995" t="s">
        <v>4508</v>
      </c>
      <c r="B2536" s="995" t="s">
        <v>3128</v>
      </c>
      <c r="C2536" s="987">
        <v>23675.19</v>
      </c>
      <c r="D2536" s="996">
        <v>43168</v>
      </c>
      <c r="E2536" s="995" t="s">
        <v>4510</v>
      </c>
    </row>
    <row r="2537" spans="1:5" ht="15.75" customHeight="1" x14ac:dyDescent="0.3">
      <c r="A2537" s="995" t="s">
        <v>4508</v>
      </c>
      <c r="B2537" s="995" t="s">
        <v>3128</v>
      </c>
      <c r="C2537" s="987">
        <v>10000</v>
      </c>
      <c r="D2537" s="996">
        <v>43168</v>
      </c>
      <c r="E2537" s="995" t="s">
        <v>4509</v>
      </c>
    </row>
    <row r="2538" spans="1:5" ht="15.75" customHeight="1" x14ac:dyDescent="0.3">
      <c r="A2538" s="995" t="s">
        <v>4508</v>
      </c>
      <c r="B2538" s="995" t="s">
        <v>3128</v>
      </c>
      <c r="C2538" s="987">
        <v>1529.67</v>
      </c>
      <c r="D2538" s="996">
        <v>43193</v>
      </c>
      <c r="E2538" s="995" t="s">
        <v>4510</v>
      </c>
    </row>
    <row r="2539" spans="1:5" ht="15.75" customHeight="1" x14ac:dyDescent="0.3">
      <c r="A2539" s="995" t="s">
        <v>4508</v>
      </c>
      <c r="B2539" s="995" t="s">
        <v>3128</v>
      </c>
      <c r="C2539" s="987">
        <v>10000</v>
      </c>
      <c r="D2539" s="996">
        <v>43206</v>
      </c>
      <c r="E2539" s="995" t="s">
        <v>4509</v>
      </c>
    </row>
    <row r="2540" spans="1:5" ht="15.75" customHeight="1" x14ac:dyDescent="0.3">
      <c r="A2540" s="995" t="s">
        <v>4508</v>
      </c>
      <c r="B2540" s="995" t="s">
        <v>3128</v>
      </c>
      <c r="C2540" s="987">
        <v>10000</v>
      </c>
      <c r="D2540" s="996">
        <v>43228</v>
      </c>
      <c r="E2540" s="995" t="s">
        <v>4509</v>
      </c>
    </row>
    <row r="2541" spans="1:5" ht="15.75" customHeight="1" x14ac:dyDescent="0.3">
      <c r="A2541" s="995" t="s">
        <v>4508</v>
      </c>
      <c r="B2541" s="995" t="s">
        <v>3128</v>
      </c>
      <c r="C2541" s="987">
        <v>10000</v>
      </c>
      <c r="D2541" s="996">
        <v>43263</v>
      </c>
      <c r="E2541" s="995" t="s">
        <v>4509</v>
      </c>
    </row>
    <row r="2542" spans="1:5" ht="15.75" customHeight="1" x14ac:dyDescent="0.3">
      <c r="A2542" s="995" t="s">
        <v>4508</v>
      </c>
      <c r="B2542" s="995" t="s">
        <v>3128</v>
      </c>
      <c r="C2542" s="987">
        <v>10000</v>
      </c>
      <c r="D2542" s="996">
        <v>43306</v>
      </c>
      <c r="E2542" s="995" t="s">
        <v>4509</v>
      </c>
    </row>
    <row r="2543" spans="1:5" ht="15.75" customHeight="1" x14ac:dyDescent="0.3">
      <c r="A2543" s="995" t="s">
        <v>4508</v>
      </c>
      <c r="B2543" s="995" t="s">
        <v>3128</v>
      </c>
      <c r="C2543" s="987">
        <v>10000</v>
      </c>
      <c r="D2543" s="996">
        <v>43319</v>
      </c>
      <c r="E2543" s="995" t="s">
        <v>4509</v>
      </c>
    </row>
    <row r="2544" spans="1:5" ht="15.75" customHeight="1" x14ac:dyDescent="0.3">
      <c r="A2544" s="995" t="s">
        <v>4508</v>
      </c>
      <c r="B2544" s="995" t="s">
        <v>3128</v>
      </c>
      <c r="C2544" s="987">
        <v>23939.77</v>
      </c>
      <c r="D2544" s="996">
        <v>43329</v>
      </c>
      <c r="E2544" s="995" t="s">
        <v>4510</v>
      </c>
    </row>
    <row r="2545" spans="1:5" ht="15.75" customHeight="1" x14ac:dyDescent="0.3">
      <c r="A2545" s="995" t="s">
        <v>4508</v>
      </c>
      <c r="B2545" s="995" t="s">
        <v>3128</v>
      </c>
      <c r="C2545" s="987">
        <v>33240.480000000003</v>
      </c>
      <c r="D2545" s="996">
        <v>43329</v>
      </c>
      <c r="E2545" s="995" t="s">
        <v>4510</v>
      </c>
    </row>
    <row r="2546" spans="1:5" ht="15.75" customHeight="1" x14ac:dyDescent="0.3">
      <c r="A2546" s="995" t="s">
        <v>4508</v>
      </c>
      <c r="B2546" s="995" t="s">
        <v>3128</v>
      </c>
      <c r="C2546" s="987">
        <v>15000</v>
      </c>
      <c r="D2546" s="996">
        <v>43355</v>
      </c>
      <c r="E2546" s="995" t="s">
        <v>4509</v>
      </c>
    </row>
    <row r="2547" spans="1:5" ht="15.75" customHeight="1" x14ac:dyDescent="0.3">
      <c r="A2547" s="995" t="s">
        <v>4508</v>
      </c>
      <c r="B2547" s="995" t="s">
        <v>3128</v>
      </c>
      <c r="C2547" s="987">
        <v>24138.47</v>
      </c>
      <c r="D2547" s="996">
        <v>43356</v>
      </c>
      <c r="E2547" s="995" t="s">
        <v>4510</v>
      </c>
    </row>
    <row r="2548" spans="1:5" ht="15.75" customHeight="1" x14ac:dyDescent="0.3">
      <c r="A2548" s="995" t="s">
        <v>4508</v>
      </c>
      <c r="B2548" s="995" t="s">
        <v>3128</v>
      </c>
      <c r="C2548" s="987">
        <v>26710.1</v>
      </c>
      <c r="D2548" s="996">
        <v>43356</v>
      </c>
      <c r="E2548" s="995" t="s">
        <v>4510</v>
      </c>
    </row>
    <row r="2549" spans="1:5" ht="15.75" customHeight="1" x14ac:dyDescent="0.3">
      <c r="A2549" s="995" t="s">
        <v>4508</v>
      </c>
      <c r="B2549" s="995" t="s">
        <v>3128</v>
      </c>
      <c r="C2549" s="987">
        <v>20326.48</v>
      </c>
      <c r="D2549" s="996">
        <v>43356</v>
      </c>
      <c r="E2549" s="995" t="s">
        <v>4510</v>
      </c>
    </row>
    <row r="2550" spans="1:5" ht="15.75" customHeight="1" x14ac:dyDescent="0.3">
      <c r="A2550" s="995" t="s">
        <v>4508</v>
      </c>
      <c r="B2550" s="995" t="s">
        <v>3128</v>
      </c>
      <c r="C2550" s="987">
        <v>22081.75</v>
      </c>
      <c r="D2550" s="996">
        <v>43356</v>
      </c>
      <c r="E2550" s="995" t="s">
        <v>4510</v>
      </c>
    </row>
    <row r="2551" spans="1:5" ht="15.75" customHeight="1" x14ac:dyDescent="0.3">
      <c r="A2551" s="995" t="s">
        <v>4508</v>
      </c>
      <c r="B2551" s="995" t="s">
        <v>3128</v>
      </c>
      <c r="C2551" s="987">
        <v>19842.330000000002</v>
      </c>
      <c r="D2551" s="996">
        <v>43356</v>
      </c>
      <c r="E2551" s="995" t="s">
        <v>4510</v>
      </c>
    </row>
    <row r="2552" spans="1:5" ht="15.75" customHeight="1" x14ac:dyDescent="0.3">
      <c r="A2552" s="995" t="s">
        <v>4508</v>
      </c>
      <c r="B2552" s="995" t="s">
        <v>3128</v>
      </c>
      <c r="C2552" s="987">
        <v>1223.6500000000001</v>
      </c>
      <c r="D2552" s="996">
        <v>43397</v>
      </c>
      <c r="E2552" s="995" t="s">
        <v>4510</v>
      </c>
    </row>
    <row r="2553" spans="1:5" ht="15.75" customHeight="1" x14ac:dyDescent="0.3">
      <c r="A2553" s="995" t="s">
        <v>4508</v>
      </c>
      <c r="B2553" s="995" t="s">
        <v>3128</v>
      </c>
      <c r="C2553" s="987">
        <v>15000</v>
      </c>
      <c r="D2553" s="996">
        <v>43418</v>
      </c>
      <c r="E2553" s="995" t="s">
        <v>4510</v>
      </c>
    </row>
    <row r="2554" spans="1:5" ht="15.75" customHeight="1" x14ac:dyDescent="0.3">
      <c r="A2554" s="995" t="s">
        <v>4508</v>
      </c>
      <c r="B2554" s="995" t="s">
        <v>3128</v>
      </c>
      <c r="C2554" s="987">
        <v>15000</v>
      </c>
      <c r="D2554" s="996">
        <v>43454</v>
      </c>
      <c r="E2554" s="995" t="s">
        <v>4510</v>
      </c>
    </row>
    <row r="2555" spans="1:5" ht="15.75" customHeight="1" x14ac:dyDescent="0.3">
      <c r="A2555" s="995" t="s">
        <v>4508</v>
      </c>
      <c r="B2555" s="995" t="s">
        <v>4094</v>
      </c>
      <c r="C2555" s="987">
        <v>6824.55</v>
      </c>
      <c r="D2555" s="996">
        <v>43129</v>
      </c>
      <c r="E2555" s="995" t="s">
        <v>4511</v>
      </c>
    </row>
    <row r="2556" spans="1:5" ht="15.75" customHeight="1" x14ac:dyDescent="0.3">
      <c r="A2556" s="995" t="s">
        <v>4508</v>
      </c>
      <c r="B2556" s="995" t="s">
        <v>4094</v>
      </c>
      <c r="C2556" s="987">
        <v>31852.79</v>
      </c>
      <c r="D2556" s="996">
        <v>43138</v>
      </c>
      <c r="E2556" s="995" t="s">
        <v>4511</v>
      </c>
    </row>
    <row r="2557" spans="1:5" ht="15.75" customHeight="1" x14ac:dyDescent="0.3">
      <c r="A2557" s="995" t="s">
        <v>4508</v>
      </c>
      <c r="B2557" s="995" t="s">
        <v>4094</v>
      </c>
      <c r="C2557" s="987">
        <v>10636.3</v>
      </c>
      <c r="D2557" s="996">
        <v>43144</v>
      </c>
      <c r="E2557" s="995" t="s">
        <v>4511</v>
      </c>
    </row>
    <row r="2558" spans="1:5" ht="15.75" customHeight="1" x14ac:dyDescent="0.3">
      <c r="A2558" s="995" t="s">
        <v>4508</v>
      </c>
      <c r="B2558" s="995" t="s">
        <v>4094</v>
      </c>
      <c r="C2558" s="987">
        <v>6503</v>
      </c>
      <c r="D2558" s="996">
        <v>43150</v>
      </c>
      <c r="E2558" s="995" t="s">
        <v>4511</v>
      </c>
    </row>
    <row r="2559" spans="1:5" ht="15.75" customHeight="1" x14ac:dyDescent="0.3">
      <c r="A2559" s="995" t="s">
        <v>4508</v>
      </c>
      <c r="B2559" s="995" t="s">
        <v>4094</v>
      </c>
      <c r="C2559" s="987">
        <v>926873.1</v>
      </c>
      <c r="D2559" s="996">
        <v>43159</v>
      </c>
      <c r="E2559" s="995" t="s">
        <v>351</v>
      </c>
    </row>
    <row r="2560" spans="1:5" ht="15.75" customHeight="1" x14ac:dyDescent="0.3">
      <c r="A2560" s="995" t="s">
        <v>4508</v>
      </c>
      <c r="B2560" s="995" t="s">
        <v>4094</v>
      </c>
      <c r="C2560" s="987">
        <v>6884.6</v>
      </c>
      <c r="D2560" s="996">
        <v>43181</v>
      </c>
      <c r="E2560" s="995" t="s">
        <v>4511</v>
      </c>
    </row>
    <row r="2561" spans="1:5" ht="15.75" customHeight="1" x14ac:dyDescent="0.3">
      <c r="A2561" s="995" t="s">
        <v>4508</v>
      </c>
      <c r="B2561" s="995" t="s">
        <v>4094</v>
      </c>
      <c r="C2561" s="987">
        <v>264.89999999999998</v>
      </c>
      <c r="D2561" s="996">
        <v>43203</v>
      </c>
      <c r="E2561" s="995" t="s">
        <v>4511</v>
      </c>
    </row>
    <row r="2562" spans="1:5" ht="15.75" customHeight="1" x14ac:dyDescent="0.3">
      <c r="A2562" s="995" t="s">
        <v>4508</v>
      </c>
      <c r="B2562" s="995" t="s">
        <v>4094</v>
      </c>
      <c r="C2562" s="987">
        <v>27667.88</v>
      </c>
      <c r="D2562" s="996">
        <v>43203</v>
      </c>
      <c r="E2562" s="995" t="s">
        <v>4511</v>
      </c>
    </row>
    <row r="2563" spans="1:5" ht="15.75" customHeight="1" x14ac:dyDescent="0.3">
      <c r="A2563" s="995" t="s">
        <v>4508</v>
      </c>
      <c r="B2563" s="995" t="s">
        <v>4094</v>
      </c>
      <c r="C2563" s="987">
        <v>15966.31</v>
      </c>
      <c r="D2563" s="996">
        <v>43203</v>
      </c>
      <c r="E2563" s="995" t="s">
        <v>4511</v>
      </c>
    </row>
    <row r="2564" spans="1:5" ht="15.75" customHeight="1" x14ac:dyDescent="0.3">
      <c r="A2564" s="995" t="s">
        <v>4508</v>
      </c>
      <c r="B2564" s="995" t="s">
        <v>4094</v>
      </c>
      <c r="C2564" s="987">
        <v>68947.67</v>
      </c>
      <c r="D2564" s="996">
        <v>43203</v>
      </c>
      <c r="E2564" s="995" t="s">
        <v>4511</v>
      </c>
    </row>
    <row r="2565" spans="1:5" ht="15.75" customHeight="1" x14ac:dyDescent="0.3">
      <c r="A2565" s="995" t="s">
        <v>4508</v>
      </c>
      <c r="B2565" s="995" t="s">
        <v>4094</v>
      </c>
      <c r="C2565" s="987">
        <v>1725.39</v>
      </c>
      <c r="D2565" s="996">
        <v>43207</v>
      </c>
      <c r="E2565" s="995" t="s">
        <v>4511</v>
      </c>
    </row>
    <row r="2566" spans="1:5" ht="15.75" customHeight="1" x14ac:dyDescent="0.3">
      <c r="A2566" s="995" t="s">
        <v>4508</v>
      </c>
      <c r="B2566" s="995" t="s">
        <v>4094</v>
      </c>
      <c r="C2566" s="987">
        <v>18.399999999999999</v>
      </c>
      <c r="D2566" s="996">
        <v>43207</v>
      </c>
      <c r="E2566" s="995" t="s">
        <v>4511</v>
      </c>
    </row>
    <row r="2567" spans="1:5" ht="15.75" customHeight="1" x14ac:dyDescent="0.3">
      <c r="A2567" s="995" t="s">
        <v>4508</v>
      </c>
      <c r="B2567" s="995" t="s">
        <v>4094</v>
      </c>
      <c r="C2567" s="987">
        <v>8254.6</v>
      </c>
      <c r="D2567" s="996">
        <v>43207</v>
      </c>
      <c r="E2567" s="995" t="s">
        <v>4511</v>
      </c>
    </row>
    <row r="2568" spans="1:5" ht="15.75" customHeight="1" x14ac:dyDescent="0.3">
      <c r="A2568" s="995" t="s">
        <v>4508</v>
      </c>
      <c r="B2568" s="995" t="s">
        <v>4094</v>
      </c>
      <c r="C2568" s="987">
        <v>553.97</v>
      </c>
      <c r="D2568" s="996">
        <v>43207</v>
      </c>
      <c r="E2568" s="995" t="s">
        <v>4511</v>
      </c>
    </row>
    <row r="2569" spans="1:5" ht="15.75" customHeight="1" x14ac:dyDescent="0.3">
      <c r="A2569" s="995" t="s">
        <v>4508</v>
      </c>
      <c r="B2569" s="995" t="s">
        <v>4094</v>
      </c>
      <c r="C2569" s="987">
        <v>5087</v>
      </c>
      <c r="D2569" s="996">
        <v>43220</v>
      </c>
      <c r="E2569" s="995" t="s">
        <v>4511</v>
      </c>
    </row>
    <row r="2570" spans="1:5" ht="15.75" customHeight="1" x14ac:dyDescent="0.3">
      <c r="A2570" s="995" t="s">
        <v>4508</v>
      </c>
      <c r="B2570" s="995" t="s">
        <v>4094</v>
      </c>
      <c r="C2570" s="987">
        <v>12665.2</v>
      </c>
      <c r="D2570" s="996">
        <v>43224</v>
      </c>
      <c r="E2570" s="995" t="s">
        <v>4511</v>
      </c>
    </row>
    <row r="2571" spans="1:5" ht="15.75" customHeight="1" x14ac:dyDescent="0.3">
      <c r="A2571" s="995" t="s">
        <v>4508</v>
      </c>
      <c r="B2571" s="995" t="s">
        <v>4094</v>
      </c>
      <c r="C2571" s="987">
        <v>45475.360000000001</v>
      </c>
      <c r="D2571" s="996">
        <v>43243</v>
      </c>
      <c r="E2571" s="995" t="s">
        <v>4511</v>
      </c>
    </row>
    <row r="2572" spans="1:5" ht="15.75" customHeight="1" x14ac:dyDescent="0.3">
      <c r="A2572" s="995" t="s">
        <v>4508</v>
      </c>
      <c r="B2572" s="995" t="s">
        <v>4094</v>
      </c>
      <c r="C2572" s="987">
        <v>25000.07</v>
      </c>
      <c r="D2572" s="996">
        <v>43243</v>
      </c>
      <c r="E2572" s="995" t="s">
        <v>4512</v>
      </c>
    </row>
    <row r="2573" spans="1:5" ht="15.75" customHeight="1" x14ac:dyDescent="0.3">
      <c r="A2573" s="995" t="s">
        <v>4508</v>
      </c>
      <c r="B2573" s="995" t="s">
        <v>4094</v>
      </c>
      <c r="C2573" s="987">
        <v>9124</v>
      </c>
      <c r="D2573" s="996">
        <v>43243</v>
      </c>
      <c r="E2573" s="995" t="s">
        <v>4512</v>
      </c>
    </row>
    <row r="2574" spans="1:5" ht="15.75" customHeight="1" x14ac:dyDescent="0.3">
      <c r="A2574" s="995" t="s">
        <v>4508</v>
      </c>
      <c r="B2574" s="995" t="s">
        <v>4094</v>
      </c>
      <c r="C2574" s="987">
        <v>12618.05</v>
      </c>
      <c r="D2574" s="996">
        <v>43263</v>
      </c>
      <c r="E2574" s="995" t="s">
        <v>4511</v>
      </c>
    </row>
    <row r="2575" spans="1:5" ht="15.75" customHeight="1" x14ac:dyDescent="0.3">
      <c r="A2575" s="995" t="s">
        <v>4508</v>
      </c>
      <c r="B2575" s="995" t="s">
        <v>4094</v>
      </c>
      <c r="C2575" s="987">
        <v>926873.1</v>
      </c>
      <c r="D2575" s="996">
        <v>43304</v>
      </c>
      <c r="E2575" s="995" t="s">
        <v>351</v>
      </c>
    </row>
    <row r="2576" spans="1:5" ht="15.75" customHeight="1" x14ac:dyDescent="0.3">
      <c r="A2576" s="995" t="s">
        <v>4508</v>
      </c>
      <c r="B2576" s="995" t="s">
        <v>4094</v>
      </c>
      <c r="C2576" s="987">
        <v>19282.12</v>
      </c>
      <c r="D2576" s="996">
        <v>43304</v>
      </c>
      <c r="E2576" s="995" t="s">
        <v>4511</v>
      </c>
    </row>
    <row r="2577" spans="1:5" ht="15.75" customHeight="1" x14ac:dyDescent="0.3">
      <c r="A2577" s="995" t="s">
        <v>4508</v>
      </c>
      <c r="B2577" s="995" t="s">
        <v>4094</v>
      </c>
      <c r="C2577" s="987">
        <v>12221.41</v>
      </c>
      <c r="D2577" s="996">
        <v>43306</v>
      </c>
      <c r="E2577" s="995" t="s">
        <v>4511</v>
      </c>
    </row>
    <row r="2578" spans="1:5" ht="15.75" customHeight="1" x14ac:dyDescent="0.3">
      <c r="A2578" s="995" t="s">
        <v>4508</v>
      </c>
      <c r="B2578" s="995" t="s">
        <v>4094</v>
      </c>
      <c r="C2578" s="987">
        <v>18245.03</v>
      </c>
      <c r="D2578" s="996">
        <v>43328</v>
      </c>
      <c r="E2578" s="995" t="s">
        <v>4511</v>
      </c>
    </row>
    <row r="2579" spans="1:5" ht="15.75" customHeight="1" x14ac:dyDescent="0.3">
      <c r="A2579" s="995" t="s">
        <v>4508</v>
      </c>
      <c r="B2579" s="995" t="s">
        <v>4094</v>
      </c>
      <c r="C2579" s="987">
        <v>28846</v>
      </c>
      <c r="D2579" s="996">
        <v>43328</v>
      </c>
      <c r="E2579" s="995" t="s">
        <v>4511</v>
      </c>
    </row>
    <row r="2580" spans="1:5" ht="15.75" customHeight="1" x14ac:dyDescent="0.3">
      <c r="A2580" s="995" t="s">
        <v>4508</v>
      </c>
      <c r="B2580" s="995" t="s">
        <v>4094</v>
      </c>
      <c r="C2580" s="987">
        <v>24068.07</v>
      </c>
      <c r="D2580" s="996">
        <v>43340</v>
      </c>
      <c r="E2580" s="995" t="s">
        <v>4511</v>
      </c>
    </row>
    <row r="2581" spans="1:5" ht="15.75" customHeight="1" x14ac:dyDescent="0.3">
      <c r="A2581" s="995" t="s">
        <v>4508</v>
      </c>
      <c r="B2581" s="995" t="s">
        <v>4094</v>
      </c>
      <c r="C2581" s="987">
        <v>46248.3</v>
      </c>
      <c r="D2581" s="996">
        <v>43346</v>
      </c>
      <c r="E2581" s="995" t="s">
        <v>4511</v>
      </c>
    </row>
    <row r="2582" spans="1:5" ht="15.75" customHeight="1" x14ac:dyDescent="0.3">
      <c r="A2582" s="995" t="s">
        <v>4508</v>
      </c>
      <c r="B2582" s="995" t="s">
        <v>4094</v>
      </c>
      <c r="C2582" s="987">
        <v>5820</v>
      </c>
      <c r="D2582" s="996">
        <v>43355</v>
      </c>
      <c r="E2582" s="995" t="s">
        <v>4511</v>
      </c>
    </row>
    <row r="2583" spans="1:5" ht="15.75" customHeight="1" x14ac:dyDescent="0.3">
      <c r="A2583" s="995" t="s">
        <v>4508</v>
      </c>
      <c r="B2583" s="995" t="s">
        <v>4094</v>
      </c>
      <c r="C2583" s="987">
        <v>10889.4</v>
      </c>
      <c r="D2583" s="996">
        <v>43355</v>
      </c>
      <c r="E2583" s="995" t="s">
        <v>4511</v>
      </c>
    </row>
    <row r="2584" spans="1:5" ht="15.75" customHeight="1" x14ac:dyDescent="0.3">
      <c r="A2584" s="995" t="s">
        <v>4508</v>
      </c>
      <c r="B2584" s="995" t="s">
        <v>4094</v>
      </c>
      <c r="C2584" s="987">
        <v>4785.95</v>
      </c>
      <c r="D2584" s="996">
        <v>43360</v>
      </c>
      <c r="E2584" s="995" t="s">
        <v>4511</v>
      </c>
    </row>
    <row r="2585" spans="1:5" ht="15.75" customHeight="1" x14ac:dyDescent="0.3">
      <c r="A2585" s="995" t="s">
        <v>4508</v>
      </c>
      <c r="B2585" s="995" t="s">
        <v>4094</v>
      </c>
      <c r="C2585" s="987">
        <v>218.52</v>
      </c>
      <c r="D2585" s="996">
        <v>43392</v>
      </c>
      <c r="E2585" s="995" t="s">
        <v>4511</v>
      </c>
    </row>
    <row r="2586" spans="1:5" ht="15.75" customHeight="1" x14ac:dyDescent="0.3">
      <c r="A2586" s="995" t="s">
        <v>4508</v>
      </c>
      <c r="B2586" s="995" t="s">
        <v>4094</v>
      </c>
      <c r="C2586" s="987">
        <v>28233</v>
      </c>
      <c r="D2586" s="996">
        <v>43396</v>
      </c>
      <c r="E2586" s="995" t="s">
        <v>4511</v>
      </c>
    </row>
    <row r="2587" spans="1:5" ht="15.75" customHeight="1" x14ac:dyDescent="0.3">
      <c r="A2587" s="995" t="s">
        <v>4508</v>
      </c>
      <c r="B2587" s="995" t="s">
        <v>4094</v>
      </c>
      <c r="C2587" s="987">
        <v>13982</v>
      </c>
      <c r="D2587" s="996">
        <v>43397</v>
      </c>
      <c r="E2587" s="995" t="s">
        <v>4511</v>
      </c>
    </row>
    <row r="2588" spans="1:5" ht="15.75" customHeight="1" x14ac:dyDescent="0.3">
      <c r="A2588" s="995" t="s">
        <v>4508</v>
      </c>
      <c r="B2588" s="995" t="s">
        <v>4094</v>
      </c>
      <c r="C2588" s="987">
        <v>33923.97</v>
      </c>
      <c r="D2588" s="996">
        <v>43419</v>
      </c>
      <c r="E2588" s="995" t="s">
        <v>4511</v>
      </c>
    </row>
    <row r="2589" spans="1:5" ht="15.75" customHeight="1" x14ac:dyDescent="0.3">
      <c r="A2589" s="995" t="s">
        <v>4508</v>
      </c>
      <c r="B2589" s="995" t="s">
        <v>4094</v>
      </c>
      <c r="C2589" s="987">
        <v>909</v>
      </c>
      <c r="D2589" s="996">
        <v>43423</v>
      </c>
      <c r="E2589" s="995" t="s">
        <v>4511</v>
      </c>
    </row>
    <row r="2590" spans="1:5" ht="15.75" customHeight="1" x14ac:dyDescent="0.3">
      <c r="A2590" s="995" t="s">
        <v>4508</v>
      </c>
      <c r="B2590" s="995" t="s">
        <v>4094</v>
      </c>
      <c r="C2590" s="987">
        <v>1933.5</v>
      </c>
      <c r="D2590" s="996">
        <v>43423</v>
      </c>
      <c r="E2590" s="995" t="s">
        <v>4511</v>
      </c>
    </row>
    <row r="2591" spans="1:5" ht="15.75" customHeight="1" x14ac:dyDescent="0.3">
      <c r="A2591" s="995" t="s">
        <v>4508</v>
      </c>
      <c r="B2591" s="995" t="s">
        <v>4094</v>
      </c>
      <c r="C2591" s="987">
        <v>9184</v>
      </c>
      <c r="D2591" s="996">
        <v>43438</v>
      </c>
      <c r="E2591" s="995" t="s">
        <v>4511</v>
      </c>
    </row>
    <row r="2592" spans="1:5" ht="15.75" customHeight="1" x14ac:dyDescent="0.3">
      <c r="A2592" s="995" t="s">
        <v>4508</v>
      </c>
      <c r="B2592" s="995" t="s">
        <v>4094</v>
      </c>
      <c r="C2592" s="987">
        <v>9154.92</v>
      </c>
      <c r="D2592" s="996">
        <v>43447</v>
      </c>
      <c r="E2592" s="995" t="s">
        <v>4511</v>
      </c>
    </row>
    <row r="2593" spans="1:5" ht="15.75" customHeight="1" x14ac:dyDescent="0.3">
      <c r="A2593" s="995" t="s">
        <v>4508</v>
      </c>
      <c r="B2593" s="995" t="s">
        <v>4094</v>
      </c>
      <c r="C2593" s="987">
        <v>32900.99</v>
      </c>
      <c r="D2593" s="996">
        <v>43453</v>
      </c>
      <c r="E2593" s="995" t="s">
        <v>4511</v>
      </c>
    </row>
    <row r="2594" spans="1:5" ht="15.75" customHeight="1" x14ac:dyDescent="0.3">
      <c r="A2594" s="995" t="s">
        <v>4508</v>
      </c>
      <c r="B2594" s="995" t="s">
        <v>3753</v>
      </c>
      <c r="C2594" s="987">
        <v>1412.22</v>
      </c>
      <c r="D2594" s="996">
        <v>43153</v>
      </c>
      <c r="E2594" s="995" t="s">
        <v>4513</v>
      </c>
    </row>
    <row r="2595" spans="1:5" ht="15.75" customHeight="1" x14ac:dyDescent="0.3">
      <c r="A2595" s="995" t="s">
        <v>4508</v>
      </c>
      <c r="B2595" s="995" t="s">
        <v>3753</v>
      </c>
      <c r="C2595" s="987">
        <v>1991.67</v>
      </c>
      <c r="D2595" s="996">
        <v>43259</v>
      </c>
      <c r="E2595" s="995" t="s">
        <v>4513</v>
      </c>
    </row>
    <row r="2596" spans="1:5" ht="15.75" customHeight="1" x14ac:dyDescent="0.3">
      <c r="A2596" s="995" t="s">
        <v>4508</v>
      </c>
      <c r="B2596" s="995" t="s">
        <v>3753</v>
      </c>
      <c r="C2596" s="987">
        <v>1271.23</v>
      </c>
      <c r="D2596" s="996">
        <v>43332</v>
      </c>
      <c r="E2596" s="995" t="s">
        <v>4513</v>
      </c>
    </row>
    <row r="2597" spans="1:5" ht="15.75" customHeight="1" x14ac:dyDescent="0.3">
      <c r="A2597" s="995" t="s">
        <v>4508</v>
      </c>
      <c r="B2597" s="995" t="s">
        <v>3757</v>
      </c>
      <c r="C2597" s="987">
        <v>11103.83</v>
      </c>
      <c r="D2597" s="996">
        <v>43147</v>
      </c>
      <c r="E2597" s="995" t="s">
        <v>4511</v>
      </c>
    </row>
    <row r="2598" spans="1:5" ht="15.75" customHeight="1" x14ac:dyDescent="0.3">
      <c r="A2598" s="995" t="s">
        <v>4508</v>
      </c>
      <c r="B2598" s="995" t="s">
        <v>3757</v>
      </c>
      <c r="C2598" s="987">
        <v>20103.5</v>
      </c>
      <c r="D2598" s="996">
        <v>43166</v>
      </c>
      <c r="E2598" s="995" t="s">
        <v>4511</v>
      </c>
    </row>
    <row r="2599" spans="1:5" ht="15.75" customHeight="1" x14ac:dyDescent="0.3">
      <c r="A2599" s="995" t="s">
        <v>4508</v>
      </c>
      <c r="B2599" s="995" t="s">
        <v>3757</v>
      </c>
      <c r="C2599" s="987">
        <v>1271.6099999999999</v>
      </c>
      <c r="D2599" s="996">
        <v>43196</v>
      </c>
      <c r="E2599" s="995" t="s">
        <v>4511</v>
      </c>
    </row>
    <row r="2600" spans="1:5" ht="15.75" customHeight="1" x14ac:dyDescent="0.3">
      <c r="A2600" s="995" t="s">
        <v>4508</v>
      </c>
      <c r="B2600" s="995" t="s">
        <v>3757</v>
      </c>
      <c r="C2600" s="987">
        <v>2679.9</v>
      </c>
      <c r="D2600" s="996">
        <v>43216</v>
      </c>
      <c r="E2600" s="995" t="s">
        <v>4511</v>
      </c>
    </row>
    <row r="2601" spans="1:5" ht="15.75" customHeight="1" x14ac:dyDescent="0.3">
      <c r="A2601" s="995" t="s">
        <v>4508</v>
      </c>
      <c r="B2601" s="995" t="s">
        <v>3757</v>
      </c>
      <c r="C2601" s="987">
        <v>2421.6</v>
      </c>
      <c r="D2601" s="996">
        <v>43258</v>
      </c>
      <c r="E2601" s="995" t="s">
        <v>4511</v>
      </c>
    </row>
    <row r="2602" spans="1:5" ht="15.75" customHeight="1" x14ac:dyDescent="0.3">
      <c r="A2602" s="995" t="s">
        <v>4508</v>
      </c>
      <c r="B2602" s="995" t="s">
        <v>3757</v>
      </c>
      <c r="C2602" s="987">
        <v>8519.7999999999993</v>
      </c>
      <c r="D2602" s="996">
        <v>43258</v>
      </c>
      <c r="E2602" s="995" t="s">
        <v>4511</v>
      </c>
    </row>
    <row r="2603" spans="1:5" ht="15.75" customHeight="1" x14ac:dyDescent="0.3">
      <c r="A2603" s="995" t="s">
        <v>4508</v>
      </c>
      <c r="B2603" s="995" t="s">
        <v>3757</v>
      </c>
      <c r="C2603" s="987">
        <v>665</v>
      </c>
      <c r="D2603" s="996">
        <v>43348</v>
      </c>
      <c r="E2603" s="995" t="s">
        <v>4511</v>
      </c>
    </row>
    <row r="2604" spans="1:5" ht="15.75" customHeight="1" x14ac:dyDescent="0.3">
      <c r="A2604" s="995" t="s">
        <v>4508</v>
      </c>
      <c r="B2604" s="995" t="s">
        <v>3757</v>
      </c>
      <c r="C2604" s="987">
        <v>14709.8</v>
      </c>
      <c r="D2604" s="996">
        <v>43437</v>
      </c>
      <c r="E2604" s="995" t="s">
        <v>4511</v>
      </c>
    </row>
    <row r="2605" spans="1:5" ht="15.75" customHeight="1" x14ac:dyDescent="0.3">
      <c r="A2605" s="995" t="s">
        <v>4508</v>
      </c>
      <c r="B2605" s="995" t="s">
        <v>3757</v>
      </c>
      <c r="C2605" s="987">
        <v>2634.1</v>
      </c>
      <c r="D2605" s="996">
        <v>43441</v>
      </c>
      <c r="E2605" s="995" t="s">
        <v>4511</v>
      </c>
    </row>
    <row r="2606" spans="1:5" ht="15.75" customHeight="1" x14ac:dyDescent="0.3">
      <c r="A2606" s="995" t="s">
        <v>4508</v>
      </c>
      <c r="B2606" s="995" t="s">
        <v>4514</v>
      </c>
      <c r="C2606" s="987">
        <v>968</v>
      </c>
      <c r="D2606" s="996">
        <v>43398</v>
      </c>
      <c r="E2606" s="995" t="s">
        <v>4515</v>
      </c>
    </row>
    <row r="2607" spans="1:5" ht="15.75" customHeight="1" x14ac:dyDescent="0.3">
      <c r="A2607" s="995" t="s">
        <v>4508</v>
      </c>
      <c r="B2607" s="995" t="s">
        <v>4514</v>
      </c>
      <c r="C2607" s="987">
        <v>803</v>
      </c>
      <c r="D2607" s="996">
        <v>43416</v>
      </c>
      <c r="E2607" s="995" t="s">
        <v>4515</v>
      </c>
    </row>
    <row r="2608" spans="1:5" ht="15.75" customHeight="1" x14ac:dyDescent="0.3">
      <c r="A2608" s="995" t="s">
        <v>4508</v>
      </c>
      <c r="B2608" s="995" t="s">
        <v>4516</v>
      </c>
      <c r="C2608" s="987">
        <v>1332.5</v>
      </c>
      <c r="D2608" s="996">
        <v>43118</v>
      </c>
      <c r="E2608" s="995" t="s">
        <v>4515</v>
      </c>
    </row>
    <row r="2609" spans="1:5" ht="15.75" customHeight="1" x14ac:dyDescent="0.3">
      <c r="A2609" s="995" t="s">
        <v>4508</v>
      </c>
      <c r="B2609" s="995" t="s">
        <v>4516</v>
      </c>
      <c r="C2609" s="987">
        <v>975</v>
      </c>
      <c r="D2609" s="996">
        <v>43133</v>
      </c>
      <c r="E2609" s="995" t="s">
        <v>4515</v>
      </c>
    </row>
    <row r="2610" spans="1:5" ht="15.75" customHeight="1" x14ac:dyDescent="0.3">
      <c r="A2610" s="995" t="s">
        <v>4508</v>
      </c>
      <c r="B2610" s="995" t="s">
        <v>4516</v>
      </c>
      <c r="C2610" s="987">
        <v>1170</v>
      </c>
      <c r="D2610" s="996">
        <v>43150</v>
      </c>
      <c r="E2610" s="995" t="s">
        <v>4515</v>
      </c>
    </row>
    <row r="2611" spans="1:5" ht="15.75" customHeight="1" x14ac:dyDescent="0.3">
      <c r="A2611" s="995" t="s">
        <v>4508</v>
      </c>
      <c r="B2611" s="995" t="s">
        <v>4516</v>
      </c>
      <c r="C2611" s="987">
        <v>1300</v>
      </c>
      <c r="D2611" s="996">
        <v>43199</v>
      </c>
      <c r="E2611" s="995" t="s">
        <v>4515</v>
      </c>
    </row>
    <row r="2612" spans="1:5" ht="15.75" customHeight="1" x14ac:dyDescent="0.3">
      <c r="A2612" s="995" t="s">
        <v>4508</v>
      </c>
      <c r="B2612" s="995" t="s">
        <v>4516</v>
      </c>
      <c r="C2612" s="987">
        <v>1300</v>
      </c>
      <c r="D2612" s="996">
        <v>43210</v>
      </c>
      <c r="E2612" s="995" t="s">
        <v>4515</v>
      </c>
    </row>
    <row r="2613" spans="1:5" ht="15.75" customHeight="1" x14ac:dyDescent="0.3">
      <c r="A2613" s="995" t="s">
        <v>4508</v>
      </c>
      <c r="B2613" s="995" t="s">
        <v>4516</v>
      </c>
      <c r="C2613" s="987">
        <v>1040</v>
      </c>
      <c r="D2613" s="996">
        <v>43255</v>
      </c>
      <c r="E2613" s="995" t="s">
        <v>4515</v>
      </c>
    </row>
    <row r="2614" spans="1:5" ht="15.75" customHeight="1" x14ac:dyDescent="0.3">
      <c r="A2614" s="995" t="s">
        <v>4508</v>
      </c>
      <c r="B2614" s="995" t="s">
        <v>4516</v>
      </c>
      <c r="C2614" s="987">
        <v>1430</v>
      </c>
      <c r="D2614" s="996">
        <v>43285</v>
      </c>
      <c r="E2614" s="995" t="s">
        <v>4515</v>
      </c>
    </row>
    <row r="2615" spans="1:5" ht="15.75" customHeight="1" x14ac:dyDescent="0.3">
      <c r="A2615" s="995" t="s">
        <v>4508</v>
      </c>
      <c r="B2615" s="995" t="s">
        <v>4516</v>
      </c>
      <c r="C2615" s="987">
        <v>1332</v>
      </c>
      <c r="D2615" s="996">
        <v>43223</v>
      </c>
      <c r="E2615" s="995" t="s">
        <v>4515</v>
      </c>
    </row>
    <row r="2616" spans="1:5" ht="15.75" customHeight="1" x14ac:dyDescent="0.3">
      <c r="A2616" s="995" t="s">
        <v>4508</v>
      </c>
      <c r="B2616" s="995" t="s">
        <v>4516</v>
      </c>
      <c r="C2616" s="987">
        <v>1430</v>
      </c>
      <c r="D2616" s="996">
        <v>43389</v>
      </c>
      <c r="E2616" s="995" t="s">
        <v>4515</v>
      </c>
    </row>
    <row r="2617" spans="1:5" ht="15.75" customHeight="1" x14ac:dyDescent="0.3">
      <c r="A2617" s="995" t="s">
        <v>4508</v>
      </c>
      <c r="B2617" s="995" t="s">
        <v>4516</v>
      </c>
      <c r="C2617" s="987">
        <v>1300</v>
      </c>
      <c r="D2617" s="996">
        <v>43423</v>
      </c>
      <c r="E2617" s="995" t="s">
        <v>4515</v>
      </c>
    </row>
    <row r="2618" spans="1:5" ht="15.75" customHeight="1" x14ac:dyDescent="0.3">
      <c r="A2618" s="995" t="s">
        <v>4508</v>
      </c>
      <c r="B2618" s="995" t="s">
        <v>4517</v>
      </c>
      <c r="C2618" s="987">
        <v>650</v>
      </c>
      <c r="D2618" s="996">
        <v>43438</v>
      </c>
      <c r="E2618" s="995" t="s">
        <v>355</v>
      </c>
    </row>
    <row r="2619" spans="1:5" ht="15.75" customHeight="1" x14ac:dyDescent="0.3">
      <c r="A2619" s="995" t="s">
        <v>4508</v>
      </c>
      <c r="B2619" s="995" t="s">
        <v>4518</v>
      </c>
      <c r="C2619" s="987">
        <v>200</v>
      </c>
      <c r="D2619" s="996">
        <v>43103</v>
      </c>
      <c r="E2619" s="995" t="s">
        <v>4515</v>
      </c>
    </row>
    <row r="2620" spans="1:5" ht="15.75" customHeight="1" x14ac:dyDescent="0.3">
      <c r="A2620" s="995" t="s">
        <v>4508</v>
      </c>
      <c r="B2620" s="995" t="s">
        <v>4518</v>
      </c>
      <c r="C2620" s="987">
        <v>1250</v>
      </c>
      <c r="D2620" s="996">
        <v>43123</v>
      </c>
      <c r="E2620" s="995" t="s">
        <v>4515</v>
      </c>
    </row>
    <row r="2621" spans="1:5" ht="15.75" customHeight="1" x14ac:dyDescent="0.3">
      <c r="A2621" s="995" t="s">
        <v>4508</v>
      </c>
      <c r="B2621" s="995" t="s">
        <v>4518</v>
      </c>
      <c r="C2621" s="987">
        <v>2013</v>
      </c>
      <c r="D2621" s="996">
        <v>43138</v>
      </c>
      <c r="E2621" s="995" t="s">
        <v>4515</v>
      </c>
    </row>
    <row r="2622" spans="1:5" ht="15.75" customHeight="1" x14ac:dyDescent="0.3">
      <c r="A2622" s="995" t="s">
        <v>4508</v>
      </c>
      <c r="B2622" s="995" t="s">
        <v>4518</v>
      </c>
      <c r="C2622" s="987">
        <v>4000</v>
      </c>
      <c r="D2622" s="996">
        <v>43152</v>
      </c>
      <c r="E2622" s="995" t="s">
        <v>4515</v>
      </c>
    </row>
    <row r="2623" spans="1:5" ht="15.75" customHeight="1" x14ac:dyDescent="0.3">
      <c r="A2623" s="995" t="s">
        <v>4508</v>
      </c>
      <c r="B2623" s="995" t="s">
        <v>4518</v>
      </c>
      <c r="C2623" s="987">
        <v>387</v>
      </c>
      <c r="D2623" s="996">
        <v>43166</v>
      </c>
      <c r="E2623" s="995" t="s">
        <v>4515</v>
      </c>
    </row>
    <row r="2624" spans="1:5" ht="15.75" customHeight="1" x14ac:dyDescent="0.3">
      <c r="A2624" s="995" t="s">
        <v>4508</v>
      </c>
      <c r="B2624" s="995" t="s">
        <v>4518</v>
      </c>
      <c r="C2624" s="987">
        <v>660</v>
      </c>
      <c r="D2624" s="996">
        <v>43166</v>
      </c>
      <c r="E2624" s="995" t="s">
        <v>4515</v>
      </c>
    </row>
    <row r="2625" spans="1:5" ht="15.75" customHeight="1" x14ac:dyDescent="0.3">
      <c r="A2625" s="995" t="s">
        <v>4508</v>
      </c>
      <c r="B2625" s="995" t="s">
        <v>4518</v>
      </c>
      <c r="C2625" s="987">
        <v>2489.6</v>
      </c>
      <c r="D2625" s="996">
        <v>43166</v>
      </c>
      <c r="E2625" s="995" t="s">
        <v>4515</v>
      </c>
    </row>
    <row r="2626" spans="1:5" ht="15.75" customHeight="1" x14ac:dyDescent="0.3">
      <c r="A2626" s="995" t="s">
        <v>4508</v>
      </c>
      <c r="B2626" s="995" t="s">
        <v>4518</v>
      </c>
      <c r="C2626" s="987">
        <v>2661</v>
      </c>
      <c r="D2626" s="996">
        <v>43178</v>
      </c>
      <c r="E2626" s="995" t="s">
        <v>4515</v>
      </c>
    </row>
    <row r="2627" spans="1:5" ht="15.75" customHeight="1" x14ac:dyDescent="0.3">
      <c r="A2627" s="995" t="s">
        <v>4508</v>
      </c>
      <c r="B2627" s="995" t="s">
        <v>4518</v>
      </c>
      <c r="C2627" s="987">
        <v>4989.6000000000004</v>
      </c>
      <c r="D2627" s="996">
        <v>43178</v>
      </c>
      <c r="E2627" s="995" t="s">
        <v>4515</v>
      </c>
    </row>
    <row r="2628" spans="1:5" ht="15.75" customHeight="1" x14ac:dyDescent="0.3">
      <c r="A2628" s="995" t="s">
        <v>4508</v>
      </c>
      <c r="B2628" s="995" t="s">
        <v>4518</v>
      </c>
      <c r="C2628" s="987">
        <v>4446.2</v>
      </c>
      <c r="D2628" s="996">
        <v>43185</v>
      </c>
      <c r="E2628" s="995" t="s">
        <v>4515</v>
      </c>
    </row>
    <row r="2629" spans="1:5" ht="15.75" customHeight="1" x14ac:dyDescent="0.3">
      <c r="A2629" s="995" t="s">
        <v>4508</v>
      </c>
      <c r="B2629" s="995" t="s">
        <v>4518</v>
      </c>
      <c r="C2629" s="987">
        <v>600</v>
      </c>
      <c r="D2629" s="996">
        <v>43185</v>
      </c>
      <c r="E2629" s="995" t="s">
        <v>4515</v>
      </c>
    </row>
    <row r="2630" spans="1:5" ht="15.75" customHeight="1" x14ac:dyDescent="0.3">
      <c r="A2630" s="995" t="s">
        <v>4508</v>
      </c>
      <c r="B2630" s="995" t="s">
        <v>4518</v>
      </c>
      <c r="C2630" s="987">
        <v>6473.5</v>
      </c>
      <c r="D2630" s="996">
        <v>43185</v>
      </c>
      <c r="E2630" s="995" t="s">
        <v>4515</v>
      </c>
    </row>
    <row r="2631" spans="1:5" ht="15.75" customHeight="1" x14ac:dyDescent="0.3">
      <c r="A2631" s="995" t="s">
        <v>4508</v>
      </c>
      <c r="B2631" s="995" t="s">
        <v>4518</v>
      </c>
      <c r="C2631" s="987">
        <v>630</v>
      </c>
      <c r="D2631" s="996">
        <v>43213</v>
      </c>
      <c r="E2631" s="995" t="s">
        <v>4515</v>
      </c>
    </row>
    <row r="2632" spans="1:5" ht="15.75" customHeight="1" x14ac:dyDescent="0.3">
      <c r="A2632" s="995" t="s">
        <v>4508</v>
      </c>
      <c r="B2632" s="995" t="s">
        <v>4518</v>
      </c>
      <c r="C2632" s="987">
        <v>4181.1000000000004</v>
      </c>
      <c r="D2632" s="996">
        <v>43249</v>
      </c>
      <c r="E2632" s="995" t="s">
        <v>4515</v>
      </c>
    </row>
    <row r="2633" spans="1:5" ht="15.75" customHeight="1" x14ac:dyDescent="0.3">
      <c r="A2633" s="995" t="s">
        <v>4508</v>
      </c>
      <c r="B2633" s="995" t="s">
        <v>4518</v>
      </c>
      <c r="C2633" s="987">
        <v>2257.1999999999998</v>
      </c>
      <c r="D2633" s="996">
        <v>43250</v>
      </c>
      <c r="E2633" s="995" t="s">
        <v>4515</v>
      </c>
    </row>
    <row r="2634" spans="1:5" ht="15.75" customHeight="1" x14ac:dyDescent="0.3">
      <c r="A2634" s="995" t="s">
        <v>4508</v>
      </c>
      <c r="B2634" s="995" t="s">
        <v>4518</v>
      </c>
      <c r="C2634" s="987">
        <v>2154.1999999999998</v>
      </c>
      <c r="D2634" s="996">
        <v>43250</v>
      </c>
      <c r="E2634" s="995" t="s">
        <v>4515</v>
      </c>
    </row>
    <row r="2635" spans="1:5" ht="15.75" customHeight="1" x14ac:dyDescent="0.3">
      <c r="A2635" s="995" t="s">
        <v>4508</v>
      </c>
      <c r="B2635" s="995" t="s">
        <v>4518</v>
      </c>
      <c r="C2635" s="987">
        <v>2358.8000000000002</v>
      </c>
      <c r="D2635" s="996">
        <v>43256</v>
      </c>
      <c r="E2635" s="995" t="s">
        <v>4515</v>
      </c>
    </row>
    <row r="2636" spans="1:5" ht="15.75" customHeight="1" x14ac:dyDescent="0.3">
      <c r="A2636" s="995" t="s">
        <v>4508</v>
      </c>
      <c r="B2636" s="995" t="s">
        <v>4518</v>
      </c>
      <c r="C2636" s="987">
        <v>2494.8000000000002</v>
      </c>
      <c r="D2636" s="996">
        <v>43259</v>
      </c>
      <c r="E2636" s="995" t="s">
        <v>4515</v>
      </c>
    </row>
    <row r="2637" spans="1:5" ht="15.75" customHeight="1" x14ac:dyDescent="0.3">
      <c r="A2637" s="995" t="s">
        <v>4508</v>
      </c>
      <c r="B2637" s="995" t="s">
        <v>4518</v>
      </c>
      <c r="C2637" s="987">
        <v>2784</v>
      </c>
      <c r="D2637" s="996">
        <v>43259</v>
      </c>
      <c r="E2637" s="995" t="s">
        <v>4515</v>
      </c>
    </row>
    <row r="2638" spans="1:5" ht="15.75" customHeight="1" x14ac:dyDescent="0.3">
      <c r="A2638" s="995" t="s">
        <v>4508</v>
      </c>
      <c r="B2638" s="995" t="s">
        <v>4518</v>
      </c>
      <c r="C2638" s="987">
        <v>540</v>
      </c>
      <c r="D2638" s="996">
        <v>43271</v>
      </c>
      <c r="E2638" s="995" t="s">
        <v>4515</v>
      </c>
    </row>
    <row r="2639" spans="1:5" ht="15.75" customHeight="1" x14ac:dyDescent="0.3">
      <c r="A2639" s="995" t="s">
        <v>4508</v>
      </c>
      <c r="B2639" s="995" t="s">
        <v>4518</v>
      </c>
      <c r="C2639" s="987">
        <v>660</v>
      </c>
      <c r="D2639" s="996">
        <v>43271</v>
      </c>
      <c r="E2639" s="995" t="s">
        <v>4515</v>
      </c>
    </row>
    <row r="2640" spans="1:5" ht="15.75" customHeight="1" x14ac:dyDescent="0.3">
      <c r="A2640" s="995" t="s">
        <v>4508</v>
      </c>
      <c r="B2640" s="995" t="s">
        <v>4518</v>
      </c>
      <c r="C2640" s="987">
        <v>2613.6</v>
      </c>
      <c r="D2640" s="996">
        <v>43283</v>
      </c>
      <c r="E2640" s="995" t="s">
        <v>4515</v>
      </c>
    </row>
    <row r="2641" spans="1:5" ht="15.75" customHeight="1" x14ac:dyDescent="0.3">
      <c r="A2641" s="995" t="s">
        <v>4508</v>
      </c>
      <c r="B2641" s="995" t="s">
        <v>4518</v>
      </c>
      <c r="C2641" s="987">
        <v>3125.4</v>
      </c>
      <c r="D2641" s="996">
        <v>43283</v>
      </c>
      <c r="E2641" s="995" t="s">
        <v>4515</v>
      </c>
    </row>
    <row r="2642" spans="1:5" ht="15.75" customHeight="1" x14ac:dyDescent="0.3">
      <c r="A2642" s="995" t="s">
        <v>4508</v>
      </c>
      <c r="B2642" s="995" t="s">
        <v>4518</v>
      </c>
      <c r="C2642" s="987">
        <v>1308.8</v>
      </c>
      <c r="D2642" s="996">
        <v>43287</v>
      </c>
      <c r="E2642" s="995" t="s">
        <v>4515</v>
      </c>
    </row>
    <row r="2643" spans="1:5" ht="15.75" customHeight="1" x14ac:dyDescent="0.3">
      <c r="A2643" s="995" t="s">
        <v>4508</v>
      </c>
      <c r="B2643" s="995" t="s">
        <v>4518</v>
      </c>
      <c r="C2643" s="987">
        <v>350</v>
      </c>
      <c r="D2643" s="996">
        <v>43290</v>
      </c>
      <c r="E2643" s="995" t="s">
        <v>4515</v>
      </c>
    </row>
    <row r="2644" spans="1:5" ht="15.75" customHeight="1" x14ac:dyDescent="0.3">
      <c r="A2644" s="995" t="s">
        <v>4508</v>
      </c>
      <c r="B2644" s="995" t="s">
        <v>4518</v>
      </c>
      <c r="C2644" s="987">
        <v>1389.25</v>
      </c>
      <c r="D2644" s="996">
        <v>43290</v>
      </c>
      <c r="E2644" s="995" t="s">
        <v>4515</v>
      </c>
    </row>
    <row r="2645" spans="1:5" ht="15.75" customHeight="1" x14ac:dyDescent="0.3">
      <c r="A2645" s="995" t="s">
        <v>4508</v>
      </c>
      <c r="B2645" s="995" t="s">
        <v>4518</v>
      </c>
      <c r="C2645" s="987">
        <v>540</v>
      </c>
      <c r="D2645" s="996">
        <v>43334</v>
      </c>
      <c r="E2645" s="995" t="s">
        <v>4515</v>
      </c>
    </row>
    <row r="2646" spans="1:5" ht="15.75" customHeight="1" x14ac:dyDescent="0.3">
      <c r="A2646" s="995" t="s">
        <v>4508</v>
      </c>
      <c r="B2646" s="995" t="s">
        <v>4518</v>
      </c>
      <c r="C2646" s="987">
        <v>2494.8000000000002</v>
      </c>
      <c r="D2646" s="996">
        <v>43334</v>
      </c>
      <c r="E2646" s="995" t="s">
        <v>4515</v>
      </c>
    </row>
    <row r="2647" spans="1:5" ht="15.75" customHeight="1" x14ac:dyDescent="0.3">
      <c r="A2647" s="995" t="s">
        <v>4508</v>
      </c>
      <c r="B2647" s="995" t="s">
        <v>4518</v>
      </c>
      <c r="C2647" s="987">
        <v>1812.8</v>
      </c>
      <c r="D2647" s="996">
        <v>43353</v>
      </c>
      <c r="E2647" s="995" t="s">
        <v>4515</v>
      </c>
    </row>
    <row r="2648" spans="1:5" ht="15.75" customHeight="1" x14ac:dyDescent="0.3">
      <c r="A2648" s="995" t="s">
        <v>4508</v>
      </c>
      <c r="B2648" s="995" t="s">
        <v>4518</v>
      </c>
      <c r="C2648" s="987">
        <v>690</v>
      </c>
      <c r="D2648" s="996">
        <v>43354</v>
      </c>
      <c r="E2648" s="995" t="s">
        <v>4515</v>
      </c>
    </row>
    <row r="2649" spans="1:5" ht="15.75" customHeight="1" x14ac:dyDescent="0.3">
      <c r="A2649" s="995" t="s">
        <v>4508</v>
      </c>
      <c r="B2649" s="995" t="s">
        <v>4518</v>
      </c>
      <c r="C2649" s="987">
        <v>350</v>
      </c>
      <c r="D2649" s="996">
        <v>43362</v>
      </c>
      <c r="E2649" s="995" t="s">
        <v>4515</v>
      </c>
    </row>
    <row r="2650" spans="1:5" ht="15.75" customHeight="1" x14ac:dyDescent="0.3">
      <c r="A2650" s="995" t="s">
        <v>4508</v>
      </c>
      <c r="B2650" s="995" t="s">
        <v>4518</v>
      </c>
      <c r="C2650" s="987">
        <v>3168.1</v>
      </c>
      <c r="D2650" s="996">
        <v>43381</v>
      </c>
      <c r="E2650" s="995" t="s">
        <v>4515</v>
      </c>
    </row>
    <row r="2651" spans="1:5" ht="15.75" customHeight="1" x14ac:dyDescent="0.3">
      <c r="A2651" s="995" t="s">
        <v>4508</v>
      </c>
      <c r="B2651" s="995" t="s">
        <v>4518</v>
      </c>
      <c r="C2651" s="987">
        <v>2613.6</v>
      </c>
      <c r="D2651" s="996">
        <v>43381</v>
      </c>
      <c r="E2651" s="995" t="s">
        <v>4515</v>
      </c>
    </row>
    <row r="2652" spans="1:5" ht="15.75" customHeight="1" x14ac:dyDescent="0.3">
      <c r="A2652" s="995" t="s">
        <v>4508</v>
      </c>
      <c r="B2652" s="995" t="s">
        <v>4518</v>
      </c>
      <c r="C2652" s="987">
        <v>3865.8</v>
      </c>
      <c r="D2652" s="996">
        <v>43427</v>
      </c>
      <c r="E2652" s="995" t="s">
        <v>4515</v>
      </c>
    </row>
    <row r="2653" spans="1:5" ht="15.75" customHeight="1" x14ac:dyDescent="0.3">
      <c r="A2653" s="995" t="s">
        <v>4508</v>
      </c>
      <c r="B2653" s="995" t="s">
        <v>4518</v>
      </c>
      <c r="C2653" s="987">
        <v>506.54</v>
      </c>
      <c r="D2653" s="996">
        <v>43437</v>
      </c>
      <c r="E2653" s="995" t="s">
        <v>4515</v>
      </c>
    </row>
    <row r="2654" spans="1:5" ht="15.75" customHeight="1" x14ac:dyDescent="0.3">
      <c r="A2654" s="995" t="s">
        <v>4508</v>
      </c>
      <c r="B2654" s="995" t="s">
        <v>4518</v>
      </c>
      <c r="C2654" s="987">
        <v>613.17999999999995</v>
      </c>
      <c r="D2654" s="996">
        <v>43437</v>
      </c>
      <c r="E2654" s="995" t="s">
        <v>4515</v>
      </c>
    </row>
    <row r="2655" spans="1:5" ht="15.75" customHeight="1" x14ac:dyDescent="0.3">
      <c r="A2655" s="995" t="s">
        <v>4508</v>
      </c>
      <c r="B2655" s="995" t="s">
        <v>4518</v>
      </c>
      <c r="C2655" s="987">
        <v>1110</v>
      </c>
      <c r="D2655" s="996">
        <v>43444</v>
      </c>
      <c r="E2655" s="995" t="s">
        <v>4515</v>
      </c>
    </row>
    <row r="2656" spans="1:5" ht="15.75" customHeight="1" x14ac:dyDescent="0.3">
      <c r="A2656" s="995" t="s">
        <v>4508</v>
      </c>
      <c r="B2656" s="995" t="s">
        <v>4518</v>
      </c>
      <c r="C2656" s="987">
        <v>981.5</v>
      </c>
      <c r="D2656" s="996">
        <v>43444</v>
      </c>
      <c r="E2656" s="995" t="s">
        <v>4515</v>
      </c>
    </row>
    <row r="2657" spans="1:5" ht="15.75" customHeight="1" x14ac:dyDescent="0.3">
      <c r="A2657" s="995" t="s">
        <v>4508</v>
      </c>
      <c r="B2657" s="995" t="s">
        <v>4518</v>
      </c>
      <c r="C2657" s="987">
        <v>540</v>
      </c>
      <c r="D2657" s="996">
        <v>43444</v>
      </c>
      <c r="E2657" s="995" t="s">
        <v>4515</v>
      </c>
    </row>
    <row r="2658" spans="1:5" ht="15.75" customHeight="1" x14ac:dyDescent="0.3">
      <c r="A2658" s="995" t="s">
        <v>4508</v>
      </c>
      <c r="B2658" s="995" t="s">
        <v>4518</v>
      </c>
      <c r="C2658" s="987">
        <v>413.2</v>
      </c>
      <c r="D2658" s="996">
        <v>43444</v>
      </c>
      <c r="E2658" s="995" t="s">
        <v>4515</v>
      </c>
    </row>
    <row r="2659" spans="1:5" ht="15.75" customHeight="1" x14ac:dyDescent="0.3">
      <c r="A2659" s="995" t="s">
        <v>4508</v>
      </c>
      <c r="B2659" s="995" t="s">
        <v>4518</v>
      </c>
      <c r="C2659" s="987">
        <v>3282</v>
      </c>
      <c r="D2659" s="996">
        <v>43444</v>
      </c>
      <c r="E2659" s="995" t="s">
        <v>4515</v>
      </c>
    </row>
    <row r="2660" spans="1:5" ht="15.75" customHeight="1" x14ac:dyDescent="0.3">
      <c r="A2660" s="995" t="s">
        <v>4508</v>
      </c>
      <c r="B2660" s="995" t="s">
        <v>4518</v>
      </c>
      <c r="C2660" s="987">
        <v>325367.84999999998</v>
      </c>
      <c r="D2660" s="996">
        <v>43465</v>
      </c>
      <c r="E2660" s="995" t="s">
        <v>4519</v>
      </c>
    </row>
    <row r="2661" spans="1:5" ht="15.75" customHeight="1" x14ac:dyDescent="0.3">
      <c r="A2661" s="995" t="s">
        <v>4508</v>
      </c>
      <c r="B2661" s="995" t="s">
        <v>4520</v>
      </c>
      <c r="C2661" s="987">
        <v>568.5</v>
      </c>
      <c r="D2661" s="996">
        <v>43119</v>
      </c>
      <c r="E2661" s="995" t="s">
        <v>4515</v>
      </c>
    </row>
    <row r="2662" spans="1:5" ht="15.75" customHeight="1" x14ac:dyDescent="0.3">
      <c r="A2662" s="995" t="s">
        <v>4508</v>
      </c>
      <c r="B2662" s="995" t="s">
        <v>4520</v>
      </c>
      <c r="C2662" s="987">
        <v>400</v>
      </c>
      <c r="D2662" s="996">
        <v>43161</v>
      </c>
      <c r="E2662" s="995" t="s">
        <v>4515</v>
      </c>
    </row>
    <row r="2663" spans="1:5" ht="15.75" customHeight="1" x14ac:dyDescent="0.3">
      <c r="A2663" s="995" t="s">
        <v>4508</v>
      </c>
      <c r="B2663" s="995" t="s">
        <v>4520</v>
      </c>
      <c r="C2663" s="987">
        <v>598.5</v>
      </c>
      <c r="D2663" s="996">
        <v>43194</v>
      </c>
      <c r="E2663" s="995" t="s">
        <v>4515</v>
      </c>
    </row>
    <row r="2664" spans="1:5" ht="15.75" customHeight="1" x14ac:dyDescent="0.3">
      <c r="A2664" s="995" t="s">
        <v>4508</v>
      </c>
      <c r="B2664" s="995" t="s">
        <v>4520</v>
      </c>
      <c r="C2664" s="987">
        <v>618.5</v>
      </c>
      <c r="D2664" s="996">
        <v>43194</v>
      </c>
      <c r="E2664" s="995" t="s">
        <v>4515</v>
      </c>
    </row>
    <row r="2665" spans="1:5" ht="15.75" customHeight="1" x14ac:dyDescent="0.3">
      <c r="A2665" s="995" t="s">
        <v>4508</v>
      </c>
      <c r="B2665" s="995" t="s">
        <v>4520</v>
      </c>
      <c r="C2665" s="987">
        <v>648.5</v>
      </c>
      <c r="D2665" s="996">
        <v>43290</v>
      </c>
      <c r="E2665" s="995" t="s">
        <v>4515</v>
      </c>
    </row>
    <row r="2666" spans="1:5" ht="15.75" customHeight="1" x14ac:dyDescent="0.3">
      <c r="A2666" s="995" t="s">
        <v>4508</v>
      </c>
      <c r="B2666" s="995" t="s">
        <v>4521</v>
      </c>
      <c r="C2666" s="987">
        <v>828.5</v>
      </c>
      <c r="D2666" s="996">
        <v>43328</v>
      </c>
      <c r="E2666" s="995" t="s">
        <v>4515</v>
      </c>
    </row>
    <row r="2667" spans="1:5" ht="15.75" customHeight="1" x14ac:dyDescent="0.3">
      <c r="A2667" s="995" t="s">
        <v>4508</v>
      </c>
      <c r="B2667" s="995" t="s">
        <v>4520</v>
      </c>
      <c r="C2667" s="987">
        <v>538.5</v>
      </c>
      <c r="D2667" s="996">
        <v>43291</v>
      </c>
      <c r="E2667" s="995" t="s">
        <v>4515</v>
      </c>
    </row>
    <row r="2668" spans="1:5" ht="15.75" customHeight="1" x14ac:dyDescent="0.3">
      <c r="A2668" s="995" t="s">
        <v>4508</v>
      </c>
      <c r="B2668" s="995" t="s">
        <v>4520</v>
      </c>
      <c r="C2668" s="987">
        <v>1138.5</v>
      </c>
      <c r="D2668" s="996">
        <v>43383</v>
      </c>
      <c r="E2668" s="995" t="s">
        <v>4515</v>
      </c>
    </row>
    <row r="2669" spans="1:5" ht="15.75" customHeight="1" x14ac:dyDescent="0.3">
      <c r="A2669" s="995" t="s">
        <v>4508</v>
      </c>
      <c r="B2669" s="995" t="s">
        <v>4520</v>
      </c>
      <c r="C2669" s="987">
        <v>718.5</v>
      </c>
      <c r="D2669" s="996">
        <v>43441</v>
      </c>
      <c r="E2669" s="995" t="s">
        <v>4515</v>
      </c>
    </row>
    <row r="2670" spans="1:5" ht="15.75" customHeight="1" x14ac:dyDescent="0.3">
      <c r="A2670" s="995" t="s">
        <v>4508</v>
      </c>
      <c r="B2670" s="995" t="s">
        <v>4520</v>
      </c>
      <c r="C2670" s="987">
        <v>840</v>
      </c>
      <c r="D2670" s="996">
        <v>43462</v>
      </c>
      <c r="E2670" s="995" t="s">
        <v>4515</v>
      </c>
    </row>
    <row r="2671" spans="1:5" ht="15.75" customHeight="1" x14ac:dyDescent="0.3">
      <c r="A2671" s="995" t="s">
        <v>4508</v>
      </c>
      <c r="B2671" s="995" t="s">
        <v>4520</v>
      </c>
      <c r="C2671" s="987">
        <v>748.5</v>
      </c>
      <c r="D2671" s="996">
        <v>43136</v>
      </c>
      <c r="E2671" s="995" t="s">
        <v>4515</v>
      </c>
    </row>
    <row r="2672" spans="1:5" ht="15.75" customHeight="1" x14ac:dyDescent="0.3">
      <c r="A2672" s="995" t="s">
        <v>4508</v>
      </c>
      <c r="B2672" s="995" t="s">
        <v>4522</v>
      </c>
      <c r="C2672" s="987">
        <v>175</v>
      </c>
      <c r="D2672" s="996">
        <v>43136</v>
      </c>
      <c r="E2672" s="995" t="s">
        <v>4515</v>
      </c>
    </row>
    <row r="2673" spans="1:5" ht="15.75" customHeight="1" x14ac:dyDescent="0.3">
      <c r="A2673" s="995" t="s">
        <v>4508</v>
      </c>
      <c r="B2673" s="995" t="s">
        <v>4522</v>
      </c>
      <c r="C2673" s="987">
        <v>602</v>
      </c>
      <c r="D2673" s="996">
        <v>43222</v>
      </c>
      <c r="E2673" s="995" t="s">
        <v>4515</v>
      </c>
    </row>
    <row r="2674" spans="1:5" ht="15.75" customHeight="1" x14ac:dyDescent="0.3">
      <c r="A2674" s="995" t="s">
        <v>4508</v>
      </c>
      <c r="B2674" s="995" t="s">
        <v>4522</v>
      </c>
      <c r="C2674" s="987">
        <v>798</v>
      </c>
      <c r="D2674" s="996">
        <v>43318</v>
      </c>
      <c r="E2674" s="995" t="s">
        <v>4515</v>
      </c>
    </row>
    <row r="2675" spans="1:5" ht="15.75" customHeight="1" x14ac:dyDescent="0.3">
      <c r="A2675" s="995" t="s">
        <v>4508</v>
      </c>
      <c r="B2675" s="995" t="s">
        <v>4522</v>
      </c>
      <c r="C2675" s="987">
        <v>5000</v>
      </c>
      <c r="D2675" s="996">
        <v>43318</v>
      </c>
      <c r="E2675" s="995" t="s">
        <v>4515</v>
      </c>
    </row>
    <row r="2676" spans="1:5" ht="15.75" customHeight="1" x14ac:dyDescent="0.3">
      <c r="A2676" s="995" t="s">
        <v>4508</v>
      </c>
      <c r="B2676" s="995" t="s">
        <v>4522</v>
      </c>
      <c r="C2676" s="987">
        <v>405.5</v>
      </c>
      <c r="D2676" s="996">
        <v>43395</v>
      </c>
      <c r="E2676" s="995" t="s">
        <v>4515</v>
      </c>
    </row>
    <row r="2677" spans="1:5" ht="15.75" customHeight="1" x14ac:dyDescent="0.3">
      <c r="A2677" s="995" t="s">
        <v>4508</v>
      </c>
      <c r="B2677" s="995" t="s">
        <v>4522</v>
      </c>
      <c r="C2677" s="987">
        <v>216.5</v>
      </c>
      <c r="D2677" s="996">
        <v>43413</v>
      </c>
      <c r="E2677" s="995" t="s">
        <v>4515</v>
      </c>
    </row>
    <row r="2678" spans="1:5" ht="15.75" customHeight="1" x14ac:dyDescent="0.3">
      <c r="A2678" s="995" t="s">
        <v>4508</v>
      </c>
      <c r="B2678" s="995" t="s">
        <v>4522</v>
      </c>
      <c r="C2678" s="987">
        <v>5000</v>
      </c>
      <c r="D2678" s="996">
        <v>43453</v>
      </c>
      <c r="E2678" s="995" t="s">
        <v>4515</v>
      </c>
    </row>
    <row r="2679" spans="1:5" ht="15.75" customHeight="1" x14ac:dyDescent="0.3">
      <c r="A2679" s="995" t="s">
        <v>4508</v>
      </c>
      <c r="B2679" s="995" t="s">
        <v>4523</v>
      </c>
      <c r="C2679" s="987">
        <v>897</v>
      </c>
      <c r="D2679" s="996">
        <v>43172</v>
      </c>
      <c r="E2679" s="995" t="s">
        <v>4515</v>
      </c>
    </row>
    <row r="2680" spans="1:5" ht="15.75" customHeight="1" x14ac:dyDescent="0.3">
      <c r="A2680" s="995" t="s">
        <v>4508</v>
      </c>
      <c r="B2680" s="995" t="s">
        <v>4523</v>
      </c>
      <c r="C2680" s="987">
        <v>267</v>
      </c>
      <c r="D2680" s="996">
        <v>43172</v>
      </c>
      <c r="E2680" s="995" t="s">
        <v>4515</v>
      </c>
    </row>
    <row r="2681" spans="1:5" ht="15.75" customHeight="1" x14ac:dyDescent="0.3">
      <c r="A2681" s="995" t="s">
        <v>4508</v>
      </c>
      <c r="B2681" s="995" t="s">
        <v>4523</v>
      </c>
      <c r="C2681" s="987">
        <v>3847</v>
      </c>
      <c r="D2681" s="996">
        <v>43172</v>
      </c>
      <c r="E2681" s="995" t="s">
        <v>4515</v>
      </c>
    </row>
    <row r="2682" spans="1:5" ht="15.75" customHeight="1" x14ac:dyDescent="0.3">
      <c r="A2682" s="995" t="s">
        <v>4508</v>
      </c>
      <c r="B2682" s="995" t="s">
        <v>4523</v>
      </c>
      <c r="C2682" s="987">
        <v>11877</v>
      </c>
      <c r="D2682" s="996">
        <v>43461</v>
      </c>
      <c r="E2682" s="995" t="s">
        <v>4515</v>
      </c>
    </row>
    <row r="2683" spans="1:5" ht="15.75" customHeight="1" x14ac:dyDescent="0.3">
      <c r="A2683" s="995" t="s">
        <v>4508</v>
      </c>
      <c r="B2683" s="995" t="s">
        <v>4524</v>
      </c>
      <c r="C2683" s="987">
        <v>382.5</v>
      </c>
      <c r="D2683" s="996">
        <v>43143</v>
      </c>
      <c r="E2683" s="995" t="s">
        <v>4515</v>
      </c>
    </row>
    <row r="2684" spans="1:5" ht="15.75" customHeight="1" x14ac:dyDescent="0.3">
      <c r="A2684" s="995" t="s">
        <v>4508</v>
      </c>
      <c r="B2684" s="995" t="s">
        <v>4524</v>
      </c>
      <c r="C2684" s="987">
        <v>540</v>
      </c>
      <c r="D2684" s="996">
        <v>43325</v>
      </c>
      <c r="E2684" s="995" t="s">
        <v>4515</v>
      </c>
    </row>
    <row r="2685" spans="1:5" ht="15.75" customHeight="1" x14ac:dyDescent="0.3">
      <c r="A2685" s="995" t="s">
        <v>4508</v>
      </c>
      <c r="B2685" s="995" t="s">
        <v>4524</v>
      </c>
      <c r="C2685" s="987">
        <v>517.5</v>
      </c>
      <c r="D2685" s="996">
        <v>43119</v>
      </c>
      <c r="E2685" s="995" t="s">
        <v>4515</v>
      </c>
    </row>
    <row r="2686" spans="1:5" ht="15.75" customHeight="1" x14ac:dyDescent="0.3">
      <c r="A2686" s="995" t="s">
        <v>4508</v>
      </c>
      <c r="B2686" s="995" t="s">
        <v>4524</v>
      </c>
      <c r="C2686" s="987">
        <v>1627.5</v>
      </c>
      <c r="D2686" s="996">
        <v>43236</v>
      </c>
      <c r="E2686" s="995" t="s">
        <v>4515</v>
      </c>
    </row>
    <row r="2687" spans="1:5" ht="15.75" customHeight="1" x14ac:dyDescent="0.3">
      <c r="A2687" s="995" t="s">
        <v>4508</v>
      </c>
      <c r="B2687" s="995" t="s">
        <v>4524</v>
      </c>
      <c r="C2687" s="987">
        <v>532.5</v>
      </c>
      <c r="D2687" s="996">
        <v>43257</v>
      </c>
      <c r="E2687" s="995" t="s">
        <v>4515</v>
      </c>
    </row>
    <row r="2688" spans="1:5" ht="15.75" customHeight="1" x14ac:dyDescent="0.3">
      <c r="A2688" s="995" t="s">
        <v>4508</v>
      </c>
      <c r="B2688" s="995" t="s">
        <v>4524</v>
      </c>
      <c r="C2688" s="987">
        <v>600</v>
      </c>
      <c r="D2688" s="996">
        <v>43287</v>
      </c>
      <c r="E2688" s="995" t="s">
        <v>4515</v>
      </c>
    </row>
    <row r="2689" spans="1:5" ht="15.75" customHeight="1" x14ac:dyDescent="0.3">
      <c r="A2689" s="995" t="s">
        <v>4508</v>
      </c>
      <c r="B2689" s="995" t="s">
        <v>4524</v>
      </c>
      <c r="C2689" s="987">
        <v>517.5</v>
      </c>
      <c r="D2689" s="996">
        <v>43325</v>
      </c>
      <c r="E2689" s="995" t="s">
        <v>4515</v>
      </c>
    </row>
    <row r="2690" spans="1:5" ht="15.75" customHeight="1" x14ac:dyDescent="0.3">
      <c r="A2690" s="995" t="s">
        <v>4508</v>
      </c>
      <c r="B2690" s="995" t="s">
        <v>4524</v>
      </c>
      <c r="C2690" s="987">
        <v>112.5</v>
      </c>
      <c r="D2690" s="996">
        <v>43371</v>
      </c>
      <c r="E2690" s="995" t="s">
        <v>4515</v>
      </c>
    </row>
    <row r="2691" spans="1:5" ht="15.75" customHeight="1" x14ac:dyDescent="0.3">
      <c r="A2691" s="995" t="s">
        <v>4508</v>
      </c>
      <c r="B2691" s="995" t="s">
        <v>4524</v>
      </c>
      <c r="C2691" s="987">
        <v>705</v>
      </c>
      <c r="D2691" s="996">
        <v>43411</v>
      </c>
      <c r="E2691" s="995" t="s">
        <v>4515</v>
      </c>
    </row>
    <row r="2692" spans="1:5" ht="15.75" customHeight="1" x14ac:dyDescent="0.3">
      <c r="A2692" s="995" t="s">
        <v>4508</v>
      </c>
      <c r="B2692" s="995" t="s">
        <v>4524</v>
      </c>
      <c r="C2692" s="987">
        <v>645</v>
      </c>
      <c r="D2692" s="996">
        <v>43441</v>
      </c>
      <c r="E2692" s="995" t="s">
        <v>4515</v>
      </c>
    </row>
    <row r="2693" spans="1:5" ht="15.75" customHeight="1" x14ac:dyDescent="0.3">
      <c r="A2693" s="995" t="s">
        <v>4508</v>
      </c>
      <c r="B2693" s="995" t="s">
        <v>4525</v>
      </c>
      <c r="C2693" s="987">
        <v>58.35</v>
      </c>
      <c r="D2693" s="996">
        <v>43284</v>
      </c>
      <c r="E2693" s="995" t="s">
        <v>1300</v>
      </c>
    </row>
    <row r="2694" spans="1:5" ht="15.75" customHeight="1" x14ac:dyDescent="0.3">
      <c r="A2694" s="995" t="s">
        <v>4508</v>
      </c>
      <c r="B2694" s="995" t="s">
        <v>4525</v>
      </c>
      <c r="C2694" s="987">
        <v>118.6</v>
      </c>
      <c r="D2694" s="996">
        <v>43284</v>
      </c>
      <c r="E2694" s="995" t="s">
        <v>1300</v>
      </c>
    </row>
    <row r="2695" spans="1:5" ht="15.75" customHeight="1" x14ac:dyDescent="0.3">
      <c r="A2695" s="995" t="s">
        <v>4508</v>
      </c>
      <c r="B2695" s="995" t="s">
        <v>4525</v>
      </c>
      <c r="C2695" s="987">
        <v>118.6</v>
      </c>
      <c r="D2695" s="996">
        <v>43371</v>
      </c>
      <c r="E2695" s="995" t="s">
        <v>1300</v>
      </c>
    </row>
    <row r="2696" spans="1:5" ht="15.75" customHeight="1" x14ac:dyDescent="0.3">
      <c r="A2696" s="995" t="s">
        <v>4508</v>
      </c>
      <c r="B2696" s="995" t="s">
        <v>4526</v>
      </c>
      <c r="C2696" s="987">
        <v>193.25</v>
      </c>
      <c r="D2696" s="996">
        <v>43168</v>
      </c>
      <c r="E2696" s="995" t="s">
        <v>355</v>
      </c>
    </row>
    <row r="2697" spans="1:5" ht="15.75" customHeight="1" x14ac:dyDescent="0.3">
      <c r="A2697" s="995" t="s">
        <v>4508</v>
      </c>
      <c r="B2697" s="995" t="s">
        <v>4526</v>
      </c>
      <c r="C2697" s="987">
        <v>3307.38</v>
      </c>
      <c r="D2697" s="996">
        <v>43280</v>
      </c>
      <c r="E2697" s="995" t="s">
        <v>355</v>
      </c>
    </row>
    <row r="2698" spans="1:5" ht="15.75" customHeight="1" x14ac:dyDescent="0.3">
      <c r="A2698" s="995" t="s">
        <v>4508</v>
      </c>
      <c r="B2698" s="995" t="s">
        <v>4527</v>
      </c>
      <c r="C2698" s="987">
        <v>105</v>
      </c>
      <c r="D2698" s="996">
        <v>43270</v>
      </c>
      <c r="E2698" s="995" t="s">
        <v>4528</v>
      </c>
    </row>
    <row r="2699" spans="1:5" ht="15.75" customHeight="1" x14ac:dyDescent="0.3">
      <c r="A2699" s="995" t="s">
        <v>4508</v>
      </c>
      <c r="B2699" s="995" t="s">
        <v>4529</v>
      </c>
      <c r="C2699" s="987">
        <v>168.5</v>
      </c>
      <c r="D2699" s="996">
        <v>43284</v>
      </c>
      <c r="E2699" s="995" t="s">
        <v>4528</v>
      </c>
    </row>
    <row r="2700" spans="1:5" ht="15.75" customHeight="1" x14ac:dyDescent="0.3">
      <c r="A2700" s="995" t="s">
        <v>4508</v>
      </c>
      <c r="B2700" s="995" t="s">
        <v>4530</v>
      </c>
      <c r="C2700" s="987">
        <v>140</v>
      </c>
      <c r="D2700" s="996">
        <v>43390</v>
      </c>
      <c r="E2700" s="995" t="s">
        <v>4528</v>
      </c>
    </row>
    <row r="2701" spans="1:5" ht="15.75" customHeight="1" x14ac:dyDescent="0.3">
      <c r="A2701" s="995" t="s">
        <v>4508</v>
      </c>
      <c r="B2701" s="995" t="s">
        <v>4531</v>
      </c>
      <c r="C2701" s="987">
        <v>87</v>
      </c>
      <c r="D2701" s="996">
        <v>43266</v>
      </c>
      <c r="E2701" s="995" t="s">
        <v>4528</v>
      </c>
    </row>
    <row r="2702" spans="1:5" ht="15.75" customHeight="1" x14ac:dyDescent="0.3">
      <c r="A2702" s="995" t="s">
        <v>4508</v>
      </c>
      <c r="B2702" s="995" t="s">
        <v>4532</v>
      </c>
      <c r="C2702" s="987">
        <v>540</v>
      </c>
      <c r="D2702" s="996">
        <v>43122</v>
      </c>
      <c r="E2702" s="995" t="s">
        <v>4528</v>
      </c>
    </row>
    <row r="2703" spans="1:5" ht="15.75" customHeight="1" x14ac:dyDescent="0.3">
      <c r="A2703" s="995" t="s">
        <v>4508</v>
      </c>
      <c r="B2703" s="995" t="s">
        <v>4532</v>
      </c>
      <c r="C2703" s="987">
        <v>270</v>
      </c>
      <c r="D2703" s="996">
        <v>43185</v>
      </c>
      <c r="E2703" s="995" t="s">
        <v>4528</v>
      </c>
    </row>
    <row r="2704" spans="1:5" ht="15.75" customHeight="1" x14ac:dyDescent="0.3">
      <c r="A2704" s="995" t="s">
        <v>4508</v>
      </c>
      <c r="B2704" s="995" t="s">
        <v>4532</v>
      </c>
      <c r="C2704" s="987">
        <v>80</v>
      </c>
      <c r="D2704" s="996">
        <v>43225</v>
      </c>
      <c r="E2704" s="995" t="s">
        <v>4528</v>
      </c>
    </row>
    <row r="2705" spans="1:5" ht="15.75" customHeight="1" x14ac:dyDescent="0.3">
      <c r="A2705" s="995" t="s">
        <v>4508</v>
      </c>
      <c r="B2705" s="995" t="s">
        <v>4532</v>
      </c>
      <c r="C2705" s="987">
        <v>860</v>
      </c>
      <c r="D2705" s="996">
        <v>43245</v>
      </c>
      <c r="E2705" s="995" t="s">
        <v>4528</v>
      </c>
    </row>
    <row r="2706" spans="1:5" ht="15.75" customHeight="1" x14ac:dyDescent="0.3">
      <c r="A2706" s="995" t="s">
        <v>4508</v>
      </c>
      <c r="B2706" s="995" t="s">
        <v>4532</v>
      </c>
      <c r="C2706" s="987">
        <v>645</v>
      </c>
      <c r="D2706" s="996">
        <v>43441</v>
      </c>
      <c r="E2706" s="995" t="s">
        <v>4528</v>
      </c>
    </row>
    <row r="2707" spans="1:5" ht="15.75" customHeight="1" x14ac:dyDescent="0.3">
      <c r="A2707" s="995" t="s">
        <v>4508</v>
      </c>
      <c r="B2707" s="995" t="s">
        <v>4533</v>
      </c>
      <c r="C2707" s="987">
        <v>81</v>
      </c>
      <c r="D2707" s="996">
        <v>43259</v>
      </c>
      <c r="E2707" s="995" t="s">
        <v>4528</v>
      </c>
    </row>
    <row r="2708" spans="1:5" ht="15.75" customHeight="1" x14ac:dyDescent="0.3">
      <c r="A2708" s="995" t="s">
        <v>4508</v>
      </c>
      <c r="B2708" s="995" t="s">
        <v>4533</v>
      </c>
      <c r="C2708" s="987">
        <v>358</v>
      </c>
      <c r="D2708" s="996">
        <v>43297</v>
      </c>
      <c r="E2708" s="995" t="s">
        <v>4528</v>
      </c>
    </row>
    <row r="2709" spans="1:5" ht="15.75" customHeight="1" x14ac:dyDescent="0.3">
      <c r="A2709" s="995" t="s">
        <v>4508</v>
      </c>
      <c r="B2709" s="995" t="s">
        <v>649</v>
      </c>
      <c r="C2709" s="987">
        <v>15598.36</v>
      </c>
      <c r="D2709" s="996">
        <v>43126</v>
      </c>
      <c r="E2709" s="995" t="s">
        <v>4534</v>
      </c>
    </row>
    <row r="2710" spans="1:5" ht="15.75" customHeight="1" x14ac:dyDescent="0.3">
      <c r="A2710" s="995" t="s">
        <v>4508</v>
      </c>
      <c r="B2710" s="995" t="s">
        <v>649</v>
      </c>
      <c r="C2710" s="987">
        <v>66757.8</v>
      </c>
      <c r="D2710" s="996">
        <v>43259</v>
      </c>
      <c r="E2710" s="995" t="s">
        <v>4535</v>
      </c>
    </row>
    <row r="2711" spans="1:5" ht="15.75" customHeight="1" x14ac:dyDescent="0.3">
      <c r="A2711" s="995" t="s">
        <v>4508</v>
      </c>
      <c r="B2711" s="995" t="s">
        <v>649</v>
      </c>
      <c r="C2711" s="987">
        <v>18040</v>
      </c>
      <c r="D2711" s="996">
        <v>43266</v>
      </c>
      <c r="E2711" s="995" t="s">
        <v>4534</v>
      </c>
    </row>
    <row r="2712" spans="1:5" ht="15.75" customHeight="1" x14ac:dyDescent="0.3">
      <c r="A2712" s="995" t="s">
        <v>4508</v>
      </c>
      <c r="B2712" s="995" t="s">
        <v>649</v>
      </c>
      <c r="C2712" s="987">
        <v>3044.81</v>
      </c>
      <c r="D2712" s="996">
        <v>43299</v>
      </c>
      <c r="E2712" s="995" t="s">
        <v>4535</v>
      </c>
    </row>
    <row r="2713" spans="1:5" ht="15.75" customHeight="1" x14ac:dyDescent="0.3">
      <c r="A2713" s="995" t="s">
        <v>4508</v>
      </c>
      <c r="B2713" s="995" t="s">
        <v>649</v>
      </c>
      <c r="C2713" s="987">
        <v>14520</v>
      </c>
      <c r="D2713" s="996">
        <v>43304</v>
      </c>
      <c r="E2713" s="995" t="s">
        <v>4534</v>
      </c>
    </row>
    <row r="2714" spans="1:5" ht="15.75" customHeight="1" x14ac:dyDescent="0.3">
      <c r="A2714" s="995" t="s">
        <v>4508</v>
      </c>
      <c r="B2714" s="995" t="s">
        <v>649</v>
      </c>
      <c r="C2714" s="987">
        <v>14520</v>
      </c>
      <c r="D2714" s="996">
        <v>43304</v>
      </c>
      <c r="E2714" s="995" t="s">
        <v>4534</v>
      </c>
    </row>
    <row r="2715" spans="1:5" ht="15.75" customHeight="1" x14ac:dyDescent="0.3">
      <c r="A2715" s="995" t="s">
        <v>4508</v>
      </c>
      <c r="B2715" s="995" t="s">
        <v>649</v>
      </c>
      <c r="C2715" s="987">
        <v>14520</v>
      </c>
      <c r="D2715" s="996">
        <v>43304</v>
      </c>
      <c r="E2715" s="995" t="s">
        <v>4534</v>
      </c>
    </row>
    <row r="2716" spans="1:5" ht="15.75" customHeight="1" x14ac:dyDescent="0.3">
      <c r="A2716" s="995" t="s">
        <v>4508</v>
      </c>
      <c r="B2716" s="995" t="s">
        <v>649</v>
      </c>
      <c r="C2716" s="987">
        <v>14520</v>
      </c>
      <c r="D2716" s="996">
        <v>43304</v>
      </c>
      <c r="E2716" s="995" t="s">
        <v>4534</v>
      </c>
    </row>
    <row r="2717" spans="1:5" ht="15.75" customHeight="1" x14ac:dyDescent="0.3">
      <c r="A2717" s="995" t="s">
        <v>4508</v>
      </c>
      <c r="B2717" s="995" t="s">
        <v>649</v>
      </c>
      <c r="C2717" s="987">
        <v>14520</v>
      </c>
      <c r="D2717" s="996">
        <v>43304</v>
      </c>
      <c r="E2717" s="995" t="s">
        <v>4534</v>
      </c>
    </row>
    <row r="2718" spans="1:5" ht="15.75" customHeight="1" x14ac:dyDescent="0.3">
      <c r="A2718" s="995" t="s">
        <v>4508</v>
      </c>
      <c r="B2718" s="995" t="s">
        <v>649</v>
      </c>
      <c r="C2718" s="987">
        <v>14520</v>
      </c>
      <c r="D2718" s="996">
        <v>43304</v>
      </c>
      <c r="E2718" s="995" t="s">
        <v>4534</v>
      </c>
    </row>
    <row r="2719" spans="1:5" ht="15.75" customHeight="1" x14ac:dyDescent="0.3">
      <c r="A2719" s="995" t="s">
        <v>4508</v>
      </c>
      <c r="B2719" s="995" t="s">
        <v>649</v>
      </c>
      <c r="C2719" s="987">
        <v>14520</v>
      </c>
      <c r="D2719" s="996">
        <v>43304</v>
      </c>
      <c r="E2719" s="995" t="s">
        <v>4534</v>
      </c>
    </row>
    <row r="2720" spans="1:5" ht="15.75" customHeight="1" x14ac:dyDescent="0.3">
      <c r="A2720" s="995" t="s">
        <v>4508</v>
      </c>
      <c r="B2720" s="995" t="s">
        <v>649</v>
      </c>
      <c r="C2720" s="987">
        <v>14520</v>
      </c>
      <c r="D2720" s="996">
        <v>43304</v>
      </c>
      <c r="E2720" s="995" t="s">
        <v>4534</v>
      </c>
    </row>
    <row r="2721" spans="1:5" ht="15.75" customHeight="1" x14ac:dyDescent="0.3">
      <c r="A2721" s="995" t="s">
        <v>4508</v>
      </c>
      <c r="B2721" s="995" t="s">
        <v>649</v>
      </c>
      <c r="C2721" s="987">
        <v>14520</v>
      </c>
      <c r="D2721" s="996">
        <v>43304</v>
      </c>
      <c r="E2721" s="995" t="s">
        <v>4534</v>
      </c>
    </row>
    <row r="2722" spans="1:5" ht="15.75" customHeight="1" x14ac:dyDescent="0.3">
      <c r="A2722" s="995" t="s">
        <v>4508</v>
      </c>
      <c r="B2722" s="995" t="s">
        <v>649</v>
      </c>
      <c r="C2722" s="987">
        <v>14520</v>
      </c>
      <c r="D2722" s="996">
        <v>43304</v>
      </c>
      <c r="E2722" s="995" t="s">
        <v>4534</v>
      </c>
    </row>
    <row r="2723" spans="1:5" ht="15.75" customHeight="1" x14ac:dyDescent="0.3">
      <c r="A2723" s="995" t="s">
        <v>4508</v>
      </c>
      <c r="B2723" s="995" t="s">
        <v>649</v>
      </c>
      <c r="C2723" s="987">
        <v>14520</v>
      </c>
      <c r="D2723" s="996">
        <v>43304</v>
      </c>
      <c r="E2723" s="995" t="s">
        <v>4534</v>
      </c>
    </row>
    <row r="2724" spans="1:5" ht="15.75" customHeight="1" x14ac:dyDescent="0.3">
      <c r="A2724" s="995" t="s">
        <v>4508</v>
      </c>
      <c r="B2724" s="995" t="s">
        <v>649</v>
      </c>
      <c r="C2724" s="987">
        <v>14520</v>
      </c>
      <c r="D2724" s="996">
        <v>43304</v>
      </c>
      <c r="E2724" s="995" t="s">
        <v>4534</v>
      </c>
    </row>
    <row r="2725" spans="1:5" ht="15.75" customHeight="1" x14ac:dyDescent="0.3">
      <c r="A2725" s="995" t="s">
        <v>4508</v>
      </c>
      <c r="B2725" s="995" t="s">
        <v>649</v>
      </c>
      <c r="C2725" s="987">
        <v>276.35000000000002</v>
      </c>
      <c r="D2725" s="996">
        <v>42963</v>
      </c>
      <c r="E2725" s="995" t="s">
        <v>4536</v>
      </c>
    </row>
    <row r="2726" spans="1:5" ht="15.75" customHeight="1" x14ac:dyDescent="0.3">
      <c r="A2726" s="995" t="s">
        <v>4508</v>
      </c>
      <c r="B2726" s="995" t="s">
        <v>3570</v>
      </c>
      <c r="C2726" s="987">
        <v>164349</v>
      </c>
      <c r="D2726" s="996">
        <v>43131</v>
      </c>
      <c r="E2726" s="995" t="s">
        <v>4537</v>
      </c>
    </row>
    <row r="2727" spans="1:5" ht="15.75" customHeight="1" x14ac:dyDescent="0.3">
      <c r="A2727" s="995" t="s">
        <v>4508</v>
      </c>
      <c r="B2727" s="995" t="s">
        <v>3570</v>
      </c>
      <c r="C2727" s="987">
        <v>164268</v>
      </c>
      <c r="D2727" s="996">
        <v>43179</v>
      </c>
      <c r="E2727" s="995" t="s">
        <v>4537</v>
      </c>
    </row>
    <row r="2728" spans="1:5" ht="15.75" customHeight="1" x14ac:dyDescent="0.3">
      <c r="A2728" s="995" t="s">
        <v>4508</v>
      </c>
      <c r="B2728" s="995" t="s">
        <v>3570</v>
      </c>
      <c r="C2728" s="987">
        <v>155078</v>
      </c>
      <c r="D2728" s="996">
        <v>43179</v>
      </c>
      <c r="E2728" s="995" t="s">
        <v>4537</v>
      </c>
    </row>
    <row r="2729" spans="1:5" ht="15.75" customHeight="1" x14ac:dyDescent="0.3">
      <c r="A2729" s="995" t="s">
        <v>4508</v>
      </c>
      <c r="B2729" s="995" t="s">
        <v>3570</v>
      </c>
      <c r="C2729" s="987">
        <v>187631.5</v>
      </c>
      <c r="D2729" s="996">
        <v>43231</v>
      </c>
      <c r="E2729" s="995" t="s">
        <v>4537</v>
      </c>
    </row>
    <row r="2730" spans="1:5" ht="15.75" customHeight="1" x14ac:dyDescent="0.3">
      <c r="A2730" s="995" t="s">
        <v>4508</v>
      </c>
      <c r="B2730" s="995" t="s">
        <v>3570</v>
      </c>
      <c r="C2730" s="987">
        <v>156611.5</v>
      </c>
      <c r="D2730" s="996">
        <v>43304</v>
      </c>
      <c r="E2730" s="995" t="s">
        <v>4537</v>
      </c>
    </row>
    <row r="2731" spans="1:5" ht="15.75" customHeight="1" x14ac:dyDescent="0.3">
      <c r="A2731" s="995" t="s">
        <v>4508</v>
      </c>
      <c r="B2731" s="995" t="s">
        <v>3570</v>
      </c>
      <c r="C2731" s="987">
        <v>132412.5</v>
      </c>
      <c r="D2731" s="996">
        <v>43304</v>
      </c>
      <c r="E2731" s="995" t="s">
        <v>4537</v>
      </c>
    </row>
    <row r="2732" spans="1:5" ht="15.75" customHeight="1" x14ac:dyDescent="0.3">
      <c r="A2732" s="995" t="s">
        <v>4508</v>
      </c>
      <c r="B2732" s="995" t="s">
        <v>3570</v>
      </c>
      <c r="C2732" s="987">
        <v>232023</v>
      </c>
      <c r="D2732" s="996">
        <v>43332</v>
      </c>
      <c r="E2732" s="995" t="s">
        <v>4537</v>
      </c>
    </row>
    <row r="2733" spans="1:5" ht="15.75" customHeight="1" x14ac:dyDescent="0.3">
      <c r="A2733" s="995" t="s">
        <v>4508</v>
      </c>
      <c r="B2733" s="995" t="s">
        <v>3570</v>
      </c>
      <c r="C2733" s="987">
        <v>271022</v>
      </c>
      <c r="D2733" s="996">
        <v>43413</v>
      </c>
      <c r="E2733" s="995" t="s">
        <v>4537</v>
      </c>
    </row>
    <row r="2734" spans="1:5" ht="15.75" customHeight="1" x14ac:dyDescent="0.3">
      <c r="A2734" s="995" t="s">
        <v>4508</v>
      </c>
      <c r="B2734" s="995" t="s">
        <v>3570</v>
      </c>
      <c r="C2734" s="987">
        <v>67755.5</v>
      </c>
      <c r="D2734" s="996">
        <v>43453</v>
      </c>
      <c r="E2734" s="995" t="s">
        <v>4537</v>
      </c>
    </row>
    <row r="2735" spans="1:5" ht="15.75" customHeight="1" x14ac:dyDescent="0.3">
      <c r="A2735" s="995" t="s">
        <v>4508</v>
      </c>
      <c r="B2735" s="995" t="s">
        <v>3570</v>
      </c>
      <c r="C2735" s="987">
        <v>82918.5</v>
      </c>
      <c r="D2735" s="996">
        <v>43461</v>
      </c>
      <c r="E2735" s="995" t="s">
        <v>4537</v>
      </c>
    </row>
    <row r="2736" spans="1:5" ht="15.75" customHeight="1" x14ac:dyDescent="0.3">
      <c r="A2736" s="995" t="s">
        <v>4538</v>
      </c>
      <c r="B2736" s="995" t="s">
        <v>4539</v>
      </c>
      <c r="C2736" s="987">
        <v>3241.2</v>
      </c>
      <c r="D2736" s="996">
        <v>43465</v>
      </c>
      <c r="E2736" s="995" t="s">
        <v>4540</v>
      </c>
    </row>
    <row r="2737" spans="1:5" ht="15.75" customHeight="1" x14ac:dyDescent="0.3">
      <c r="A2737" s="995" t="s">
        <v>4538</v>
      </c>
      <c r="B2737" s="995" t="s">
        <v>4541</v>
      </c>
      <c r="C2737" s="987">
        <v>2989.2</v>
      </c>
      <c r="D2737" s="996">
        <v>43465</v>
      </c>
      <c r="E2737" s="995" t="s">
        <v>4540</v>
      </c>
    </row>
    <row r="2738" spans="1:5" ht="15.75" customHeight="1" x14ac:dyDescent="0.3">
      <c r="A2738" s="995" t="s">
        <v>4538</v>
      </c>
      <c r="B2738" s="995" t="s">
        <v>4542</v>
      </c>
      <c r="C2738" s="987">
        <v>2964</v>
      </c>
      <c r="D2738" s="996">
        <v>43465</v>
      </c>
      <c r="E2738" s="995" t="s">
        <v>4540</v>
      </c>
    </row>
    <row r="2739" spans="1:5" ht="15.75" customHeight="1" x14ac:dyDescent="0.3">
      <c r="A2739" s="995" t="s">
        <v>4538</v>
      </c>
      <c r="B2739" s="995" t="s">
        <v>4542</v>
      </c>
      <c r="C2739" s="987">
        <v>2046</v>
      </c>
      <c r="D2739" s="996">
        <v>43465</v>
      </c>
      <c r="E2739" s="995" t="s">
        <v>4543</v>
      </c>
    </row>
    <row r="2740" spans="1:5" ht="15.75" customHeight="1" x14ac:dyDescent="0.3">
      <c r="A2740" s="995" t="s">
        <v>4538</v>
      </c>
      <c r="B2740" s="995" t="s">
        <v>477</v>
      </c>
      <c r="C2740" s="987">
        <v>1765.47</v>
      </c>
      <c r="D2740" s="996">
        <v>43403</v>
      </c>
      <c r="E2740" s="995" t="s">
        <v>4544</v>
      </c>
    </row>
    <row r="2741" spans="1:5" ht="15.75" customHeight="1" x14ac:dyDescent="0.3">
      <c r="A2741" s="995" t="s">
        <v>4538</v>
      </c>
      <c r="B2741" s="995" t="s">
        <v>477</v>
      </c>
      <c r="C2741" s="987">
        <v>1311.86</v>
      </c>
      <c r="D2741" s="996">
        <v>43455</v>
      </c>
      <c r="E2741" s="995" t="s">
        <v>4544</v>
      </c>
    </row>
    <row r="2742" spans="1:5" ht="15.75" customHeight="1" x14ac:dyDescent="0.3">
      <c r="A2742" s="995" t="s">
        <v>4538</v>
      </c>
      <c r="B2742" s="995" t="s">
        <v>4545</v>
      </c>
      <c r="C2742" s="987">
        <v>1767</v>
      </c>
      <c r="D2742" s="996">
        <v>43207</v>
      </c>
      <c r="E2742" s="995" t="s">
        <v>4546</v>
      </c>
    </row>
    <row r="2743" spans="1:5" ht="15.75" customHeight="1" x14ac:dyDescent="0.3">
      <c r="A2743" s="995" t="s">
        <v>4538</v>
      </c>
      <c r="B2743" s="995" t="s">
        <v>4547</v>
      </c>
      <c r="C2743" s="987">
        <v>1692.6</v>
      </c>
      <c r="D2743" s="996">
        <v>43241</v>
      </c>
      <c r="E2743" s="995" t="s">
        <v>4546</v>
      </c>
    </row>
    <row r="2744" spans="1:5" ht="15.75" customHeight="1" x14ac:dyDescent="0.3">
      <c r="A2744" s="995" t="s">
        <v>4538</v>
      </c>
      <c r="B2744" s="995" t="s">
        <v>4542</v>
      </c>
      <c r="C2744" s="987">
        <v>9362.5300000000007</v>
      </c>
      <c r="D2744" s="996">
        <v>43326</v>
      </c>
      <c r="E2744" s="995" t="s">
        <v>4546</v>
      </c>
    </row>
    <row r="2745" spans="1:5" ht="15.75" customHeight="1" x14ac:dyDescent="0.3">
      <c r="A2745" s="995" t="s">
        <v>4538</v>
      </c>
      <c r="B2745" s="995" t="s">
        <v>4548</v>
      </c>
      <c r="C2745" s="987">
        <v>1148.55</v>
      </c>
      <c r="D2745" s="996">
        <v>43438</v>
      </c>
      <c r="E2745" s="995" t="s">
        <v>4546</v>
      </c>
    </row>
    <row r="2746" spans="1:5" ht="15.75" customHeight="1" x14ac:dyDescent="0.3">
      <c r="A2746" s="995" t="s">
        <v>4538</v>
      </c>
      <c r="B2746" s="995" t="s">
        <v>4539</v>
      </c>
      <c r="C2746" s="987">
        <v>3924.6</v>
      </c>
      <c r="D2746" s="996">
        <v>43448</v>
      </c>
      <c r="E2746" s="995" t="s">
        <v>4546</v>
      </c>
    </row>
    <row r="2747" spans="1:5" ht="15.75" customHeight="1" x14ac:dyDescent="0.3">
      <c r="A2747" s="995" t="s">
        <v>4538</v>
      </c>
      <c r="B2747" s="995" t="s">
        <v>4549</v>
      </c>
      <c r="C2747" s="987">
        <v>2500</v>
      </c>
      <c r="D2747" s="996">
        <v>43413</v>
      </c>
      <c r="E2747" s="995" t="s">
        <v>4546</v>
      </c>
    </row>
    <row r="2748" spans="1:5" ht="15.75" customHeight="1" x14ac:dyDescent="0.3">
      <c r="A2748" s="995" t="s">
        <v>4538</v>
      </c>
      <c r="B2748" s="995" t="s">
        <v>3938</v>
      </c>
      <c r="C2748" s="987">
        <v>3500</v>
      </c>
      <c r="D2748" s="996">
        <v>43411</v>
      </c>
      <c r="E2748" s="995" t="s">
        <v>4550</v>
      </c>
    </row>
    <row r="2749" spans="1:5" ht="15.75" customHeight="1" x14ac:dyDescent="0.3">
      <c r="A2749" s="995" t="s">
        <v>4538</v>
      </c>
      <c r="B2749" s="995" t="s">
        <v>3938</v>
      </c>
      <c r="C2749" s="987">
        <v>1500</v>
      </c>
      <c r="D2749" s="996">
        <v>43411</v>
      </c>
      <c r="E2749" s="995" t="s">
        <v>4551</v>
      </c>
    </row>
    <row r="2750" spans="1:5" ht="15.75" customHeight="1" x14ac:dyDescent="0.3">
      <c r="A2750" s="995" t="s">
        <v>4538</v>
      </c>
      <c r="B2750" s="995" t="s">
        <v>4552</v>
      </c>
      <c r="C2750" s="987">
        <v>496.53</v>
      </c>
      <c r="D2750" s="996">
        <v>43159</v>
      </c>
      <c r="E2750" s="995" t="s">
        <v>4553</v>
      </c>
    </row>
    <row r="2751" spans="1:5" ht="15.75" customHeight="1" x14ac:dyDescent="0.3">
      <c r="A2751" s="995" t="s">
        <v>4538</v>
      </c>
      <c r="B2751" s="995" t="s">
        <v>4552</v>
      </c>
      <c r="C2751" s="987">
        <v>2646.3</v>
      </c>
      <c r="D2751" s="996">
        <v>43301</v>
      </c>
      <c r="E2751" s="995" t="s">
        <v>4554</v>
      </c>
    </row>
    <row r="2752" spans="1:5" ht="15.75" customHeight="1" x14ac:dyDescent="0.3">
      <c r="A2752" s="995" t="s">
        <v>4538</v>
      </c>
      <c r="B2752" s="995" t="s">
        <v>3909</v>
      </c>
      <c r="C2752" s="987">
        <v>15603.63</v>
      </c>
      <c r="D2752" s="996">
        <v>43129</v>
      </c>
      <c r="E2752" s="995" t="s">
        <v>3852</v>
      </c>
    </row>
    <row r="2753" spans="1:5" ht="15.75" customHeight="1" x14ac:dyDescent="0.3">
      <c r="A2753" s="995" t="s">
        <v>4538</v>
      </c>
      <c r="B2753" s="995" t="s">
        <v>3352</v>
      </c>
      <c r="C2753" s="987">
        <v>357.26</v>
      </c>
      <c r="D2753" s="996">
        <v>43328</v>
      </c>
      <c r="E2753" s="995" t="s">
        <v>4555</v>
      </c>
    </row>
    <row r="2754" spans="1:5" ht="15.75" customHeight="1" x14ac:dyDescent="0.3">
      <c r="A2754" s="995" t="s">
        <v>4538</v>
      </c>
      <c r="B2754" s="995" t="s">
        <v>3753</v>
      </c>
      <c r="C2754" s="987">
        <v>28499.599999999999</v>
      </c>
      <c r="D2754" s="996">
        <v>43241</v>
      </c>
      <c r="E2754" s="995" t="s">
        <v>2425</v>
      </c>
    </row>
    <row r="2755" spans="1:5" ht="15.75" customHeight="1" x14ac:dyDescent="0.3">
      <c r="A2755" s="995" t="s">
        <v>4538</v>
      </c>
      <c r="B2755" s="995" t="s">
        <v>3753</v>
      </c>
      <c r="C2755" s="987">
        <v>28499.599999999999</v>
      </c>
      <c r="D2755" s="996">
        <v>43362</v>
      </c>
      <c r="E2755" s="995" t="s">
        <v>2425</v>
      </c>
    </row>
    <row r="2756" spans="1:5" ht="15.75" customHeight="1" x14ac:dyDescent="0.3">
      <c r="A2756" s="995" t="s">
        <v>4538</v>
      </c>
      <c r="B2756" s="995" t="s">
        <v>3753</v>
      </c>
      <c r="C2756" s="987">
        <v>516.66999999999996</v>
      </c>
      <c r="D2756" s="996">
        <v>43131</v>
      </c>
      <c r="E2756" s="995" t="s">
        <v>4556</v>
      </c>
    </row>
    <row r="2757" spans="1:5" ht="15.75" customHeight="1" x14ac:dyDescent="0.3">
      <c r="A2757" s="995" t="s">
        <v>4538</v>
      </c>
      <c r="B2757" s="995" t="s">
        <v>3753</v>
      </c>
      <c r="C2757" s="987">
        <v>2273.94</v>
      </c>
      <c r="D2757" s="996">
        <v>43180</v>
      </c>
      <c r="E2757" s="995" t="s">
        <v>4556</v>
      </c>
    </row>
    <row r="2758" spans="1:5" ht="15.75" customHeight="1" x14ac:dyDescent="0.3">
      <c r="A2758" s="995" t="s">
        <v>4538</v>
      </c>
      <c r="B2758" s="995" t="s">
        <v>3753</v>
      </c>
      <c r="C2758" s="987">
        <v>1501.64</v>
      </c>
      <c r="D2758" s="996">
        <v>43180</v>
      </c>
      <c r="E2758" s="995" t="s">
        <v>4556</v>
      </c>
    </row>
    <row r="2759" spans="1:5" ht="15.75" customHeight="1" x14ac:dyDescent="0.3">
      <c r="A2759" s="995" t="s">
        <v>4538</v>
      </c>
      <c r="B2759" s="995" t="s">
        <v>3753</v>
      </c>
      <c r="C2759" s="987">
        <v>2179.62</v>
      </c>
      <c r="D2759" s="996">
        <v>43199</v>
      </c>
      <c r="E2759" s="995" t="s">
        <v>4556</v>
      </c>
    </row>
    <row r="2760" spans="1:5" ht="15.75" customHeight="1" x14ac:dyDescent="0.3">
      <c r="A2760" s="995" t="s">
        <v>4538</v>
      </c>
      <c r="B2760" s="995" t="s">
        <v>3753</v>
      </c>
      <c r="C2760" s="987">
        <v>1556.01</v>
      </c>
      <c r="D2760" s="996">
        <v>43209</v>
      </c>
      <c r="E2760" s="995" t="s">
        <v>4556</v>
      </c>
    </row>
    <row r="2761" spans="1:5" ht="15.75" customHeight="1" x14ac:dyDescent="0.3">
      <c r="A2761" s="995" t="s">
        <v>4538</v>
      </c>
      <c r="B2761" s="995" t="s">
        <v>3753</v>
      </c>
      <c r="C2761" s="987">
        <v>563</v>
      </c>
      <c r="D2761" s="996">
        <v>43271</v>
      </c>
      <c r="E2761" s="995" t="s">
        <v>4556</v>
      </c>
    </row>
    <row r="2762" spans="1:5" ht="15.75" customHeight="1" x14ac:dyDescent="0.3">
      <c r="A2762" s="995" t="s">
        <v>4538</v>
      </c>
      <c r="B2762" s="995" t="s">
        <v>3753</v>
      </c>
      <c r="C2762" s="987">
        <v>199.01</v>
      </c>
      <c r="D2762" s="996">
        <v>43279</v>
      </c>
      <c r="E2762" s="995" t="s">
        <v>4556</v>
      </c>
    </row>
    <row r="2763" spans="1:5" ht="15.75" customHeight="1" x14ac:dyDescent="0.3">
      <c r="A2763" s="995" t="s">
        <v>4538</v>
      </c>
      <c r="B2763" s="995" t="s">
        <v>3753</v>
      </c>
      <c r="C2763" s="987">
        <v>1988.36</v>
      </c>
      <c r="D2763" s="996">
        <v>43326</v>
      </c>
      <c r="E2763" s="995" t="s">
        <v>4556</v>
      </c>
    </row>
    <row r="2764" spans="1:5" ht="15.75" customHeight="1" x14ac:dyDescent="0.3">
      <c r="A2764" s="995" t="s">
        <v>4538</v>
      </c>
      <c r="B2764" s="995" t="s">
        <v>3753</v>
      </c>
      <c r="C2764" s="987">
        <v>257.66000000000003</v>
      </c>
      <c r="D2764" s="996">
        <v>43362</v>
      </c>
      <c r="E2764" s="995" t="s">
        <v>4556</v>
      </c>
    </row>
    <row r="2765" spans="1:5" ht="15.75" customHeight="1" x14ac:dyDescent="0.3">
      <c r="A2765" s="995" t="s">
        <v>4538</v>
      </c>
      <c r="B2765" s="995" t="s">
        <v>3753</v>
      </c>
      <c r="C2765" s="987">
        <v>1072.8</v>
      </c>
      <c r="D2765" s="996">
        <v>43371</v>
      </c>
      <c r="E2765" s="995" t="s">
        <v>4556</v>
      </c>
    </row>
    <row r="2766" spans="1:5" ht="15.75" customHeight="1" x14ac:dyDescent="0.3">
      <c r="A2766" s="995" t="s">
        <v>4538</v>
      </c>
      <c r="B2766" s="995" t="s">
        <v>3753</v>
      </c>
      <c r="C2766" s="987">
        <v>11517.91</v>
      </c>
      <c r="D2766" s="996">
        <v>43392</v>
      </c>
      <c r="E2766" s="995" t="s">
        <v>4556</v>
      </c>
    </row>
    <row r="2767" spans="1:5" ht="15.75" customHeight="1" x14ac:dyDescent="0.3">
      <c r="A2767" s="995" t="s">
        <v>4538</v>
      </c>
      <c r="B2767" s="995" t="s">
        <v>3753</v>
      </c>
      <c r="C2767" s="987">
        <v>2729.36</v>
      </c>
      <c r="D2767" s="996">
        <v>43404</v>
      </c>
      <c r="E2767" s="995" t="s">
        <v>4556</v>
      </c>
    </row>
    <row r="2768" spans="1:5" ht="15.75" customHeight="1" x14ac:dyDescent="0.3">
      <c r="A2768" s="995" t="s">
        <v>4538</v>
      </c>
      <c r="B2768" s="995" t="s">
        <v>3753</v>
      </c>
      <c r="C2768" s="987">
        <v>6723.09</v>
      </c>
      <c r="D2768" s="996">
        <v>43153</v>
      </c>
      <c r="E2768" s="995" t="s">
        <v>4557</v>
      </c>
    </row>
    <row r="2769" spans="1:5" ht="15.75" customHeight="1" x14ac:dyDescent="0.3">
      <c r="A2769" s="995" t="s">
        <v>4538</v>
      </c>
      <c r="B2769" s="995" t="s">
        <v>3753</v>
      </c>
      <c r="C2769" s="987">
        <v>2128.15</v>
      </c>
      <c r="D2769" s="996">
        <v>43217</v>
      </c>
      <c r="E2769" s="995" t="s">
        <v>4557</v>
      </c>
    </row>
    <row r="2770" spans="1:5" ht="15.75" customHeight="1" x14ac:dyDescent="0.3">
      <c r="A2770" s="995" t="s">
        <v>4538</v>
      </c>
      <c r="B2770" s="995" t="s">
        <v>3753</v>
      </c>
      <c r="C2770" s="987">
        <v>3810</v>
      </c>
      <c r="D2770" s="996">
        <v>43259</v>
      </c>
      <c r="E2770" s="995" t="s">
        <v>4557</v>
      </c>
    </row>
    <row r="2771" spans="1:5" ht="15.75" customHeight="1" x14ac:dyDescent="0.3">
      <c r="A2771" s="995" t="s">
        <v>4538</v>
      </c>
      <c r="B2771" s="995" t="s">
        <v>3753</v>
      </c>
      <c r="C2771" s="987">
        <v>2672.5</v>
      </c>
      <c r="D2771" s="996">
        <v>43349</v>
      </c>
      <c r="E2771" s="995" t="s">
        <v>4557</v>
      </c>
    </row>
    <row r="2772" spans="1:5" ht="15.75" customHeight="1" x14ac:dyDescent="0.3">
      <c r="A2772" s="995" t="s">
        <v>4538</v>
      </c>
      <c r="B2772" s="995" t="s">
        <v>3753</v>
      </c>
      <c r="C2772" s="987">
        <v>6137.8</v>
      </c>
      <c r="D2772" s="996">
        <v>43465</v>
      </c>
      <c r="E2772" s="995" t="s">
        <v>4557</v>
      </c>
    </row>
    <row r="2773" spans="1:5" ht="15.75" customHeight="1" x14ac:dyDescent="0.3">
      <c r="A2773" s="995" t="s">
        <v>4538</v>
      </c>
      <c r="B2773" s="995" t="s">
        <v>4558</v>
      </c>
      <c r="C2773" s="987">
        <v>2999</v>
      </c>
      <c r="D2773" s="996">
        <v>43182</v>
      </c>
      <c r="E2773" s="995" t="s">
        <v>4559</v>
      </c>
    </row>
    <row r="2774" spans="1:5" ht="15.75" customHeight="1" x14ac:dyDescent="0.3">
      <c r="A2774" s="995" t="s">
        <v>4538</v>
      </c>
      <c r="B2774" s="995" t="s">
        <v>4558</v>
      </c>
      <c r="C2774" s="987">
        <v>2999</v>
      </c>
      <c r="D2774" s="996">
        <v>43445</v>
      </c>
      <c r="E2774" s="995" t="s">
        <v>4559</v>
      </c>
    </row>
    <row r="2775" spans="1:5" ht="15.75" customHeight="1" x14ac:dyDescent="0.3">
      <c r="A2775" s="995" t="s">
        <v>4560</v>
      </c>
      <c r="B2775" s="995" t="s">
        <v>3352</v>
      </c>
      <c r="C2775" s="987">
        <v>1247.77</v>
      </c>
      <c r="D2775" s="996">
        <v>43287</v>
      </c>
      <c r="E2775" s="995" t="s">
        <v>6431</v>
      </c>
    </row>
    <row r="2776" spans="1:5" ht="15.75" customHeight="1" x14ac:dyDescent="0.3">
      <c r="A2776" s="995" t="s">
        <v>4560</v>
      </c>
      <c r="B2776" s="995" t="s">
        <v>6432</v>
      </c>
      <c r="C2776" s="987">
        <v>963.22</v>
      </c>
      <c r="D2776" s="996">
        <v>43258</v>
      </c>
      <c r="E2776" s="995" t="s">
        <v>6433</v>
      </c>
    </row>
    <row r="2777" spans="1:5" ht="15.75" customHeight="1" x14ac:dyDescent="0.3">
      <c r="A2777" s="995" t="s">
        <v>4560</v>
      </c>
      <c r="B2777" s="995" t="s">
        <v>6434</v>
      </c>
      <c r="C2777" s="987">
        <v>1002.37</v>
      </c>
      <c r="D2777" s="996">
        <v>43454</v>
      </c>
      <c r="E2777" s="995" t="s">
        <v>6433</v>
      </c>
    </row>
    <row r="2778" spans="1:5" ht="15.75" customHeight="1" x14ac:dyDescent="0.3">
      <c r="A2778" s="995" t="s">
        <v>4560</v>
      </c>
      <c r="B2778" s="995" t="s">
        <v>6432</v>
      </c>
      <c r="C2778" s="987">
        <v>1447.5</v>
      </c>
      <c r="D2778" s="996">
        <v>43437</v>
      </c>
      <c r="E2778" s="995" t="s">
        <v>6433</v>
      </c>
    </row>
    <row r="2779" spans="1:5" ht="15.75" customHeight="1" x14ac:dyDescent="0.3">
      <c r="A2779" s="995" t="s">
        <v>4560</v>
      </c>
      <c r="B2779" s="995" t="s">
        <v>6435</v>
      </c>
      <c r="C2779" s="987">
        <v>1200</v>
      </c>
      <c r="D2779" s="996">
        <v>43230</v>
      </c>
      <c r="E2779" s="995" t="s">
        <v>6436</v>
      </c>
    </row>
    <row r="2780" spans="1:5" ht="15.75" customHeight="1" x14ac:dyDescent="0.3">
      <c r="A2780" s="995" t="s">
        <v>4560</v>
      </c>
      <c r="B2780" s="995" t="s">
        <v>6437</v>
      </c>
      <c r="C2780" s="987">
        <v>170</v>
      </c>
      <c r="D2780" s="996">
        <v>43251</v>
      </c>
      <c r="E2780" s="995" t="s">
        <v>6438</v>
      </c>
    </row>
    <row r="2781" spans="1:5" ht="15.75" customHeight="1" x14ac:dyDescent="0.3">
      <c r="A2781" s="995" t="s">
        <v>4560</v>
      </c>
      <c r="B2781" s="995" t="s">
        <v>6439</v>
      </c>
      <c r="C2781" s="987">
        <v>99.25</v>
      </c>
      <c r="D2781" s="996">
        <v>43206</v>
      </c>
      <c r="E2781" s="995" t="s">
        <v>6440</v>
      </c>
    </row>
    <row r="2782" spans="1:5" ht="15.75" customHeight="1" x14ac:dyDescent="0.3">
      <c r="A2782" s="995" t="s">
        <v>4560</v>
      </c>
      <c r="B2782" s="995" t="s">
        <v>6441</v>
      </c>
      <c r="C2782" s="987">
        <v>240</v>
      </c>
      <c r="D2782" s="996">
        <v>43265</v>
      </c>
      <c r="E2782" s="995" t="s">
        <v>6442</v>
      </c>
    </row>
    <row r="2783" spans="1:5" ht="15.75" customHeight="1" x14ac:dyDescent="0.3">
      <c r="A2783" s="995" t="s">
        <v>4560</v>
      </c>
      <c r="B2783" s="995" t="s">
        <v>6432</v>
      </c>
      <c r="C2783" s="987">
        <v>1019.88</v>
      </c>
      <c r="D2783" s="996">
        <v>43139</v>
      </c>
      <c r="E2783" s="995" t="s">
        <v>6443</v>
      </c>
    </row>
    <row r="2784" spans="1:5" ht="15.75" customHeight="1" x14ac:dyDescent="0.3">
      <c r="A2784" s="995" t="s">
        <v>4560</v>
      </c>
      <c r="B2784" s="995" t="s">
        <v>6432</v>
      </c>
      <c r="C2784" s="987">
        <v>963.22</v>
      </c>
      <c r="D2784" s="996">
        <v>43139</v>
      </c>
      <c r="E2784" s="995" t="s">
        <v>6444</v>
      </c>
    </row>
    <row r="2785" spans="1:5" ht="15.75" customHeight="1" x14ac:dyDescent="0.3">
      <c r="A2785" s="995" t="s">
        <v>4560</v>
      </c>
      <c r="B2785" s="995" t="s">
        <v>6432</v>
      </c>
      <c r="C2785" s="987">
        <v>575</v>
      </c>
      <c r="D2785" s="996">
        <v>43193</v>
      </c>
      <c r="E2785" s="995" t="s">
        <v>5091</v>
      </c>
    </row>
    <row r="2786" spans="1:5" ht="15.75" customHeight="1" x14ac:dyDescent="0.3">
      <c r="A2786" s="995" t="s">
        <v>4560</v>
      </c>
      <c r="B2786" s="995" t="s">
        <v>6432</v>
      </c>
      <c r="C2786" s="987">
        <v>934.89</v>
      </c>
      <c r="D2786" s="996">
        <v>43193</v>
      </c>
      <c r="E2786" s="995" t="s">
        <v>6445</v>
      </c>
    </row>
    <row r="2787" spans="1:5" ht="15.75" customHeight="1" x14ac:dyDescent="0.3">
      <c r="A2787" s="995" t="s">
        <v>4560</v>
      </c>
      <c r="B2787" s="995" t="s">
        <v>6432</v>
      </c>
      <c r="C2787" s="987">
        <v>575</v>
      </c>
      <c r="D2787" s="996">
        <v>43208</v>
      </c>
      <c r="E2787" s="995" t="s">
        <v>5091</v>
      </c>
    </row>
    <row r="2788" spans="1:5" ht="15.75" customHeight="1" x14ac:dyDescent="0.3">
      <c r="A2788" s="995" t="s">
        <v>4560</v>
      </c>
      <c r="B2788" s="995" t="s">
        <v>6446</v>
      </c>
      <c r="C2788" s="987">
        <v>100</v>
      </c>
      <c r="D2788" s="996">
        <v>43437</v>
      </c>
      <c r="E2788" s="995" t="s">
        <v>4439</v>
      </c>
    </row>
    <row r="2789" spans="1:5" ht="15.75" customHeight="1" x14ac:dyDescent="0.3">
      <c r="A2789" s="995" t="s">
        <v>4560</v>
      </c>
      <c r="B2789" s="995" t="s">
        <v>6432</v>
      </c>
      <c r="C2789" s="987">
        <v>572.5</v>
      </c>
      <c r="D2789" s="996">
        <v>43319</v>
      </c>
      <c r="E2789" s="995" t="s">
        <v>6447</v>
      </c>
    </row>
    <row r="2790" spans="1:5" ht="15.75" customHeight="1" x14ac:dyDescent="0.3">
      <c r="A2790" s="995" t="s">
        <v>4560</v>
      </c>
      <c r="B2790" s="995" t="s">
        <v>6432</v>
      </c>
      <c r="C2790" s="987">
        <v>1017.38</v>
      </c>
      <c r="D2790" s="996">
        <v>43307</v>
      </c>
      <c r="E2790" s="995" t="s">
        <v>6445</v>
      </c>
    </row>
    <row r="2791" spans="1:5" ht="15.75" customHeight="1" x14ac:dyDescent="0.3">
      <c r="A2791" s="995" t="s">
        <v>4560</v>
      </c>
      <c r="B2791" s="995" t="s">
        <v>6432</v>
      </c>
      <c r="C2791" s="987">
        <v>1017.38</v>
      </c>
      <c r="D2791" s="996">
        <v>43391</v>
      </c>
      <c r="E2791" s="995" t="s">
        <v>6448</v>
      </c>
    </row>
    <row r="2792" spans="1:5" ht="15.75" customHeight="1" x14ac:dyDescent="0.3">
      <c r="A2792" s="995" t="s">
        <v>4560</v>
      </c>
      <c r="B2792" s="995" t="s">
        <v>6449</v>
      </c>
      <c r="C2792" s="987">
        <v>515</v>
      </c>
      <c r="D2792" s="996">
        <v>43151</v>
      </c>
      <c r="E2792" s="995" t="s">
        <v>4109</v>
      </c>
    </row>
    <row r="2793" spans="1:5" ht="15.75" customHeight="1" x14ac:dyDescent="0.3">
      <c r="A2793" s="995" t="s">
        <v>4560</v>
      </c>
      <c r="B2793" s="995" t="s">
        <v>6450</v>
      </c>
      <c r="C2793" s="987">
        <v>210</v>
      </c>
      <c r="D2793" s="996">
        <v>43159</v>
      </c>
      <c r="E2793" s="995" t="s">
        <v>6451</v>
      </c>
    </row>
    <row r="2794" spans="1:5" ht="15.75" customHeight="1" x14ac:dyDescent="0.3">
      <c r="A2794" s="995" t="s">
        <v>4560</v>
      </c>
      <c r="B2794" s="995" t="s">
        <v>6452</v>
      </c>
      <c r="C2794" s="987">
        <v>260</v>
      </c>
      <c r="D2794" s="996">
        <v>43231</v>
      </c>
      <c r="E2794" s="995" t="s">
        <v>6453</v>
      </c>
    </row>
    <row r="2795" spans="1:5" ht="15.75" customHeight="1" x14ac:dyDescent="0.3">
      <c r="A2795" s="995" t="s">
        <v>4560</v>
      </c>
      <c r="B2795" s="995" t="s">
        <v>6452</v>
      </c>
      <c r="C2795" s="987">
        <v>290</v>
      </c>
      <c r="D2795" s="996">
        <v>43378</v>
      </c>
      <c r="E2795" s="995" t="s">
        <v>6453</v>
      </c>
    </row>
    <row r="2796" spans="1:5" ht="15.75" customHeight="1" x14ac:dyDescent="0.3">
      <c r="A2796" s="995" t="s">
        <v>4560</v>
      </c>
      <c r="B2796" s="995" t="s">
        <v>6439</v>
      </c>
      <c r="C2796" s="987">
        <v>999.25</v>
      </c>
      <c r="D2796" s="996">
        <v>43448</v>
      </c>
      <c r="E2796" s="995" t="s">
        <v>6454</v>
      </c>
    </row>
    <row r="2797" spans="1:5" ht="15.75" customHeight="1" x14ac:dyDescent="0.3">
      <c r="A2797" s="995" t="s">
        <v>4560</v>
      </c>
      <c r="B2797" s="995" t="s">
        <v>6455</v>
      </c>
      <c r="C2797" s="987">
        <v>1000</v>
      </c>
      <c r="D2797" s="996">
        <v>43458</v>
      </c>
      <c r="E2797" s="995" t="s">
        <v>6456</v>
      </c>
    </row>
    <row r="2798" spans="1:5" ht="15.75" customHeight="1" x14ac:dyDescent="0.3">
      <c r="A2798" s="995" t="s">
        <v>4561</v>
      </c>
      <c r="B2798" s="995" t="s">
        <v>4562</v>
      </c>
      <c r="C2798" s="987">
        <v>40000</v>
      </c>
      <c r="D2798" s="996">
        <v>43290</v>
      </c>
      <c r="E2798" s="995" t="s">
        <v>4563</v>
      </c>
    </row>
    <row r="2799" spans="1:5" ht="15.75" customHeight="1" x14ac:dyDescent="0.3">
      <c r="A2799" s="995" t="s">
        <v>4561</v>
      </c>
      <c r="B2799" s="995" t="s">
        <v>4562</v>
      </c>
      <c r="C2799" s="987">
        <v>10000</v>
      </c>
      <c r="D2799" s="996">
        <v>43290</v>
      </c>
      <c r="E2799" s="995" t="s">
        <v>4564</v>
      </c>
    </row>
    <row r="2800" spans="1:5" ht="15.75" customHeight="1" x14ac:dyDescent="0.3">
      <c r="A2800" s="995" t="s">
        <v>4561</v>
      </c>
      <c r="B2800" s="995" t="s">
        <v>4562</v>
      </c>
      <c r="C2800" s="987">
        <v>22500</v>
      </c>
      <c r="D2800" s="996">
        <v>43399</v>
      </c>
      <c r="E2800" s="995" t="s">
        <v>4565</v>
      </c>
    </row>
    <row r="2801" spans="1:5" ht="15.75" customHeight="1" x14ac:dyDescent="0.3">
      <c r="A2801" s="995" t="s">
        <v>4561</v>
      </c>
      <c r="B2801" s="995" t="s">
        <v>4562</v>
      </c>
      <c r="C2801" s="987">
        <v>700</v>
      </c>
      <c r="D2801" s="996">
        <v>43138</v>
      </c>
      <c r="E2801" s="995" t="s">
        <v>4566</v>
      </c>
    </row>
    <row r="2802" spans="1:5" ht="15.75" customHeight="1" x14ac:dyDescent="0.3">
      <c r="A2802" s="995" t="s">
        <v>4561</v>
      </c>
      <c r="B2802" s="995" t="s">
        <v>3403</v>
      </c>
      <c r="C2802" s="987">
        <v>24314.93</v>
      </c>
      <c r="D2802" s="996">
        <v>43207</v>
      </c>
      <c r="E2802" s="995" t="s">
        <v>4567</v>
      </c>
    </row>
    <row r="2803" spans="1:5" ht="28.5" customHeight="1" x14ac:dyDescent="0.3">
      <c r="A2803" s="995" t="s">
        <v>4561</v>
      </c>
      <c r="B2803" s="995" t="s">
        <v>4023</v>
      </c>
      <c r="C2803" s="987">
        <v>24314.93</v>
      </c>
      <c r="D2803" s="996">
        <v>43314</v>
      </c>
      <c r="E2803" s="995" t="s">
        <v>4567</v>
      </c>
    </row>
    <row r="2804" spans="1:5" ht="15.75" customHeight="1" x14ac:dyDescent="0.3">
      <c r="A2804" s="995" t="s">
        <v>4561</v>
      </c>
      <c r="B2804" s="995" t="s">
        <v>4023</v>
      </c>
      <c r="C2804" s="987">
        <v>1412</v>
      </c>
      <c r="D2804" s="996">
        <v>43129</v>
      </c>
      <c r="E2804" s="995" t="s">
        <v>4568</v>
      </c>
    </row>
    <row r="2805" spans="1:5" ht="15.75" customHeight="1" x14ac:dyDescent="0.3">
      <c r="A2805" s="995" t="s">
        <v>4561</v>
      </c>
      <c r="B2805" s="995" t="s">
        <v>4023</v>
      </c>
      <c r="C2805" s="987">
        <v>1584</v>
      </c>
      <c r="D2805" s="996">
        <v>43181</v>
      </c>
      <c r="E2805" s="995" t="s">
        <v>4568</v>
      </c>
    </row>
    <row r="2806" spans="1:5" ht="15.75" customHeight="1" x14ac:dyDescent="0.3">
      <c r="A2806" s="995" t="s">
        <v>4561</v>
      </c>
      <c r="B2806" s="995" t="s">
        <v>4023</v>
      </c>
      <c r="C2806" s="987">
        <v>14</v>
      </c>
      <c r="D2806" s="996">
        <v>43181</v>
      </c>
      <c r="E2806" s="995" t="s">
        <v>4569</v>
      </c>
    </row>
    <row r="2807" spans="1:5" ht="15.75" customHeight="1" x14ac:dyDescent="0.3">
      <c r="A2807" s="995" t="s">
        <v>4561</v>
      </c>
      <c r="B2807" s="995" t="s">
        <v>4023</v>
      </c>
      <c r="C2807" s="987">
        <v>1752</v>
      </c>
      <c r="D2807" s="996">
        <v>43203</v>
      </c>
      <c r="E2807" s="995" t="s">
        <v>4568</v>
      </c>
    </row>
    <row r="2808" spans="1:5" ht="15.75" customHeight="1" x14ac:dyDescent="0.3">
      <c r="A2808" s="995" t="s">
        <v>4561</v>
      </c>
      <c r="B2808" s="995" t="s">
        <v>4023</v>
      </c>
      <c r="C2808" s="987">
        <v>336.4</v>
      </c>
      <c r="D2808" s="996">
        <v>43286</v>
      </c>
      <c r="E2808" s="995" t="s">
        <v>4570</v>
      </c>
    </row>
    <row r="2809" spans="1:5" ht="15.75" customHeight="1" x14ac:dyDescent="0.3">
      <c r="A2809" s="995" t="s">
        <v>4561</v>
      </c>
      <c r="B2809" s="995" t="s">
        <v>4023</v>
      </c>
      <c r="C2809" s="987">
        <v>1959</v>
      </c>
      <c r="D2809" s="996">
        <v>43229</v>
      </c>
      <c r="E2809" s="995" t="s">
        <v>4568</v>
      </c>
    </row>
    <row r="2810" spans="1:5" ht="15.75" customHeight="1" x14ac:dyDescent="0.3">
      <c r="A2810" s="995" t="s">
        <v>4561</v>
      </c>
      <c r="B2810" s="995" t="s">
        <v>4023</v>
      </c>
      <c r="C2810" s="987">
        <v>2064</v>
      </c>
      <c r="D2810" s="996">
        <v>43251</v>
      </c>
      <c r="E2810" s="995" t="s">
        <v>4568</v>
      </c>
    </row>
    <row r="2811" spans="1:5" ht="15.75" customHeight="1" x14ac:dyDescent="0.3">
      <c r="A2811" s="995" t="s">
        <v>4561</v>
      </c>
      <c r="B2811" s="995" t="s">
        <v>4023</v>
      </c>
      <c r="C2811" s="987">
        <v>2016</v>
      </c>
      <c r="D2811" s="996">
        <v>43278</v>
      </c>
      <c r="E2811" s="995" t="s">
        <v>4568</v>
      </c>
    </row>
    <row r="2812" spans="1:5" ht="15.75" customHeight="1" x14ac:dyDescent="0.3">
      <c r="A2812" s="995" t="s">
        <v>4561</v>
      </c>
      <c r="B2812" s="995" t="s">
        <v>4023</v>
      </c>
      <c r="C2812" s="987">
        <v>2248</v>
      </c>
      <c r="D2812" s="996">
        <v>43328</v>
      </c>
      <c r="E2812" s="995" t="s">
        <v>4568</v>
      </c>
    </row>
    <row r="2813" spans="1:5" ht="15.75" customHeight="1" x14ac:dyDescent="0.3">
      <c r="A2813" s="995" t="s">
        <v>4561</v>
      </c>
      <c r="B2813" s="995" t="s">
        <v>4023</v>
      </c>
      <c r="C2813" s="987">
        <v>2228</v>
      </c>
      <c r="D2813" s="996">
        <v>43328</v>
      </c>
      <c r="E2813" s="995" t="s">
        <v>4568</v>
      </c>
    </row>
    <row r="2814" spans="1:5" ht="15.75" customHeight="1" x14ac:dyDescent="0.3">
      <c r="A2814" s="995" t="s">
        <v>4561</v>
      </c>
      <c r="B2814" s="995" t="s">
        <v>4023</v>
      </c>
      <c r="C2814" s="987">
        <v>2288</v>
      </c>
      <c r="D2814" s="996">
        <v>43396</v>
      </c>
      <c r="E2814" s="995" t="s">
        <v>4568</v>
      </c>
    </row>
    <row r="2815" spans="1:5" ht="15.75" customHeight="1" x14ac:dyDescent="0.3">
      <c r="A2815" s="995" t="s">
        <v>4561</v>
      </c>
      <c r="B2815" s="995" t="s">
        <v>4023</v>
      </c>
      <c r="C2815" s="987">
        <v>2324</v>
      </c>
      <c r="D2815" s="996">
        <v>43397</v>
      </c>
      <c r="E2815" s="995" t="s">
        <v>4568</v>
      </c>
    </row>
    <row r="2816" spans="1:5" ht="15.75" customHeight="1" x14ac:dyDescent="0.3">
      <c r="A2816" s="995" t="s">
        <v>4561</v>
      </c>
      <c r="B2816" s="995" t="s">
        <v>4023</v>
      </c>
      <c r="C2816" s="987">
        <v>2396</v>
      </c>
      <c r="D2816" s="996">
        <v>43423</v>
      </c>
      <c r="E2816" s="995" t="s">
        <v>4568</v>
      </c>
    </row>
    <row r="2817" spans="1:5" ht="15.75" customHeight="1" x14ac:dyDescent="0.3">
      <c r="A2817" s="995" t="s">
        <v>4561</v>
      </c>
      <c r="B2817" s="995" t="s">
        <v>1250</v>
      </c>
      <c r="C2817" s="987">
        <v>622.59</v>
      </c>
      <c r="D2817" s="996">
        <v>43328</v>
      </c>
      <c r="E2817" s="995" t="s">
        <v>4571</v>
      </c>
    </row>
    <row r="2818" spans="1:5" ht="15.75" customHeight="1" x14ac:dyDescent="0.3">
      <c r="A2818" s="995" t="s">
        <v>4561</v>
      </c>
      <c r="B2818" s="995" t="s">
        <v>4572</v>
      </c>
      <c r="C2818" s="987">
        <v>586.92999999999995</v>
      </c>
      <c r="D2818" s="996">
        <v>43213</v>
      </c>
      <c r="E2818" s="995" t="s">
        <v>2266</v>
      </c>
    </row>
    <row r="2819" spans="1:5" ht="15.75" customHeight="1" x14ac:dyDescent="0.3">
      <c r="A2819" s="995" t="s">
        <v>4561</v>
      </c>
      <c r="B2819" s="995" t="s">
        <v>4573</v>
      </c>
      <c r="C2819" s="987">
        <v>125</v>
      </c>
      <c r="D2819" s="996">
        <v>43203</v>
      </c>
      <c r="E2819" s="995" t="s">
        <v>4574</v>
      </c>
    </row>
    <row r="2820" spans="1:5" ht="15.75" customHeight="1" x14ac:dyDescent="0.3">
      <c r="A2820" s="995" t="s">
        <v>4575</v>
      </c>
      <c r="B2820" s="995" t="s">
        <v>1250</v>
      </c>
      <c r="C2820" s="987">
        <v>358.64</v>
      </c>
      <c r="D2820" s="996">
        <v>43262</v>
      </c>
      <c r="E2820" s="995" t="s">
        <v>4571</v>
      </c>
    </row>
    <row r="2821" spans="1:5" ht="15.75" customHeight="1" x14ac:dyDescent="0.3">
      <c r="A2821" s="995" t="s">
        <v>4575</v>
      </c>
      <c r="B2821" s="995" t="s">
        <v>1250</v>
      </c>
      <c r="C2821" s="987">
        <v>708.91</v>
      </c>
      <c r="D2821" s="996">
        <v>43328</v>
      </c>
      <c r="E2821" s="995" t="s">
        <v>4571</v>
      </c>
    </row>
    <row r="2822" spans="1:5" ht="15.75" customHeight="1" x14ac:dyDescent="0.3">
      <c r="A2822" s="995" t="s">
        <v>4575</v>
      </c>
      <c r="B2822" s="995" t="s">
        <v>4576</v>
      </c>
      <c r="C2822" s="987">
        <v>4400</v>
      </c>
      <c r="D2822" s="996">
        <v>43173</v>
      </c>
      <c r="E2822" s="995" t="s">
        <v>4577</v>
      </c>
    </row>
    <row r="2823" spans="1:5" ht="15.75" customHeight="1" x14ac:dyDescent="0.3">
      <c r="A2823" s="995" t="s">
        <v>4575</v>
      </c>
      <c r="B2823" s="995" t="s">
        <v>4576</v>
      </c>
      <c r="C2823" s="987">
        <v>1100</v>
      </c>
      <c r="D2823" s="996">
        <v>43201</v>
      </c>
      <c r="E2823" s="995" t="s">
        <v>4578</v>
      </c>
    </row>
    <row r="2824" spans="1:5" ht="15.75" customHeight="1" x14ac:dyDescent="0.3">
      <c r="A2824" s="995" t="s">
        <v>4575</v>
      </c>
      <c r="B2824" s="995" t="s">
        <v>4576</v>
      </c>
      <c r="C2824" s="987">
        <v>1100</v>
      </c>
      <c r="D2824" s="996">
        <v>43206</v>
      </c>
      <c r="E2824" s="995" t="s">
        <v>4578</v>
      </c>
    </row>
    <row r="2825" spans="1:5" ht="15.75" customHeight="1" x14ac:dyDescent="0.3">
      <c r="A2825" s="995" t="s">
        <v>4575</v>
      </c>
      <c r="B2825" s="995" t="s">
        <v>4576</v>
      </c>
      <c r="C2825" s="987">
        <v>1100</v>
      </c>
      <c r="D2825" s="996">
        <v>43235</v>
      </c>
      <c r="E2825" s="995" t="s">
        <v>4578</v>
      </c>
    </row>
    <row r="2826" spans="1:5" ht="15.75" customHeight="1" x14ac:dyDescent="0.3">
      <c r="A2826" s="995" t="s">
        <v>4575</v>
      </c>
      <c r="B2826" s="995" t="s">
        <v>4576</v>
      </c>
      <c r="C2826" s="987">
        <v>1100</v>
      </c>
      <c r="D2826" s="996">
        <v>43308</v>
      </c>
      <c r="E2826" s="995" t="s">
        <v>4578</v>
      </c>
    </row>
    <row r="2827" spans="1:5" ht="15.75" customHeight="1" x14ac:dyDescent="0.3">
      <c r="A2827" s="995" t="s">
        <v>4575</v>
      </c>
      <c r="B2827" s="995" t="s">
        <v>4576</v>
      </c>
      <c r="C2827" s="987">
        <v>3300</v>
      </c>
      <c r="D2827" s="996">
        <v>43371</v>
      </c>
      <c r="E2827" s="995" t="s">
        <v>4578</v>
      </c>
    </row>
    <row r="2828" spans="1:5" ht="15.75" customHeight="1" x14ac:dyDescent="0.3">
      <c r="A2828" s="995" t="s">
        <v>4575</v>
      </c>
      <c r="B2828" s="995" t="s">
        <v>4579</v>
      </c>
      <c r="C2828" s="987">
        <v>15000</v>
      </c>
      <c r="D2828" s="996">
        <v>43280</v>
      </c>
      <c r="E2828" s="995" t="s">
        <v>4580</v>
      </c>
    </row>
    <row r="2829" spans="1:5" ht="15.75" customHeight="1" x14ac:dyDescent="0.3">
      <c r="A2829" s="995" t="s">
        <v>4575</v>
      </c>
      <c r="B2829" s="995" t="s">
        <v>4579</v>
      </c>
      <c r="C2829" s="987">
        <v>15000</v>
      </c>
      <c r="D2829" s="996">
        <v>43406</v>
      </c>
      <c r="E2829" s="995" t="s">
        <v>4581</v>
      </c>
    </row>
    <row r="2830" spans="1:5" ht="15.75" customHeight="1" x14ac:dyDescent="0.3">
      <c r="A2830" s="995" t="s">
        <v>4575</v>
      </c>
      <c r="B2830" s="995" t="s">
        <v>4303</v>
      </c>
      <c r="C2830" s="987">
        <v>5000</v>
      </c>
      <c r="D2830" s="996">
        <v>43109</v>
      </c>
      <c r="E2830" s="995" t="s">
        <v>4582</v>
      </c>
    </row>
    <row r="2831" spans="1:5" ht="15.75" customHeight="1" x14ac:dyDescent="0.3">
      <c r="A2831" s="995" t="s">
        <v>4575</v>
      </c>
      <c r="B2831" s="995" t="s">
        <v>4303</v>
      </c>
      <c r="C2831" s="987">
        <v>2500</v>
      </c>
      <c r="D2831" s="996">
        <v>43118</v>
      </c>
      <c r="E2831" s="995" t="s">
        <v>4582</v>
      </c>
    </row>
    <row r="2832" spans="1:5" ht="15.75" customHeight="1" x14ac:dyDescent="0.3">
      <c r="A2832" s="995" t="s">
        <v>4575</v>
      </c>
      <c r="B2832" s="995" t="s">
        <v>4303</v>
      </c>
      <c r="C2832" s="987">
        <v>8517.6</v>
      </c>
      <c r="D2832" s="996">
        <v>43201</v>
      </c>
      <c r="E2832" s="995" t="s">
        <v>4583</v>
      </c>
    </row>
    <row r="2833" spans="1:5" ht="15.75" customHeight="1" x14ac:dyDescent="0.3">
      <c r="A2833" s="995" t="s">
        <v>4575</v>
      </c>
      <c r="B2833" s="995" t="s">
        <v>4303</v>
      </c>
      <c r="C2833" s="987">
        <v>2500</v>
      </c>
      <c r="D2833" s="996">
        <v>43238</v>
      </c>
      <c r="E2833" s="995" t="s">
        <v>4583</v>
      </c>
    </row>
    <row r="2834" spans="1:5" ht="15.75" customHeight="1" x14ac:dyDescent="0.3">
      <c r="A2834" s="995" t="s">
        <v>4575</v>
      </c>
      <c r="B2834" s="995" t="s">
        <v>4303</v>
      </c>
      <c r="C2834" s="987">
        <v>2500</v>
      </c>
      <c r="D2834" s="996">
        <v>43263</v>
      </c>
      <c r="E2834" s="995" t="s">
        <v>4583</v>
      </c>
    </row>
    <row r="2835" spans="1:5" ht="15.75" customHeight="1" x14ac:dyDescent="0.3">
      <c r="A2835" s="995" t="s">
        <v>4575</v>
      </c>
      <c r="B2835" s="995" t="s">
        <v>4303</v>
      </c>
      <c r="C2835" s="987">
        <v>3317.4</v>
      </c>
      <c r="D2835" s="996">
        <v>43364</v>
      </c>
      <c r="E2835" s="995" t="s">
        <v>4583</v>
      </c>
    </row>
    <row r="2836" spans="1:5" ht="15.75" customHeight="1" x14ac:dyDescent="0.3">
      <c r="A2836" s="995" t="s">
        <v>4575</v>
      </c>
      <c r="B2836" s="995" t="s">
        <v>4303</v>
      </c>
      <c r="C2836" s="987">
        <v>5640</v>
      </c>
      <c r="D2836" s="996">
        <v>43438</v>
      </c>
      <c r="E2836" s="995" t="s">
        <v>4583</v>
      </c>
    </row>
    <row r="2837" spans="1:5" ht="15.75" customHeight="1" x14ac:dyDescent="0.3">
      <c r="A2837" s="995" t="s">
        <v>4575</v>
      </c>
      <c r="B2837" s="995" t="s">
        <v>4584</v>
      </c>
      <c r="C2837" s="987">
        <v>292</v>
      </c>
      <c r="D2837" s="996">
        <v>43164</v>
      </c>
      <c r="E2837" s="995" t="s">
        <v>4585</v>
      </c>
    </row>
    <row r="2838" spans="1:5" ht="15.75" customHeight="1" x14ac:dyDescent="0.3">
      <c r="A2838" s="995" t="s">
        <v>4575</v>
      </c>
      <c r="B2838" s="995" t="s">
        <v>4586</v>
      </c>
      <c r="C2838" s="987">
        <v>250</v>
      </c>
      <c r="D2838" s="996">
        <v>43242</v>
      </c>
      <c r="E2838" s="995" t="s">
        <v>4585</v>
      </c>
    </row>
    <row r="2839" spans="1:5" ht="15.75" customHeight="1" x14ac:dyDescent="0.3">
      <c r="A2839" s="995" t="s">
        <v>4575</v>
      </c>
      <c r="B2839" s="995" t="s">
        <v>4587</v>
      </c>
      <c r="C2839" s="987">
        <v>366</v>
      </c>
      <c r="D2839" s="996">
        <v>43264</v>
      </c>
      <c r="E2839" s="995" t="s">
        <v>4585</v>
      </c>
    </row>
    <row r="2840" spans="1:5" ht="15.75" customHeight="1" x14ac:dyDescent="0.3">
      <c r="A2840" s="995" t="s">
        <v>4575</v>
      </c>
      <c r="B2840" s="995" t="s">
        <v>4587</v>
      </c>
      <c r="C2840" s="987">
        <v>244</v>
      </c>
      <c r="D2840" s="996">
        <v>43264</v>
      </c>
      <c r="E2840" s="995" t="s">
        <v>4585</v>
      </c>
    </row>
    <row r="2841" spans="1:5" ht="15.75" customHeight="1" x14ac:dyDescent="0.3">
      <c r="A2841" s="995" t="s">
        <v>4575</v>
      </c>
      <c r="B2841" s="995" t="s">
        <v>4588</v>
      </c>
      <c r="C2841" s="987">
        <v>200</v>
      </c>
      <c r="D2841" s="996">
        <v>43293</v>
      </c>
      <c r="E2841" s="995" t="s">
        <v>1083</v>
      </c>
    </row>
    <row r="2842" spans="1:5" ht="15.75" customHeight="1" x14ac:dyDescent="0.3">
      <c r="A2842" s="995" t="s">
        <v>4575</v>
      </c>
      <c r="B2842" s="995" t="s">
        <v>4589</v>
      </c>
      <c r="C2842" s="987">
        <v>768.6</v>
      </c>
      <c r="D2842" s="996">
        <v>43382</v>
      </c>
      <c r="E2842" s="995" t="s">
        <v>4585</v>
      </c>
    </row>
    <row r="2843" spans="1:5" ht="15.75" customHeight="1" x14ac:dyDescent="0.3">
      <c r="A2843" s="995" t="s">
        <v>4575</v>
      </c>
      <c r="B2843" s="995" t="s">
        <v>4589</v>
      </c>
      <c r="C2843" s="987">
        <v>120</v>
      </c>
      <c r="D2843" s="996">
        <v>43455</v>
      </c>
      <c r="E2843" s="995" t="s">
        <v>4585</v>
      </c>
    </row>
    <row r="2844" spans="1:5" ht="15.75" customHeight="1" x14ac:dyDescent="0.3">
      <c r="A2844" s="995" t="s">
        <v>4575</v>
      </c>
      <c r="B2844" s="995" t="s">
        <v>4590</v>
      </c>
      <c r="C2844" s="987">
        <v>12702.8</v>
      </c>
      <c r="D2844" s="996">
        <v>43158</v>
      </c>
      <c r="E2844" s="995" t="s">
        <v>4591</v>
      </c>
    </row>
    <row r="2845" spans="1:5" ht="15.75" customHeight="1" x14ac:dyDescent="0.3">
      <c r="A2845" s="995" t="s">
        <v>4575</v>
      </c>
      <c r="B2845" s="995" t="s">
        <v>4592</v>
      </c>
      <c r="C2845" s="987">
        <v>1000</v>
      </c>
      <c r="D2845" s="996">
        <v>43178</v>
      </c>
      <c r="E2845" s="995" t="s">
        <v>979</v>
      </c>
    </row>
    <row r="2846" spans="1:5" ht="15.75" customHeight="1" x14ac:dyDescent="0.3">
      <c r="A2846" s="995" t="s">
        <v>4575</v>
      </c>
      <c r="B2846" s="995" t="s">
        <v>4592</v>
      </c>
      <c r="C2846" s="987">
        <v>3237.5</v>
      </c>
      <c r="D2846" s="996">
        <v>43145</v>
      </c>
      <c r="E2846" s="995" t="s">
        <v>4577</v>
      </c>
    </row>
    <row r="2847" spans="1:5" ht="15.75" customHeight="1" x14ac:dyDescent="0.3">
      <c r="A2847" s="995" t="s">
        <v>4575</v>
      </c>
      <c r="B2847" s="995" t="s">
        <v>4592</v>
      </c>
      <c r="C2847" s="987">
        <v>6475</v>
      </c>
      <c r="D2847" s="996">
        <v>43145</v>
      </c>
      <c r="E2847" s="995" t="s">
        <v>4578</v>
      </c>
    </row>
    <row r="2848" spans="1:5" ht="15.75" customHeight="1" x14ac:dyDescent="0.3">
      <c r="A2848" s="995" t="s">
        <v>4575</v>
      </c>
      <c r="B2848" s="995" t="s">
        <v>4592</v>
      </c>
      <c r="C2848" s="987">
        <v>3237.5</v>
      </c>
      <c r="D2848" s="996">
        <v>43194</v>
      </c>
      <c r="E2848" s="995" t="s">
        <v>4578</v>
      </c>
    </row>
    <row r="2849" spans="1:5" ht="15.75" customHeight="1" x14ac:dyDescent="0.3">
      <c r="A2849" s="995" t="s">
        <v>4575</v>
      </c>
      <c r="B2849" s="995" t="s">
        <v>4592</v>
      </c>
      <c r="C2849" s="987">
        <v>3237.5</v>
      </c>
      <c r="D2849" s="996">
        <v>43229</v>
      </c>
      <c r="E2849" s="995" t="s">
        <v>4578</v>
      </c>
    </row>
    <row r="2850" spans="1:5" ht="15.75" customHeight="1" x14ac:dyDescent="0.3">
      <c r="A2850" s="995" t="s">
        <v>4575</v>
      </c>
      <c r="B2850" s="995" t="s">
        <v>4592</v>
      </c>
      <c r="C2850" s="987">
        <v>36.65</v>
      </c>
      <c r="D2850" s="996">
        <v>43237</v>
      </c>
      <c r="E2850" s="995" t="s">
        <v>4578</v>
      </c>
    </row>
    <row r="2851" spans="1:5" ht="15.75" customHeight="1" x14ac:dyDescent="0.3">
      <c r="A2851" s="995" t="s">
        <v>4575</v>
      </c>
      <c r="B2851" s="995" t="s">
        <v>4592</v>
      </c>
      <c r="C2851" s="987">
        <v>3237.5</v>
      </c>
      <c r="D2851" s="996">
        <v>43271</v>
      </c>
      <c r="E2851" s="995" t="s">
        <v>4578</v>
      </c>
    </row>
    <row r="2852" spans="1:5" ht="15.75" customHeight="1" x14ac:dyDescent="0.3">
      <c r="A2852" s="995" t="s">
        <v>4575</v>
      </c>
      <c r="B2852" s="995" t="s">
        <v>4592</v>
      </c>
      <c r="C2852" s="987">
        <v>3237.5</v>
      </c>
      <c r="D2852" s="996">
        <v>43284</v>
      </c>
      <c r="E2852" s="995" t="s">
        <v>4578</v>
      </c>
    </row>
    <row r="2853" spans="1:5" ht="15.75" customHeight="1" x14ac:dyDescent="0.3">
      <c r="A2853" s="995" t="s">
        <v>4575</v>
      </c>
      <c r="B2853" s="995" t="s">
        <v>4592</v>
      </c>
      <c r="C2853" s="987">
        <v>6475</v>
      </c>
      <c r="D2853" s="996">
        <v>43343</v>
      </c>
      <c r="E2853" s="995" t="s">
        <v>4578</v>
      </c>
    </row>
    <row r="2854" spans="1:5" ht="15.75" customHeight="1" x14ac:dyDescent="0.3">
      <c r="A2854" s="995" t="s">
        <v>4575</v>
      </c>
      <c r="B2854" s="995" t="s">
        <v>4592</v>
      </c>
      <c r="C2854" s="987">
        <v>3237.5</v>
      </c>
      <c r="D2854" s="996">
        <v>43377</v>
      </c>
      <c r="E2854" s="995" t="s">
        <v>4578</v>
      </c>
    </row>
    <row r="2855" spans="1:5" ht="15.75" customHeight="1" x14ac:dyDescent="0.3">
      <c r="A2855" s="995" t="s">
        <v>4575</v>
      </c>
      <c r="B2855" s="995" t="s">
        <v>4593</v>
      </c>
      <c r="C2855" s="987">
        <v>5294.3</v>
      </c>
      <c r="D2855" s="996">
        <v>43131</v>
      </c>
      <c r="E2855" s="995" t="s">
        <v>4594</v>
      </c>
    </row>
    <row r="2856" spans="1:5" ht="15.75" customHeight="1" x14ac:dyDescent="0.3">
      <c r="A2856" s="995" t="s">
        <v>4575</v>
      </c>
      <c r="B2856" s="995" t="s">
        <v>4593</v>
      </c>
      <c r="C2856" s="987">
        <v>1968.93</v>
      </c>
      <c r="D2856" s="996">
        <v>43146</v>
      </c>
      <c r="E2856" s="995" t="s">
        <v>4594</v>
      </c>
    </row>
    <row r="2857" spans="1:5" ht="15.75" customHeight="1" x14ac:dyDescent="0.3">
      <c r="A2857" s="995" t="s">
        <v>4575</v>
      </c>
      <c r="B2857" s="995" t="s">
        <v>4593</v>
      </c>
      <c r="C2857" s="987">
        <v>2244.96</v>
      </c>
      <c r="D2857" s="996">
        <v>43171</v>
      </c>
      <c r="E2857" s="995" t="s">
        <v>4594</v>
      </c>
    </row>
    <row r="2858" spans="1:5" ht="15.75" customHeight="1" x14ac:dyDescent="0.3">
      <c r="A2858" s="995" t="s">
        <v>4575</v>
      </c>
      <c r="B2858" s="995" t="s">
        <v>4593</v>
      </c>
      <c r="C2858" s="987">
        <v>208158.3</v>
      </c>
      <c r="D2858" s="996">
        <v>43195</v>
      </c>
      <c r="E2858" s="995" t="s">
        <v>4595</v>
      </c>
    </row>
    <row r="2859" spans="1:5" ht="15.75" customHeight="1" x14ac:dyDescent="0.3">
      <c r="A2859" s="995" t="s">
        <v>4575</v>
      </c>
      <c r="B2859" s="995" t="s">
        <v>4593</v>
      </c>
      <c r="C2859" s="987">
        <v>2366.41</v>
      </c>
      <c r="D2859" s="996">
        <v>43206</v>
      </c>
      <c r="E2859" s="995" t="s">
        <v>4595</v>
      </c>
    </row>
    <row r="2860" spans="1:5" ht="15.75" customHeight="1" x14ac:dyDescent="0.3">
      <c r="A2860" s="995" t="s">
        <v>4575</v>
      </c>
      <c r="B2860" s="995" t="s">
        <v>4593</v>
      </c>
      <c r="C2860" s="987">
        <v>1134.1199999999999</v>
      </c>
      <c r="D2860" s="996">
        <v>43220</v>
      </c>
      <c r="E2860" s="995" t="s">
        <v>4595</v>
      </c>
    </row>
    <row r="2861" spans="1:5" ht="15.75" customHeight="1" x14ac:dyDescent="0.3">
      <c r="A2861" s="995" t="s">
        <v>4575</v>
      </c>
      <c r="B2861" s="995" t="s">
        <v>4593</v>
      </c>
      <c r="C2861" s="987">
        <v>1926.63</v>
      </c>
      <c r="D2861" s="996">
        <v>43245</v>
      </c>
      <c r="E2861" s="995" t="s">
        <v>4595</v>
      </c>
    </row>
    <row r="2862" spans="1:5" ht="15.75" customHeight="1" x14ac:dyDescent="0.3">
      <c r="A2862" s="995" t="s">
        <v>4575</v>
      </c>
      <c r="B2862" s="995" t="s">
        <v>4593</v>
      </c>
      <c r="C2862" s="987">
        <v>1116</v>
      </c>
      <c r="D2862" s="996">
        <v>43276</v>
      </c>
      <c r="E2862" s="995" t="s">
        <v>4595</v>
      </c>
    </row>
    <row r="2863" spans="1:5" ht="15.75" customHeight="1" x14ac:dyDescent="0.3">
      <c r="A2863" s="995" t="s">
        <v>4575</v>
      </c>
      <c r="B2863" s="995" t="s">
        <v>4593</v>
      </c>
      <c r="C2863" s="987">
        <v>208158.3</v>
      </c>
      <c r="D2863" s="996">
        <v>43333</v>
      </c>
      <c r="E2863" s="995" t="s">
        <v>4595</v>
      </c>
    </row>
    <row r="2864" spans="1:5" ht="15.75" customHeight="1" x14ac:dyDescent="0.3">
      <c r="A2864" s="995" t="s">
        <v>4575</v>
      </c>
      <c r="B2864" s="995" t="s">
        <v>4593</v>
      </c>
      <c r="C2864" s="987">
        <v>942.24</v>
      </c>
      <c r="D2864" s="996">
        <v>43348</v>
      </c>
      <c r="E2864" s="995" t="s">
        <v>4595</v>
      </c>
    </row>
    <row r="2865" spans="1:5" ht="15.75" customHeight="1" x14ac:dyDescent="0.3">
      <c r="A2865" s="995" t="s">
        <v>4575</v>
      </c>
      <c r="B2865" s="995" t="s">
        <v>4593</v>
      </c>
      <c r="C2865" s="987">
        <v>1132.96</v>
      </c>
      <c r="D2865" s="996">
        <v>43444</v>
      </c>
      <c r="E2865" s="995" t="s">
        <v>4595</v>
      </c>
    </row>
    <row r="2866" spans="1:5" ht="15.75" customHeight="1" x14ac:dyDescent="0.3">
      <c r="A2866" s="995" t="s">
        <v>4575</v>
      </c>
      <c r="B2866" s="995" t="s">
        <v>4593</v>
      </c>
      <c r="C2866" s="987">
        <v>929.59</v>
      </c>
      <c r="D2866" s="996">
        <v>43448</v>
      </c>
      <c r="E2866" s="995" t="s">
        <v>4595</v>
      </c>
    </row>
    <row r="2867" spans="1:5" ht="15.75" customHeight="1" x14ac:dyDescent="0.3">
      <c r="A2867" s="995" t="s">
        <v>4596</v>
      </c>
      <c r="B2867" s="995" t="s">
        <v>4597</v>
      </c>
      <c r="C2867" s="987">
        <v>29000</v>
      </c>
      <c r="D2867" s="996">
        <v>43101</v>
      </c>
      <c r="E2867" s="995" t="s">
        <v>4598</v>
      </c>
    </row>
    <row r="2868" spans="1:5" ht="15.75" customHeight="1" x14ac:dyDescent="0.3">
      <c r="A2868" s="995" t="s">
        <v>4596</v>
      </c>
      <c r="B2868" s="995" t="s">
        <v>1217</v>
      </c>
      <c r="C2868" s="987">
        <v>700</v>
      </c>
      <c r="D2868" s="996">
        <v>43214</v>
      </c>
      <c r="E2868" s="995" t="s">
        <v>4599</v>
      </c>
    </row>
    <row r="2869" spans="1:5" ht="15.75" customHeight="1" x14ac:dyDescent="0.3">
      <c r="A2869" s="995" t="s">
        <v>4596</v>
      </c>
      <c r="B2869" s="995" t="s">
        <v>1217</v>
      </c>
      <c r="C2869" s="987">
        <v>250</v>
      </c>
      <c r="D2869" s="996">
        <v>43245</v>
      </c>
      <c r="E2869" s="995" t="s">
        <v>4599</v>
      </c>
    </row>
    <row r="2870" spans="1:5" ht="15.75" customHeight="1" x14ac:dyDescent="0.3">
      <c r="A2870" s="995" t="s">
        <v>4596</v>
      </c>
      <c r="B2870" s="995" t="s">
        <v>1217</v>
      </c>
      <c r="C2870" s="987">
        <v>250</v>
      </c>
      <c r="D2870" s="996">
        <v>43265</v>
      </c>
      <c r="E2870" s="995" t="s">
        <v>4599</v>
      </c>
    </row>
    <row r="2871" spans="1:5" ht="15.75" customHeight="1" x14ac:dyDescent="0.3">
      <c r="A2871" s="995" t="s">
        <v>4596</v>
      </c>
      <c r="B2871" s="995" t="s">
        <v>1217</v>
      </c>
      <c r="C2871" s="987">
        <v>250</v>
      </c>
      <c r="D2871" s="996">
        <v>43314</v>
      </c>
      <c r="E2871" s="995" t="s">
        <v>4599</v>
      </c>
    </row>
    <row r="2872" spans="1:5" ht="15.75" customHeight="1" x14ac:dyDescent="0.3">
      <c r="A2872" s="995" t="s">
        <v>4596</v>
      </c>
      <c r="B2872" s="995" t="s">
        <v>1217</v>
      </c>
      <c r="C2872" s="987">
        <v>250</v>
      </c>
      <c r="D2872" s="996">
        <v>43334</v>
      </c>
      <c r="E2872" s="995" t="s">
        <v>4599</v>
      </c>
    </row>
    <row r="2873" spans="1:5" ht="15.75" customHeight="1" x14ac:dyDescent="0.3">
      <c r="A2873" s="995" t="s">
        <v>4596</v>
      </c>
      <c r="B2873" s="995" t="s">
        <v>1217</v>
      </c>
      <c r="C2873" s="987">
        <v>150</v>
      </c>
      <c r="D2873" s="996">
        <v>43354</v>
      </c>
      <c r="E2873" s="995" t="s">
        <v>4599</v>
      </c>
    </row>
    <row r="2874" spans="1:5" ht="15.75" customHeight="1" x14ac:dyDescent="0.3">
      <c r="A2874" s="995" t="s">
        <v>4596</v>
      </c>
      <c r="B2874" s="995" t="s">
        <v>1217</v>
      </c>
      <c r="C2874" s="987">
        <v>250</v>
      </c>
      <c r="D2874" s="996">
        <v>43410</v>
      </c>
      <c r="E2874" s="995" t="s">
        <v>4599</v>
      </c>
    </row>
    <row r="2875" spans="1:5" ht="15.75" customHeight="1" x14ac:dyDescent="0.3">
      <c r="A2875" s="995" t="s">
        <v>4596</v>
      </c>
      <c r="B2875" s="995" t="s">
        <v>1217</v>
      </c>
      <c r="C2875" s="987">
        <v>250</v>
      </c>
      <c r="D2875" s="996">
        <v>43438</v>
      </c>
      <c r="E2875" s="995" t="s">
        <v>4599</v>
      </c>
    </row>
    <row r="2876" spans="1:5" ht="15.75" customHeight="1" x14ac:dyDescent="0.3">
      <c r="A2876" s="995" t="s">
        <v>4596</v>
      </c>
      <c r="B2876" s="995" t="s">
        <v>1217</v>
      </c>
      <c r="C2876" s="987">
        <v>250</v>
      </c>
      <c r="D2876" s="996">
        <v>43455</v>
      </c>
      <c r="E2876" s="995" t="s">
        <v>4599</v>
      </c>
    </row>
    <row r="2877" spans="1:5" ht="15.75" customHeight="1" x14ac:dyDescent="0.3">
      <c r="A2877" s="995" t="s">
        <v>4596</v>
      </c>
      <c r="B2877" s="995" t="s">
        <v>4600</v>
      </c>
      <c r="C2877" s="987">
        <v>2555</v>
      </c>
      <c r="D2877" s="996">
        <v>43321</v>
      </c>
      <c r="E2877" s="995" t="s">
        <v>4601</v>
      </c>
    </row>
    <row r="2878" spans="1:5" ht="15.75" customHeight="1" x14ac:dyDescent="0.3">
      <c r="A2878" s="995" t="s">
        <v>4596</v>
      </c>
      <c r="B2878" s="995" t="s">
        <v>4602</v>
      </c>
      <c r="C2878" s="987">
        <v>400</v>
      </c>
      <c r="D2878" s="996">
        <v>43190</v>
      </c>
      <c r="E2878" s="995" t="s">
        <v>3473</v>
      </c>
    </row>
    <row r="2879" spans="1:5" ht="15.75" customHeight="1" x14ac:dyDescent="0.3">
      <c r="A2879" s="995" t="s">
        <v>4596</v>
      </c>
      <c r="B2879" s="995" t="s">
        <v>4603</v>
      </c>
      <c r="C2879" s="987">
        <v>125</v>
      </c>
      <c r="D2879" s="996">
        <v>43251</v>
      </c>
      <c r="E2879" s="995" t="s">
        <v>4604</v>
      </c>
    </row>
    <row r="2880" spans="1:5" ht="15.75" customHeight="1" x14ac:dyDescent="0.3">
      <c r="A2880" s="995" t="s">
        <v>4596</v>
      </c>
      <c r="B2880" s="995" t="s">
        <v>4605</v>
      </c>
      <c r="C2880" s="987">
        <v>840</v>
      </c>
      <c r="D2880" s="996">
        <v>43276</v>
      </c>
      <c r="E2880" s="995" t="s">
        <v>4606</v>
      </c>
    </row>
    <row r="2881" spans="1:5" ht="15.75" customHeight="1" x14ac:dyDescent="0.3">
      <c r="A2881" s="995" t="s">
        <v>4596</v>
      </c>
      <c r="B2881" s="995" t="s">
        <v>649</v>
      </c>
      <c r="C2881" s="987">
        <v>1530.43</v>
      </c>
      <c r="D2881" s="996">
        <v>43328</v>
      </c>
      <c r="E2881" s="995" t="s">
        <v>1943</v>
      </c>
    </row>
    <row r="2882" spans="1:5" ht="15.75" customHeight="1" x14ac:dyDescent="0.3">
      <c r="A2882" s="995" t="s">
        <v>4607</v>
      </c>
      <c r="B2882" s="995" t="s">
        <v>4608</v>
      </c>
      <c r="C2882" s="987">
        <v>3184.47</v>
      </c>
      <c r="D2882" s="996">
        <v>43118</v>
      </c>
      <c r="E2882" s="995" t="s">
        <v>4609</v>
      </c>
    </row>
    <row r="2883" spans="1:5" ht="15.75" customHeight="1" x14ac:dyDescent="0.3">
      <c r="A2883" s="995" t="s">
        <v>4607</v>
      </c>
      <c r="B2883" s="995" t="s">
        <v>4608</v>
      </c>
      <c r="C2883" s="987">
        <v>1656.78</v>
      </c>
      <c r="D2883" s="996">
        <v>43131</v>
      </c>
      <c r="E2883" s="995" t="s">
        <v>4610</v>
      </c>
    </row>
    <row r="2884" spans="1:5" ht="15.75" customHeight="1" x14ac:dyDescent="0.3">
      <c r="A2884" s="995" t="s">
        <v>4607</v>
      </c>
      <c r="B2884" s="995" t="s">
        <v>4608</v>
      </c>
      <c r="C2884" s="987">
        <v>2389.83</v>
      </c>
      <c r="D2884" s="996">
        <v>43171</v>
      </c>
      <c r="E2884" s="995" t="s">
        <v>4611</v>
      </c>
    </row>
    <row r="2885" spans="1:5" ht="15.75" customHeight="1" x14ac:dyDescent="0.3">
      <c r="A2885" s="995" t="s">
        <v>4607</v>
      </c>
      <c r="B2885" s="995" t="s">
        <v>4608</v>
      </c>
      <c r="C2885" s="987">
        <v>3838.56</v>
      </c>
      <c r="D2885" s="996">
        <v>43171</v>
      </c>
      <c r="E2885" s="995" t="s">
        <v>4612</v>
      </c>
    </row>
    <row r="2886" spans="1:5" ht="15.75" customHeight="1" x14ac:dyDescent="0.3">
      <c r="A2886" s="995" t="s">
        <v>4607</v>
      </c>
      <c r="B2886" s="995" t="s">
        <v>4608</v>
      </c>
      <c r="C2886" s="987">
        <v>2841.46</v>
      </c>
      <c r="D2886" s="996">
        <v>43206</v>
      </c>
      <c r="E2886" s="995" t="s">
        <v>4613</v>
      </c>
    </row>
    <row r="2887" spans="1:5" ht="15.75" customHeight="1" x14ac:dyDescent="0.3">
      <c r="A2887" s="995" t="s">
        <v>4607</v>
      </c>
      <c r="B2887" s="995" t="s">
        <v>4608</v>
      </c>
      <c r="C2887" s="987">
        <v>2223.44</v>
      </c>
      <c r="D2887" s="996">
        <v>43220</v>
      </c>
      <c r="E2887" s="995" t="s">
        <v>4614</v>
      </c>
    </row>
    <row r="2888" spans="1:5" ht="15.75" customHeight="1" x14ac:dyDescent="0.3">
      <c r="A2888" s="995" t="s">
        <v>4607</v>
      </c>
      <c r="B2888" s="995" t="s">
        <v>4608</v>
      </c>
      <c r="C2888" s="987">
        <v>2412.1999999999998</v>
      </c>
      <c r="D2888" s="996">
        <v>43245</v>
      </c>
      <c r="E2888" s="995" t="s">
        <v>4615</v>
      </c>
    </row>
    <row r="2889" spans="1:5" ht="15.75" customHeight="1" x14ac:dyDescent="0.3">
      <c r="A2889" s="995" t="s">
        <v>4607</v>
      </c>
      <c r="B2889" s="995" t="s">
        <v>4608</v>
      </c>
      <c r="C2889" s="987">
        <v>2567.34</v>
      </c>
      <c r="D2889" s="996">
        <v>43276</v>
      </c>
      <c r="E2889" s="995" t="s">
        <v>4616</v>
      </c>
    </row>
    <row r="2890" spans="1:5" ht="15.75" customHeight="1" x14ac:dyDescent="0.3">
      <c r="A2890" s="995" t="s">
        <v>4607</v>
      </c>
      <c r="B2890" s="995" t="s">
        <v>4608</v>
      </c>
      <c r="C2890" s="987">
        <v>2461.36</v>
      </c>
      <c r="D2890" s="996">
        <v>43305</v>
      </c>
      <c r="E2890" s="995" t="s">
        <v>4617</v>
      </c>
    </row>
    <row r="2891" spans="1:5" ht="15.75" customHeight="1" x14ac:dyDescent="0.3">
      <c r="A2891" s="995" t="s">
        <v>4607</v>
      </c>
      <c r="B2891" s="995" t="s">
        <v>4608</v>
      </c>
      <c r="C2891" s="987">
        <v>2855.98</v>
      </c>
      <c r="D2891" s="996">
        <v>43348</v>
      </c>
      <c r="E2891" s="995" t="s">
        <v>4618</v>
      </c>
    </row>
    <row r="2892" spans="1:5" ht="15.75" customHeight="1" x14ac:dyDescent="0.3">
      <c r="A2892" s="995" t="s">
        <v>4607</v>
      </c>
      <c r="B2892" s="995" t="s">
        <v>4608</v>
      </c>
      <c r="C2892" s="987">
        <v>2286.6999999999998</v>
      </c>
      <c r="D2892" s="996">
        <v>43397</v>
      </c>
      <c r="E2892" s="995" t="s">
        <v>4619</v>
      </c>
    </row>
    <row r="2893" spans="1:5" ht="15.75" customHeight="1" x14ac:dyDescent="0.3">
      <c r="A2893" s="995" t="s">
        <v>4607</v>
      </c>
      <c r="B2893" s="995" t="s">
        <v>4608</v>
      </c>
      <c r="C2893" s="987">
        <v>1958.59</v>
      </c>
      <c r="D2893" s="996">
        <v>43418</v>
      </c>
      <c r="E2893" s="995" t="s">
        <v>4620</v>
      </c>
    </row>
    <row r="2894" spans="1:5" ht="15.75" customHeight="1" x14ac:dyDescent="0.3">
      <c r="A2894" s="995" t="s">
        <v>4607</v>
      </c>
      <c r="B2894" s="995" t="s">
        <v>4608</v>
      </c>
      <c r="C2894" s="987">
        <v>3205.31</v>
      </c>
      <c r="D2894" s="996">
        <v>43448</v>
      </c>
      <c r="E2894" s="995" t="s">
        <v>4621</v>
      </c>
    </row>
    <row r="2895" spans="1:5" ht="15.75" customHeight="1" x14ac:dyDescent="0.3">
      <c r="A2895" s="995" t="s">
        <v>4607</v>
      </c>
      <c r="B2895" s="995" t="s">
        <v>4622</v>
      </c>
      <c r="C2895" s="987">
        <v>1154.73</v>
      </c>
      <c r="D2895" s="996">
        <v>43328</v>
      </c>
      <c r="E2895" s="995" t="s">
        <v>4623</v>
      </c>
    </row>
    <row r="2896" spans="1:5" ht="15.75" customHeight="1" x14ac:dyDescent="0.3">
      <c r="A2896" s="995" t="s">
        <v>4607</v>
      </c>
      <c r="B2896" s="995" t="s">
        <v>4624</v>
      </c>
      <c r="C2896" s="987">
        <v>2450</v>
      </c>
      <c r="D2896" s="996">
        <v>43199</v>
      </c>
      <c r="E2896" s="995" t="s">
        <v>4625</v>
      </c>
    </row>
    <row r="2897" spans="1:5" ht="15.75" customHeight="1" x14ac:dyDescent="0.3">
      <c r="A2897" s="995" t="s">
        <v>4607</v>
      </c>
      <c r="B2897" s="995" t="s">
        <v>4624</v>
      </c>
      <c r="C2897" s="987">
        <v>7200</v>
      </c>
      <c r="D2897" s="996">
        <v>43465</v>
      </c>
      <c r="E2897" s="995" t="s">
        <v>4626</v>
      </c>
    </row>
    <row r="2898" spans="1:5" ht="15.75" customHeight="1" x14ac:dyDescent="0.3">
      <c r="A2898" s="995" t="s">
        <v>4627</v>
      </c>
      <c r="B2898" s="995" t="s">
        <v>649</v>
      </c>
      <c r="C2898" s="987">
        <v>1181.3599999999999</v>
      </c>
      <c r="D2898" s="996">
        <v>43262</v>
      </c>
      <c r="E2898" s="995" t="s">
        <v>1031</v>
      </c>
    </row>
    <row r="2899" spans="1:5" ht="15.75" customHeight="1" x14ac:dyDescent="0.3">
      <c r="A2899" s="995" t="s">
        <v>4627</v>
      </c>
      <c r="B2899" s="995" t="s">
        <v>649</v>
      </c>
      <c r="C2899" s="987">
        <v>2155.14</v>
      </c>
      <c r="D2899" s="996">
        <v>43328</v>
      </c>
      <c r="E2899" s="995" t="s">
        <v>1031</v>
      </c>
    </row>
    <row r="2900" spans="1:5" ht="15.75" customHeight="1" x14ac:dyDescent="0.3">
      <c r="A2900" s="995" t="s">
        <v>4627</v>
      </c>
      <c r="B2900" s="995" t="s">
        <v>649</v>
      </c>
      <c r="C2900" s="987">
        <v>3604.94</v>
      </c>
      <c r="D2900" s="996">
        <v>43299</v>
      </c>
      <c r="E2900" s="995" t="s">
        <v>4628</v>
      </c>
    </row>
    <row r="2901" spans="1:5" ht="15.75" customHeight="1" x14ac:dyDescent="0.3">
      <c r="A2901" s="995" t="s">
        <v>4627</v>
      </c>
      <c r="B2901" s="995" t="s">
        <v>4629</v>
      </c>
      <c r="C2901" s="987">
        <v>4000</v>
      </c>
      <c r="D2901" s="996">
        <v>43111</v>
      </c>
      <c r="E2901" s="995" t="s">
        <v>478</v>
      </c>
    </row>
    <row r="2902" spans="1:5" ht="15.75" customHeight="1" x14ac:dyDescent="0.3">
      <c r="A2902" s="995" t="s">
        <v>4627</v>
      </c>
      <c r="B2902" s="995" t="s">
        <v>4629</v>
      </c>
      <c r="C2902" s="987">
        <v>500</v>
      </c>
      <c r="D2902" s="996">
        <v>43347</v>
      </c>
      <c r="E2902" s="995" t="s">
        <v>478</v>
      </c>
    </row>
    <row r="2903" spans="1:5" ht="15.75" customHeight="1" x14ac:dyDescent="0.3">
      <c r="A2903" s="995" t="s">
        <v>4627</v>
      </c>
      <c r="B2903" s="995" t="s">
        <v>4630</v>
      </c>
      <c r="C2903" s="987">
        <v>2000</v>
      </c>
      <c r="D2903" s="996">
        <v>43367</v>
      </c>
      <c r="E2903" s="995" t="s">
        <v>478</v>
      </c>
    </row>
    <row r="2904" spans="1:5" ht="15.75" customHeight="1" x14ac:dyDescent="0.3">
      <c r="A2904" s="995" t="s">
        <v>4627</v>
      </c>
      <c r="B2904" s="995" t="s">
        <v>4631</v>
      </c>
      <c r="C2904" s="987">
        <v>500</v>
      </c>
      <c r="D2904" s="996">
        <v>43417</v>
      </c>
      <c r="E2904" s="995" t="s">
        <v>4632</v>
      </c>
    </row>
    <row r="2905" spans="1:5" ht="15.75" customHeight="1" x14ac:dyDescent="0.3">
      <c r="A2905" s="995" t="s">
        <v>4627</v>
      </c>
      <c r="B2905" s="995" t="s">
        <v>4633</v>
      </c>
      <c r="C2905" s="987">
        <v>250</v>
      </c>
      <c r="D2905" s="996">
        <v>43451</v>
      </c>
      <c r="E2905" s="995" t="s">
        <v>478</v>
      </c>
    </row>
    <row r="2906" spans="1:5" ht="15.75" customHeight="1" x14ac:dyDescent="0.3">
      <c r="A2906" s="995" t="s">
        <v>4627</v>
      </c>
      <c r="B2906" s="995" t="s">
        <v>4634</v>
      </c>
      <c r="C2906" s="987">
        <v>500</v>
      </c>
      <c r="D2906" s="996">
        <v>43423</v>
      </c>
      <c r="E2906" s="995" t="s">
        <v>478</v>
      </c>
    </row>
    <row r="2907" spans="1:5" ht="15.75" customHeight="1" x14ac:dyDescent="0.3">
      <c r="A2907" s="995" t="s">
        <v>4627</v>
      </c>
      <c r="B2907" s="995" t="s">
        <v>519</v>
      </c>
      <c r="C2907" s="987">
        <v>2426.1799999999998</v>
      </c>
      <c r="D2907" s="996">
        <v>43159</v>
      </c>
      <c r="E2907" s="995" t="s">
        <v>2333</v>
      </c>
    </row>
    <row r="2908" spans="1:5" ht="15.75" customHeight="1" x14ac:dyDescent="0.3">
      <c r="A2908" s="995" t="s">
        <v>4627</v>
      </c>
      <c r="B2908" s="995" t="s">
        <v>519</v>
      </c>
      <c r="C2908" s="987">
        <v>2059.14</v>
      </c>
      <c r="D2908" s="996">
        <v>43188</v>
      </c>
      <c r="E2908" s="995" t="s">
        <v>2333</v>
      </c>
    </row>
    <row r="2909" spans="1:5" ht="15.75" customHeight="1" x14ac:dyDescent="0.3">
      <c r="A2909" s="995" t="s">
        <v>4627</v>
      </c>
      <c r="B2909" s="995" t="s">
        <v>519</v>
      </c>
      <c r="C2909" s="987">
        <v>2647.12</v>
      </c>
      <c r="D2909" s="996">
        <v>43315</v>
      </c>
      <c r="E2909" s="995" t="s">
        <v>2333</v>
      </c>
    </row>
    <row r="2910" spans="1:5" ht="15.75" customHeight="1" x14ac:dyDescent="0.3">
      <c r="A2910" s="995" t="s">
        <v>4627</v>
      </c>
      <c r="B2910" s="995" t="s">
        <v>519</v>
      </c>
      <c r="C2910" s="987">
        <v>2083.59</v>
      </c>
      <c r="D2910" s="996">
        <v>43404</v>
      </c>
      <c r="E2910" s="995" t="s">
        <v>2333</v>
      </c>
    </row>
    <row r="2911" spans="1:5" ht="15.75" customHeight="1" x14ac:dyDescent="0.3">
      <c r="A2911" s="995" t="s">
        <v>4627</v>
      </c>
      <c r="B2911" s="995" t="s">
        <v>4635</v>
      </c>
      <c r="C2911" s="987">
        <v>332</v>
      </c>
      <c r="D2911" s="996">
        <v>43243</v>
      </c>
      <c r="E2911" s="995" t="s">
        <v>4636</v>
      </c>
    </row>
    <row r="2912" spans="1:5" ht="15.75" customHeight="1" x14ac:dyDescent="0.3">
      <c r="A2912" s="995" t="s">
        <v>4627</v>
      </c>
      <c r="B2912" s="995" t="s">
        <v>4635</v>
      </c>
      <c r="C2912" s="987">
        <v>296</v>
      </c>
      <c r="D2912" s="996">
        <v>43454</v>
      </c>
      <c r="E2912" s="995" t="s">
        <v>4636</v>
      </c>
    </row>
    <row r="2913" spans="1:5" ht="15.75" customHeight="1" x14ac:dyDescent="0.3">
      <c r="A2913" s="995" t="s">
        <v>4627</v>
      </c>
      <c r="B2913" s="995" t="s">
        <v>4637</v>
      </c>
      <c r="C2913" s="987">
        <v>122</v>
      </c>
      <c r="D2913" s="996">
        <v>43262</v>
      </c>
      <c r="E2913" s="995" t="s">
        <v>4638</v>
      </c>
    </row>
    <row r="2914" spans="1:5" ht="15.75" customHeight="1" x14ac:dyDescent="0.3">
      <c r="A2914" s="995" t="s">
        <v>4627</v>
      </c>
      <c r="B2914" s="995" t="s">
        <v>4639</v>
      </c>
      <c r="C2914" s="987">
        <v>107.16</v>
      </c>
      <c r="D2914" s="996">
        <v>43455</v>
      </c>
      <c r="E2914" s="995" t="s">
        <v>4638</v>
      </c>
    </row>
    <row r="2915" spans="1:5" ht="15.75" customHeight="1" x14ac:dyDescent="0.3">
      <c r="A2915" s="995" t="s">
        <v>4627</v>
      </c>
      <c r="B2915" s="995" t="s">
        <v>4640</v>
      </c>
      <c r="C2915" s="987">
        <v>50</v>
      </c>
      <c r="D2915" s="996">
        <v>43445</v>
      </c>
      <c r="E2915" s="995" t="s">
        <v>4641</v>
      </c>
    </row>
    <row r="2916" spans="1:5" ht="15.75" customHeight="1" x14ac:dyDescent="0.3">
      <c r="A2916" s="995" t="s">
        <v>4627</v>
      </c>
      <c r="B2916" s="995" t="s">
        <v>4642</v>
      </c>
      <c r="C2916" s="987">
        <v>70</v>
      </c>
      <c r="D2916" s="996">
        <v>43458</v>
      </c>
      <c r="E2916" s="995" t="s">
        <v>4641</v>
      </c>
    </row>
    <row r="2917" spans="1:5" ht="15.75" customHeight="1" x14ac:dyDescent="0.3">
      <c r="A2917" s="995" t="s">
        <v>4627</v>
      </c>
      <c r="B2917" s="995" t="s">
        <v>4643</v>
      </c>
      <c r="C2917" s="987">
        <v>100</v>
      </c>
      <c r="D2917" s="996">
        <v>43284</v>
      </c>
      <c r="E2917" s="995" t="s">
        <v>4641</v>
      </c>
    </row>
    <row r="2918" spans="1:5" ht="15.75" customHeight="1" x14ac:dyDescent="0.3">
      <c r="A2918" s="995" t="s">
        <v>4627</v>
      </c>
      <c r="B2918" s="995" t="s">
        <v>4644</v>
      </c>
      <c r="C2918" s="987">
        <v>80</v>
      </c>
      <c r="D2918" s="996">
        <v>43259</v>
      </c>
      <c r="E2918" s="995" t="s">
        <v>4641</v>
      </c>
    </row>
    <row r="2919" spans="1:5" ht="15.75" customHeight="1" x14ac:dyDescent="0.3">
      <c r="A2919" s="995" t="s">
        <v>4627</v>
      </c>
      <c r="B2919" s="995" t="s">
        <v>4645</v>
      </c>
      <c r="C2919" s="987">
        <v>135</v>
      </c>
      <c r="D2919" s="996">
        <v>43257</v>
      </c>
      <c r="E2919" s="995" t="s">
        <v>4641</v>
      </c>
    </row>
    <row r="2920" spans="1:5" ht="15.75" customHeight="1" x14ac:dyDescent="0.3">
      <c r="A2920" s="995" t="s">
        <v>4627</v>
      </c>
      <c r="B2920" s="995" t="s">
        <v>4645</v>
      </c>
      <c r="C2920" s="987">
        <v>134</v>
      </c>
      <c r="D2920" s="996">
        <v>43276</v>
      </c>
      <c r="E2920" s="995" t="s">
        <v>4641</v>
      </c>
    </row>
    <row r="2921" spans="1:5" ht="15.75" customHeight="1" x14ac:dyDescent="0.3">
      <c r="A2921" s="995" t="s">
        <v>4627</v>
      </c>
      <c r="B2921" s="995" t="s">
        <v>4645</v>
      </c>
      <c r="C2921" s="987">
        <v>55</v>
      </c>
      <c r="D2921" s="996">
        <v>43447</v>
      </c>
      <c r="E2921" s="995" t="s">
        <v>4641</v>
      </c>
    </row>
    <row r="2922" spans="1:5" ht="15.75" customHeight="1" x14ac:dyDescent="0.3">
      <c r="A2922" s="995" t="s">
        <v>4627</v>
      </c>
      <c r="B2922" s="995" t="s">
        <v>4646</v>
      </c>
      <c r="C2922" s="987">
        <v>980</v>
      </c>
      <c r="D2922" s="996">
        <v>43355</v>
      </c>
      <c r="E2922" s="995" t="s">
        <v>4647</v>
      </c>
    </row>
    <row r="2923" spans="1:5" ht="15.75" customHeight="1" x14ac:dyDescent="0.3">
      <c r="A2923" s="995" t="s">
        <v>4627</v>
      </c>
      <c r="B2923" s="995" t="s">
        <v>4648</v>
      </c>
      <c r="C2923" s="987">
        <v>840</v>
      </c>
      <c r="D2923" s="996">
        <v>43292</v>
      </c>
      <c r="E2923" s="995" t="s">
        <v>4649</v>
      </c>
    </row>
    <row r="2924" spans="1:5" ht="15.75" customHeight="1" x14ac:dyDescent="0.3">
      <c r="A2924" s="995" t="s">
        <v>4627</v>
      </c>
      <c r="B2924" s="995" t="s">
        <v>4650</v>
      </c>
      <c r="C2924" s="987">
        <v>684.5</v>
      </c>
      <c r="D2924" s="996">
        <v>43244</v>
      </c>
      <c r="E2924" s="995" t="s">
        <v>4636</v>
      </c>
    </row>
    <row r="2925" spans="1:5" ht="15.75" customHeight="1" x14ac:dyDescent="0.3">
      <c r="A2925" s="995" t="s">
        <v>4627</v>
      </c>
      <c r="B2925" s="995" t="s">
        <v>4651</v>
      </c>
      <c r="C2925" s="987">
        <v>321</v>
      </c>
      <c r="D2925" s="996">
        <v>43220</v>
      </c>
      <c r="E2925" s="995" t="s">
        <v>4636</v>
      </c>
    </row>
    <row r="2926" spans="1:5" ht="15.75" customHeight="1" x14ac:dyDescent="0.3">
      <c r="A2926" s="995" t="s">
        <v>4627</v>
      </c>
      <c r="B2926" s="995" t="s">
        <v>4652</v>
      </c>
      <c r="C2926" s="987">
        <v>427</v>
      </c>
      <c r="D2926" s="996">
        <v>43138</v>
      </c>
      <c r="E2926" s="995" t="s">
        <v>4653</v>
      </c>
    </row>
    <row r="2927" spans="1:5" ht="15.75" customHeight="1" x14ac:dyDescent="0.3">
      <c r="A2927" s="995" t="s">
        <v>4627</v>
      </c>
      <c r="B2927" s="995" t="s">
        <v>4631</v>
      </c>
      <c r="C2927" s="987">
        <v>350</v>
      </c>
      <c r="D2927" s="996">
        <v>43153</v>
      </c>
      <c r="E2927" s="995" t="s">
        <v>4654</v>
      </c>
    </row>
    <row r="2928" spans="1:5" ht="15.75" customHeight="1" x14ac:dyDescent="0.3">
      <c r="A2928" s="995" t="s">
        <v>4627</v>
      </c>
      <c r="B2928" s="995" t="s">
        <v>4655</v>
      </c>
      <c r="C2928" s="987">
        <v>3826</v>
      </c>
      <c r="D2928" s="996">
        <v>43154</v>
      </c>
      <c r="E2928" s="995" t="s">
        <v>4656</v>
      </c>
    </row>
    <row r="2929" spans="1:5" ht="15.75" customHeight="1" x14ac:dyDescent="0.3">
      <c r="A2929" s="995" t="s">
        <v>4627</v>
      </c>
      <c r="B2929" s="995" t="s">
        <v>4655</v>
      </c>
      <c r="C2929" s="987">
        <v>661</v>
      </c>
      <c r="D2929" s="996">
        <v>43213</v>
      </c>
      <c r="E2929" s="995" t="s">
        <v>4656</v>
      </c>
    </row>
    <row r="2930" spans="1:5" ht="15.75" customHeight="1" x14ac:dyDescent="0.3">
      <c r="A2930" s="995" t="s">
        <v>4627</v>
      </c>
      <c r="B2930" s="995" t="s">
        <v>4655</v>
      </c>
      <c r="C2930" s="987">
        <v>3617</v>
      </c>
      <c r="D2930" s="996">
        <v>43293</v>
      </c>
      <c r="E2930" s="995" t="s">
        <v>4656</v>
      </c>
    </row>
    <row r="2931" spans="1:5" ht="15.75" customHeight="1" x14ac:dyDescent="0.3">
      <c r="A2931" s="995" t="s">
        <v>4627</v>
      </c>
      <c r="B2931" s="995" t="s">
        <v>4657</v>
      </c>
      <c r="C2931" s="987">
        <v>33816.800000000003</v>
      </c>
      <c r="D2931" s="996">
        <v>43258</v>
      </c>
      <c r="E2931" s="995" t="s">
        <v>4658</v>
      </c>
    </row>
    <row r="2932" spans="1:5" ht="15.75" customHeight="1" x14ac:dyDescent="0.3">
      <c r="A2932" s="995" t="s">
        <v>4627</v>
      </c>
      <c r="B2932" s="995" t="s">
        <v>4657</v>
      </c>
      <c r="C2932" s="987">
        <v>850</v>
      </c>
      <c r="D2932" s="996">
        <v>43431</v>
      </c>
      <c r="E2932" s="995" t="s">
        <v>4641</v>
      </c>
    </row>
    <row r="2933" spans="1:5" ht="15.75" customHeight="1" x14ac:dyDescent="0.3">
      <c r="A2933" s="995" t="s">
        <v>4627</v>
      </c>
      <c r="B2933" s="995" t="s">
        <v>4657</v>
      </c>
      <c r="C2933" s="987">
        <v>0.17871365740740741</v>
      </c>
      <c r="D2933" s="996">
        <v>43133</v>
      </c>
      <c r="E2933" s="995" t="s">
        <v>4658</v>
      </c>
    </row>
    <row r="2934" spans="1:5" ht="15.75" customHeight="1" x14ac:dyDescent="0.3">
      <c r="A2934" s="995" t="s">
        <v>4627</v>
      </c>
      <c r="B2934" s="995" t="s">
        <v>4657</v>
      </c>
      <c r="C2934" s="987">
        <v>130898</v>
      </c>
      <c r="D2934" s="996">
        <v>43287</v>
      </c>
      <c r="E2934" s="995" t="s">
        <v>4658</v>
      </c>
    </row>
    <row r="2935" spans="1:5" ht="15.75" customHeight="1" x14ac:dyDescent="0.3">
      <c r="A2935" s="995" t="s">
        <v>4627</v>
      </c>
      <c r="B2935" s="995" t="s">
        <v>4657</v>
      </c>
      <c r="C2935" s="987">
        <v>100867.23</v>
      </c>
      <c r="D2935" s="996">
        <v>43258</v>
      </c>
      <c r="E2935" s="995" t="s">
        <v>4659</v>
      </c>
    </row>
    <row r="2936" spans="1:5" ht="15.75" customHeight="1" x14ac:dyDescent="0.3">
      <c r="A2936" s="995" t="s">
        <v>4627</v>
      </c>
      <c r="B2936" s="995" t="s">
        <v>4657</v>
      </c>
      <c r="C2936" s="987">
        <v>86575.76</v>
      </c>
      <c r="D2936" s="996">
        <v>43292</v>
      </c>
      <c r="E2936" s="995" t="s">
        <v>4659</v>
      </c>
    </row>
    <row r="2937" spans="1:5" ht="15.75" customHeight="1" x14ac:dyDescent="0.3">
      <c r="A2937" s="995" t="s">
        <v>4627</v>
      </c>
      <c r="B2937" s="995" t="s">
        <v>4657</v>
      </c>
      <c r="C2937" s="987">
        <v>1180554.6200000001</v>
      </c>
      <c r="D2937" s="996">
        <v>43292</v>
      </c>
      <c r="E2937" s="995" t="s">
        <v>4659</v>
      </c>
    </row>
    <row r="2938" spans="1:5" ht="15.75" customHeight="1" x14ac:dyDescent="0.3">
      <c r="A2938" s="995" t="s">
        <v>4627</v>
      </c>
      <c r="B2938" s="995" t="s">
        <v>4657</v>
      </c>
      <c r="C2938" s="987">
        <v>33816.800000000003</v>
      </c>
      <c r="D2938" s="996">
        <v>43423</v>
      </c>
      <c r="E2938" s="995" t="s">
        <v>4659</v>
      </c>
    </row>
    <row r="2939" spans="1:5" ht="15.75" customHeight="1" x14ac:dyDescent="0.3">
      <c r="A2939" s="995" t="s">
        <v>4627</v>
      </c>
      <c r="B2939" s="995" t="s">
        <v>4657</v>
      </c>
      <c r="C2939" s="987">
        <v>33816.800000000003</v>
      </c>
      <c r="D2939" s="996">
        <v>43423</v>
      </c>
      <c r="E2939" s="995" t="s">
        <v>4659</v>
      </c>
    </row>
    <row r="2940" spans="1:5" ht="15.75" customHeight="1" x14ac:dyDescent="0.3">
      <c r="A2940" s="995" t="s">
        <v>4627</v>
      </c>
      <c r="B2940" s="995" t="s">
        <v>4657</v>
      </c>
      <c r="C2940" s="987">
        <v>105002</v>
      </c>
      <c r="D2940" s="996">
        <v>43437</v>
      </c>
      <c r="E2940" s="995" t="s">
        <v>4659</v>
      </c>
    </row>
    <row r="2941" spans="1:5" ht="15.75" customHeight="1" x14ac:dyDescent="0.3">
      <c r="A2941" s="995" t="s">
        <v>4627</v>
      </c>
      <c r="B2941" s="995" t="s">
        <v>4657</v>
      </c>
      <c r="C2941" s="987">
        <v>13300</v>
      </c>
      <c r="D2941" s="996">
        <v>43216</v>
      </c>
      <c r="E2941" s="995" t="s">
        <v>4660</v>
      </c>
    </row>
    <row r="2942" spans="1:5" ht="15.75" customHeight="1" x14ac:dyDescent="0.3">
      <c r="A2942" s="995" t="s">
        <v>4627</v>
      </c>
      <c r="B2942" s="995" t="s">
        <v>4657</v>
      </c>
      <c r="C2942" s="987">
        <v>480</v>
      </c>
      <c r="D2942" s="996">
        <v>43431</v>
      </c>
      <c r="E2942" s="995" t="s">
        <v>4660</v>
      </c>
    </row>
    <row r="2943" spans="1:5" ht="15.75" customHeight="1" x14ac:dyDescent="0.3">
      <c r="A2943" s="995" t="s">
        <v>4627</v>
      </c>
      <c r="B2943" s="995" t="s">
        <v>4661</v>
      </c>
      <c r="C2943" s="987">
        <v>100000</v>
      </c>
      <c r="D2943" s="996">
        <v>43433</v>
      </c>
      <c r="E2943" s="995" t="s">
        <v>4662</v>
      </c>
    </row>
    <row r="2944" spans="1:5" ht="15.75" customHeight="1" x14ac:dyDescent="0.3">
      <c r="A2944" s="995" t="s">
        <v>4627</v>
      </c>
      <c r="B2944" s="995" t="s">
        <v>4663</v>
      </c>
      <c r="C2944" s="987">
        <v>7128</v>
      </c>
      <c r="D2944" s="996">
        <v>43465</v>
      </c>
      <c r="E2944" s="995" t="s">
        <v>3331</v>
      </c>
    </row>
    <row r="2945" spans="1:5" ht="15.75" customHeight="1" x14ac:dyDescent="0.3">
      <c r="A2945" s="995" t="s">
        <v>4627</v>
      </c>
      <c r="B2945" s="995" t="s">
        <v>4629</v>
      </c>
      <c r="C2945" s="987">
        <v>7410</v>
      </c>
      <c r="D2945" s="996">
        <v>43465</v>
      </c>
      <c r="E2945" s="995" t="s">
        <v>3331</v>
      </c>
    </row>
    <row r="2946" spans="1:5" ht="15.75" customHeight="1" x14ac:dyDescent="0.3">
      <c r="A2946" s="995" t="s">
        <v>4627</v>
      </c>
      <c r="B2946" s="995" t="s">
        <v>4664</v>
      </c>
      <c r="C2946" s="987">
        <v>6055.2</v>
      </c>
      <c r="D2946" s="996">
        <v>43465</v>
      </c>
      <c r="E2946" s="995" t="s">
        <v>3331</v>
      </c>
    </row>
    <row r="2947" spans="1:5" ht="15.75" customHeight="1" x14ac:dyDescent="0.3">
      <c r="A2947" s="995" t="s">
        <v>4627</v>
      </c>
      <c r="B2947" s="995" t="s">
        <v>4664</v>
      </c>
      <c r="C2947" s="987">
        <v>6055.2</v>
      </c>
      <c r="D2947" s="996">
        <v>43465</v>
      </c>
      <c r="E2947" s="995" t="s">
        <v>3331</v>
      </c>
    </row>
    <row r="2948" spans="1:5" ht="15.75" customHeight="1" x14ac:dyDescent="0.3">
      <c r="A2948" s="995" t="s">
        <v>4627</v>
      </c>
      <c r="B2948" s="995" t="s">
        <v>4665</v>
      </c>
      <c r="C2948" s="987">
        <v>4435.2</v>
      </c>
      <c r="D2948" s="996">
        <v>43465</v>
      </c>
      <c r="E2948" s="995" t="s">
        <v>3331</v>
      </c>
    </row>
    <row r="2949" spans="1:5" ht="15.75" customHeight="1" x14ac:dyDescent="0.3">
      <c r="A2949" s="995" t="s">
        <v>4627</v>
      </c>
      <c r="B2949" s="995" t="s">
        <v>4666</v>
      </c>
      <c r="C2949" s="987">
        <v>4100.3999999999996</v>
      </c>
      <c r="D2949" s="996">
        <v>43465</v>
      </c>
      <c r="E2949" s="995" t="s">
        <v>3331</v>
      </c>
    </row>
    <row r="2950" spans="1:5" ht="15.75" customHeight="1" x14ac:dyDescent="0.3">
      <c r="A2950" s="995" t="s">
        <v>4627</v>
      </c>
      <c r="B2950" s="995" t="s">
        <v>4666</v>
      </c>
      <c r="C2950" s="987">
        <v>1909.2</v>
      </c>
      <c r="D2950" s="996">
        <v>43465</v>
      </c>
      <c r="E2950" s="995" t="s">
        <v>4667</v>
      </c>
    </row>
    <row r="2951" spans="1:5" ht="15.75" customHeight="1" x14ac:dyDescent="0.3">
      <c r="A2951" s="995" t="s">
        <v>4627</v>
      </c>
      <c r="B2951" s="995" t="s">
        <v>4668</v>
      </c>
      <c r="C2951" s="987">
        <v>2188.8000000000002</v>
      </c>
      <c r="D2951" s="996">
        <v>43465</v>
      </c>
      <c r="E2951" s="995" t="s">
        <v>4669</v>
      </c>
    </row>
    <row r="2952" spans="1:5" ht="15.75" customHeight="1" x14ac:dyDescent="0.3">
      <c r="A2952" s="995" t="s">
        <v>4670</v>
      </c>
      <c r="B2952" s="995" t="s">
        <v>4671</v>
      </c>
      <c r="C2952" s="987">
        <v>540</v>
      </c>
      <c r="D2952" s="996" t="s">
        <v>4672</v>
      </c>
      <c r="E2952" s="995" t="s">
        <v>516</v>
      </c>
    </row>
    <row r="2953" spans="1:5" ht="15.75" customHeight="1" x14ac:dyDescent="0.3">
      <c r="A2953" s="995" t="s">
        <v>4670</v>
      </c>
      <c r="B2953" s="995" t="s">
        <v>4673</v>
      </c>
      <c r="C2953" s="987">
        <v>40287.43</v>
      </c>
      <c r="D2953" s="996" t="s">
        <v>4674</v>
      </c>
      <c r="E2953" s="995" t="s">
        <v>4675</v>
      </c>
    </row>
    <row r="2954" spans="1:5" ht="15.75" customHeight="1" x14ac:dyDescent="0.3">
      <c r="A2954" s="995" t="s">
        <v>4670</v>
      </c>
      <c r="B2954" s="995" t="s">
        <v>4676</v>
      </c>
      <c r="C2954" s="987">
        <v>7301.7</v>
      </c>
      <c r="D2954" s="996" t="s">
        <v>4677</v>
      </c>
      <c r="E2954" s="995" t="s">
        <v>516</v>
      </c>
    </row>
    <row r="2955" spans="1:5" ht="15.75" customHeight="1" x14ac:dyDescent="0.3">
      <c r="A2955" s="995" t="s">
        <v>4670</v>
      </c>
      <c r="B2955" s="995" t="s">
        <v>4676</v>
      </c>
      <c r="C2955" s="987">
        <v>8178.34</v>
      </c>
      <c r="D2955" s="996" t="s">
        <v>4677</v>
      </c>
      <c r="E2955" s="995" t="s">
        <v>516</v>
      </c>
    </row>
    <row r="2956" spans="1:5" ht="15.75" customHeight="1" x14ac:dyDescent="0.3">
      <c r="A2956" s="995" t="s">
        <v>4670</v>
      </c>
      <c r="B2956" s="995" t="s">
        <v>4676</v>
      </c>
      <c r="C2956" s="987">
        <v>7059.58</v>
      </c>
      <c r="D2956" s="996" t="s">
        <v>4677</v>
      </c>
      <c r="E2956" s="995" t="s">
        <v>516</v>
      </c>
    </row>
    <row r="2957" spans="1:5" ht="15.75" customHeight="1" x14ac:dyDescent="0.3">
      <c r="A2957" s="995" t="s">
        <v>4670</v>
      </c>
      <c r="B2957" s="995" t="s">
        <v>4678</v>
      </c>
      <c r="C2957" s="987">
        <v>5078.92</v>
      </c>
      <c r="D2957" s="996" t="s">
        <v>4679</v>
      </c>
      <c r="E2957" s="995" t="s">
        <v>516</v>
      </c>
    </row>
    <row r="2958" spans="1:5" ht="15.75" customHeight="1" x14ac:dyDescent="0.3">
      <c r="A2958" s="995" t="s">
        <v>4670</v>
      </c>
      <c r="B2958" s="995" t="s">
        <v>4676</v>
      </c>
      <c r="C2958" s="987">
        <v>6127.2</v>
      </c>
      <c r="D2958" s="996" t="s">
        <v>4325</v>
      </c>
      <c r="E2958" s="995" t="s">
        <v>516</v>
      </c>
    </row>
    <row r="2959" spans="1:5" ht="15.75" customHeight="1" x14ac:dyDescent="0.3">
      <c r="A2959" s="995" t="s">
        <v>4670</v>
      </c>
      <c r="B2959" s="995" t="s">
        <v>4671</v>
      </c>
      <c r="C2959" s="987">
        <v>520</v>
      </c>
      <c r="D2959" s="996" t="s">
        <v>4680</v>
      </c>
      <c r="E2959" s="995" t="s">
        <v>516</v>
      </c>
    </row>
    <row r="2960" spans="1:5" ht="15.75" customHeight="1" x14ac:dyDescent="0.3">
      <c r="A2960" s="995" t="s">
        <v>4670</v>
      </c>
      <c r="B2960" s="995" t="s">
        <v>4678</v>
      </c>
      <c r="C2960" s="987">
        <v>792.94</v>
      </c>
      <c r="D2960" s="996" t="s">
        <v>4357</v>
      </c>
      <c r="E2960" s="995" t="s">
        <v>516</v>
      </c>
    </row>
    <row r="2961" spans="1:5" ht="15.75" customHeight="1" x14ac:dyDescent="0.3">
      <c r="A2961" s="995" t="s">
        <v>4670</v>
      </c>
      <c r="B2961" s="995" t="s">
        <v>4671</v>
      </c>
      <c r="C2961" s="987">
        <v>480</v>
      </c>
      <c r="D2961" s="996" t="s">
        <v>4681</v>
      </c>
      <c r="E2961" s="995" t="s">
        <v>516</v>
      </c>
    </row>
    <row r="2962" spans="1:5" ht="15.75" customHeight="1" x14ac:dyDescent="0.3">
      <c r="A2962" s="995" t="s">
        <v>4670</v>
      </c>
      <c r="B2962" s="995" t="s">
        <v>4676</v>
      </c>
      <c r="C2962" s="987">
        <v>10088.18</v>
      </c>
      <c r="D2962" s="996" t="s">
        <v>4682</v>
      </c>
      <c r="E2962" s="995" t="s">
        <v>516</v>
      </c>
    </row>
    <row r="2963" spans="1:5" ht="15.75" customHeight="1" x14ac:dyDescent="0.3">
      <c r="A2963" s="995" t="s">
        <v>4670</v>
      </c>
      <c r="B2963" s="995" t="s">
        <v>4678</v>
      </c>
      <c r="C2963" s="987">
        <v>5052.9399999999996</v>
      </c>
      <c r="D2963" s="996" t="s">
        <v>4683</v>
      </c>
      <c r="E2963" s="995" t="s">
        <v>516</v>
      </c>
    </row>
    <row r="2964" spans="1:5" ht="15.75" customHeight="1" x14ac:dyDescent="0.3">
      <c r="A2964" s="995" t="s">
        <v>4670</v>
      </c>
      <c r="B2964" s="995" t="s">
        <v>4676</v>
      </c>
      <c r="C2964" s="987">
        <v>936.56</v>
      </c>
      <c r="D2964" s="996" t="s">
        <v>401</v>
      </c>
      <c r="E2964" s="995" t="s">
        <v>516</v>
      </c>
    </row>
    <row r="2965" spans="1:5" ht="15.75" customHeight="1" x14ac:dyDescent="0.3">
      <c r="A2965" s="995" t="s">
        <v>4670</v>
      </c>
      <c r="B2965" s="995" t="s">
        <v>4671</v>
      </c>
      <c r="C2965" s="987">
        <v>540</v>
      </c>
      <c r="D2965" s="996" t="s">
        <v>4684</v>
      </c>
      <c r="E2965" s="995" t="s">
        <v>516</v>
      </c>
    </row>
    <row r="2966" spans="1:5" ht="15.75" customHeight="1" x14ac:dyDescent="0.3">
      <c r="A2966" s="995" t="s">
        <v>4670</v>
      </c>
      <c r="B2966" s="995" t="s">
        <v>4673</v>
      </c>
      <c r="C2966" s="987">
        <v>149873.45000000001</v>
      </c>
      <c r="D2966" s="996" t="s">
        <v>4685</v>
      </c>
      <c r="E2966" s="995" t="s">
        <v>4675</v>
      </c>
    </row>
    <row r="2967" spans="1:5" ht="15.75" customHeight="1" x14ac:dyDescent="0.3">
      <c r="A2967" s="995" t="s">
        <v>4670</v>
      </c>
      <c r="B2967" s="995" t="s">
        <v>4678</v>
      </c>
      <c r="C2967" s="987">
        <v>5316.41</v>
      </c>
      <c r="D2967" s="996" t="s">
        <v>4686</v>
      </c>
      <c r="E2967" s="995" t="s">
        <v>516</v>
      </c>
    </row>
    <row r="2968" spans="1:5" ht="15.75" customHeight="1" x14ac:dyDescent="0.3">
      <c r="A2968" s="995" t="s">
        <v>4670</v>
      </c>
      <c r="B2968" s="995" t="s">
        <v>4676</v>
      </c>
      <c r="C2968" s="987">
        <v>6624</v>
      </c>
      <c r="D2968" s="996" t="s">
        <v>4687</v>
      </c>
      <c r="E2968" s="995" t="s">
        <v>516</v>
      </c>
    </row>
    <row r="2969" spans="1:5" ht="15.75" customHeight="1" x14ac:dyDescent="0.3">
      <c r="A2969" s="995" t="s">
        <v>4670</v>
      </c>
      <c r="B2969" s="995" t="s">
        <v>4678</v>
      </c>
      <c r="C2969" s="987">
        <v>4961.22</v>
      </c>
      <c r="D2969" s="996" t="s">
        <v>4687</v>
      </c>
      <c r="E2969" s="995" t="s">
        <v>516</v>
      </c>
    </row>
    <row r="2970" spans="1:5" ht="15.75" customHeight="1" x14ac:dyDescent="0.3">
      <c r="A2970" s="995" t="s">
        <v>4670</v>
      </c>
      <c r="B2970" s="995" t="s">
        <v>4676</v>
      </c>
      <c r="C2970" s="987">
        <v>5423.4</v>
      </c>
      <c r="D2970" s="996" t="s">
        <v>4688</v>
      </c>
      <c r="E2970" s="995" t="s">
        <v>516</v>
      </c>
    </row>
    <row r="2971" spans="1:5" ht="15.75" customHeight="1" x14ac:dyDescent="0.3">
      <c r="A2971" s="995" t="s">
        <v>4670</v>
      </c>
      <c r="B2971" s="995" t="s">
        <v>4678</v>
      </c>
      <c r="C2971" s="987">
        <v>2820</v>
      </c>
      <c r="D2971" s="996" t="s">
        <v>4689</v>
      </c>
      <c r="E2971" s="995" t="s">
        <v>516</v>
      </c>
    </row>
    <row r="2972" spans="1:5" ht="15.75" customHeight="1" x14ac:dyDescent="0.3">
      <c r="A2972" s="995" t="s">
        <v>4670</v>
      </c>
      <c r="B2972" s="995" t="s">
        <v>4678</v>
      </c>
      <c r="C2972" s="987">
        <v>5624.37</v>
      </c>
      <c r="D2972" s="996" t="s">
        <v>4690</v>
      </c>
      <c r="E2972" s="995" t="s">
        <v>516</v>
      </c>
    </row>
    <row r="2973" spans="1:5" ht="15.75" customHeight="1" x14ac:dyDescent="0.3">
      <c r="A2973" s="995" t="s">
        <v>4670</v>
      </c>
      <c r="B2973" s="995" t="s">
        <v>4671</v>
      </c>
      <c r="C2973" s="987">
        <v>500</v>
      </c>
      <c r="D2973" s="996" t="s">
        <v>4691</v>
      </c>
      <c r="E2973" s="995" t="s">
        <v>516</v>
      </c>
    </row>
    <row r="2974" spans="1:5" ht="15.75" customHeight="1" x14ac:dyDescent="0.3">
      <c r="A2974" s="995" t="s">
        <v>4670</v>
      </c>
      <c r="B2974" s="995" t="s">
        <v>4692</v>
      </c>
      <c r="C2974" s="987">
        <v>810</v>
      </c>
      <c r="D2974" s="996" t="s">
        <v>2047</v>
      </c>
      <c r="E2974" s="995" t="s">
        <v>4693</v>
      </c>
    </row>
    <row r="2975" spans="1:5" ht="15.75" customHeight="1" x14ac:dyDescent="0.3">
      <c r="A2975" s="995" t="s">
        <v>4670</v>
      </c>
      <c r="B2975" s="995" t="s">
        <v>1250</v>
      </c>
      <c r="C2975" s="987">
        <v>1000.38</v>
      </c>
      <c r="D2975" s="996" t="s">
        <v>3589</v>
      </c>
      <c r="E2975" s="995" t="s">
        <v>4694</v>
      </c>
    </row>
    <row r="2976" spans="1:5" ht="15.75" customHeight="1" x14ac:dyDescent="0.3">
      <c r="A2976" s="995" t="s">
        <v>4670</v>
      </c>
      <c r="B2976" s="995" t="s">
        <v>4676</v>
      </c>
      <c r="C2976" s="987">
        <v>1898.16</v>
      </c>
      <c r="D2976" s="996" t="s">
        <v>4319</v>
      </c>
      <c r="E2976" s="995" t="s">
        <v>516</v>
      </c>
    </row>
    <row r="2977" spans="1:5" ht="15.75" customHeight="1" x14ac:dyDescent="0.3">
      <c r="A2977" s="995" t="s">
        <v>4670</v>
      </c>
      <c r="B2977" s="995" t="s">
        <v>4671</v>
      </c>
      <c r="C2977" s="987">
        <v>460</v>
      </c>
      <c r="D2977" s="996" t="s">
        <v>3588</v>
      </c>
      <c r="E2977" s="995" t="s">
        <v>516</v>
      </c>
    </row>
    <row r="2978" spans="1:5" ht="15.75" customHeight="1" x14ac:dyDescent="0.3">
      <c r="A2978" s="995" t="s">
        <v>4670</v>
      </c>
      <c r="B2978" s="995" t="s">
        <v>4676</v>
      </c>
      <c r="C2978" s="987">
        <v>5947.8</v>
      </c>
      <c r="D2978" s="996" t="s">
        <v>404</v>
      </c>
      <c r="E2978" s="995" t="s">
        <v>516</v>
      </c>
    </row>
    <row r="2979" spans="1:5" ht="15.75" customHeight="1" x14ac:dyDescent="0.3">
      <c r="A2979" s="995" t="s">
        <v>4670</v>
      </c>
      <c r="B2979" s="995" t="s">
        <v>4678</v>
      </c>
      <c r="C2979" s="987">
        <v>9899.09</v>
      </c>
      <c r="D2979" s="996" t="s">
        <v>4695</v>
      </c>
      <c r="E2979" s="995" t="s">
        <v>516</v>
      </c>
    </row>
    <row r="2980" spans="1:5" ht="15.75" customHeight="1" x14ac:dyDescent="0.3">
      <c r="A2980" s="995" t="s">
        <v>4670</v>
      </c>
      <c r="B2980" s="995" t="s">
        <v>4678</v>
      </c>
      <c r="C2980" s="987">
        <v>303.23</v>
      </c>
      <c r="D2980" s="996" t="s">
        <v>4696</v>
      </c>
      <c r="E2980" s="995" t="s">
        <v>516</v>
      </c>
    </row>
    <row r="2981" spans="1:5" ht="15.75" customHeight="1" x14ac:dyDescent="0.3">
      <c r="A2981" s="995" t="s">
        <v>4670</v>
      </c>
      <c r="B2981" s="995" t="s">
        <v>4676</v>
      </c>
      <c r="C2981" s="987">
        <v>1448.9</v>
      </c>
      <c r="D2981" s="996" t="s">
        <v>4697</v>
      </c>
      <c r="E2981" s="995" t="s">
        <v>516</v>
      </c>
    </row>
    <row r="2982" spans="1:5" ht="15.75" customHeight="1" x14ac:dyDescent="0.3">
      <c r="A2982" s="995" t="s">
        <v>4670</v>
      </c>
      <c r="B2982" s="995" t="s">
        <v>4692</v>
      </c>
      <c r="C2982" s="987">
        <v>178.2</v>
      </c>
      <c r="D2982" s="996" t="s">
        <v>4365</v>
      </c>
      <c r="E2982" s="995" t="s">
        <v>4693</v>
      </c>
    </row>
    <row r="2983" spans="1:5" ht="15.75" customHeight="1" x14ac:dyDescent="0.3">
      <c r="A2983" s="995" t="s">
        <v>4670</v>
      </c>
      <c r="B2983" s="995" t="s">
        <v>4678</v>
      </c>
      <c r="C2983" s="987">
        <v>1021.97</v>
      </c>
      <c r="D2983" s="996" t="s">
        <v>4698</v>
      </c>
      <c r="E2983" s="995" t="s">
        <v>516</v>
      </c>
    </row>
    <row r="2984" spans="1:5" ht="15.75" customHeight="1" x14ac:dyDescent="0.3">
      <c r="A2984" s="995" t="s">
        <v>4670</v>
      </c>
      <c r="B2984" s="995" t="s">
        <v>1250</v>
      </c>
      <c r="C2984" s="987">
        <v>2315.92</v>
      </c>
      <c r="D2984" s="996" t="s">
        <v>2045</v>
      </c>
      <c r="E2984" s="995" t="s">
        <v>4699</v>
      </c>
    </row>
    <row r="2985" spans="1:5" ht="15.75" customHeight="1" x14ac:dyDescent="0.3">
      <c r="A2985" s="995" t="s">
        <v>4670</v>
      </c>
      <c r="B2985" s="995" t="s">
        <v>4671</v>
      </c>
      <c r="C2985" s="987">
        <v>320</v>
      </c>
      <c r="D2985" s="996" t="s">
        <v>451</v>
      </c>
      <c r="E2985" s="995" t="s">
        <v>516</v>
      </c>
    </row>
    <row r="2986" spans="1:5" ht="15.75" customHeight="1" x14ac:dyDescent="0.3">
      <c r="A2986" s="995" t="s">
        <v>4670</v>
      </c>
      <c r="B2986" s="995" t="s">
        <v>4671</v>
      </c>
      <c r="C2986" s="987">
        <v>460</v>
      </c>
      <c r="D2986" s="996" t="s">
        <v>4336</v>
      </c>
      <c r="E2986" s="995" t="s">
        <v>516</v>
      </c>
    </row>
    <row r="2987" spans="1:5" ht="15.75" customHeight="1" x14ac:dyDescent="0.3">
      <c r="A2987" s="995" t="s">
        <v>4670</v>
      </c>
      <c r="B2987" s="995" t="s">
        <v>4678</v>
      </c>
      <c r="C2987" s="987">
        <v>4835.16</v>
      </c>
      <c r="D2987" s="996" t="s">
        <v>4700</v>
      </c>
      <c r="E2987" s="995" t="s">
        <v>516</v>
      </c>
    </row>
    <row r="2988" spans="1:5" ht="15.75" customHeight="1" x14ac:dyDescent="0.3">
      <c r="A2988" s="995" t="s">
        <v>4670</v>
      </c>
      <c r="B2988" s="995" t="s">
        <v>4673</v>
      </c>
      <c r="C2988" s="987">
        <v>149872.95000000001</v>
      </c>
      <c r="D2988" s="996" t="s">
        <v>4701</v>
      </c>
      <c r="E2988" s="995" t="s">
        <v>4675</v>
      </c>
    </row>
    <row r="2989" spans="1:5" ht="15.75" customHeight="1" x14ac:dyDescent="0.3">
      <c r="A2989" s="995" t="s">
        <v>4670</v>
      </c>
      <c r="B2989" s="995" t="s">
        <v>4678</v>
      </c>
      <c r="C2989" s="987">
        <v>10923.07</v>
      </c>
      <c r="D2989" s="996" t="s">
        <v>4702</v>
      </c>
      <c r="E2989" s="995" t="s">
        <v>516</v>
      </c>
    </row>
    <row r="2990" spans="1:5" ht="15.75" customHeight="1" x14ac:dyDescent="0.3">
      <c r="A2990" s="995" t="s">
        <v>4670</v>
      </c>
      <c r="B2990" s="995" t="s">
        <v>4676</v>
      </c>
      <c r="C2990" s="987">
        <v>9425.14</v>
      </c>
      <c r="D2990" s="996" t="s">
        <v>4703</v>
      </c>
      <c r="E2990" s="995" t="s">
        <v>516</v>
      </c>
    </row>
    <row r="2991" spans="1:5" ht="15.75" customHeight="1" x14ac:dyDescent="0.3">
      <c r="A2991" s="995" t="s">
        <v>4670</v>
      </c>
      <c r="B2991" s="995" t="s">
        <v>4692</v>
      </c>
      <c r="C2991" s="987">
        <v>200</v>
      </c>
      <c r="D2991" s="996" t="s">
        <v>4704</v>
      </c>
      <c r="E2991" s="995" t="s">
        <v>4705</v>
      </c>
    </row>
    <row r="2992" spans="1:5" ht="15.75" customHeight="1" x14ac:dyDescent="0.3">
      <c r="A2992" s="995" t="s">
        <v>4670</v>
      </c>
      <c r="B2992" s="995" t="s">
        <v>4671</v>
      </c>
      <c r="C2992" s="987">
        <v>560</v>
      </c>
      <c r="D2992" s="996" t="s">
        <v>4706</v>
      </c>
      <c r="E2992" s="995" t="s">
        <v>516</v>
      </c>
    </row>
    <row r="2993" spans="1:5" ht="15.75" customHeight="1" x14ac:dyDescent="0.3">
      <c r="A2993" s="995" t="s">
        <v>4670</v>
      </c>
      <c r="B2993" s="995" t="s">
        <v>4678</v>
      </c>
      <c r="C2993" s="987">
        <v>510.14</v>
      </c>
      <c r="D2993" s="996" t="s">
        <v>4707</v>
      </c>
      <c r="E2993" s="995" t="s">
        <v>516</v>
      </c>
    </row>
    <row r="2994" spans="1:5" ht="15.75" customHeight="1" x14ac:dyDescent="0.3">
      <c r="A2994" s="995" t="s">
        <v>4670</v>
      </c>
      <c r="B2994" s="995" t="s">
        <v>4671</v>
      </c>
      <c r="C2994" s="987">
        <v>480</v>
      </c>
      <c r="D2994" s="996" t="s">
        <v>4708</v>
      </c>
      <c r="E2994" s="995" t="s">
        <v>516</v>
      </c>
    </row>
    <row r="2995" spans="1:5" ht="15.75" customHeight="1" x14ac:dyDescent="0.3">
      <c r="A2995" s="995" t="s">
        <v>4670</v>
      </c>
      <c r="B2995" s="995" t="s">
        <v>4678</v>
      </c>
      <c r="C2995" s="987">
        <v>158.63</v>
      </c>
      <c r="D2995" s="996" t="s">
        <v>4708</v>
      </c>
      <c r="E2995" s="995" t="s">
        <v>516</v>
      </c>
    </row>
    <row r="2996" spans="1:5" ht="15.75" customHeight="1" x14ac:dyDescent="0.3">
      <c r="A2996" s="995" t="s">
        <v>4670</v>
      </c>
      <c r="B2996" s="995" t="s">
        <v>4676</v>
      </c>
      <c r="C2996" s="987">
        <v>8087.38</v>
      </c>
      <c r="D2996" s="996" t="s">
        <v>4709</v>
      </c>
      <c r="E2996" s="995" t="s">
        <v>516</v>
      </c>
    </row>
    <row r="2997" spans="1:5" ht="15.75" customHeight="1" x14ac:dyDescent="0.3">
      <c r="A2997" s="995" t="s">
        <v>4670</v>
      </c>
      <c r="B2997" s="995" t="s">
        <v>4676</v>
      </c>
      <c r="C2997" s="987">
        <v>13267.9</v>
      </c>
      <c r="D2997" s="996" t="s">
        <v>4710</v>
      </c>
      <c r="E2997" s="995" t="s">
        <v>516</v>
      </c>
    </row>
    <row r="2998" spans="1:5" ht="15.75" customHeight="1" x14ac:dyDescent="0.3">
      <c r="A2998" s="995" t="s">
        <v>4670</v>
      </c>
      <c r="B2998" s="995" t="s">
        <v>4678</v>
      </c>
      <c r="C2998" s="987">
        <v>5023.1000000000004</v>
      </c>
      <c r="D2998" s="996" t="s">
        <v>453</v>
      </c>
      <c r="E2998" s="995" t="s">
        <v>516</v>
      </c>
    </row>
    <row r="2999" spans="1:5" ht="15.75" customHeight="1" x14ac:dyDescent="0.3">
      <c r="A2999" s="995" t="s">
        <v>4670</v>
      </c>
      <c r="B2999" s="995" t="s">
        <v>4676</v>
      </c>
      <c r="C2999" s="987">
        <v>2064.6999999999998</v>
      </c>
      <c r="D2999" s="996" t="s">
        <v>4711</v>
      </c>
      <c r="E2999" s="995" t="s">
        <v>516</v>
      </c>
    </row>
    <row r="3000" spans="1:5" ht="15.75" customHeight="1" x14ac:dyDescent="0.3">
      <c r="A3000" s="995" t="s">
        <v>4670</v>
      </c>
      <c r="B3000" s="995" t="s">
        <v>4678</v>
      </c>
      <c r="C3000" s="987">
        <v>448.46</v>
      </c>
      <c r="D3000" s="996" t="s">
        <v>4353</v>
      </c>
      <c r="E3000" s="995" t="s">
        <v>516</v>
      </c>
    </row>
    <row r="3001" spans="1:5" ht="15.75" customHeight="1" x14ac:dyDescent="0.3">
      <c r="A3001" s="995" t="s">
        <v>4670</v>
      </c>
      <c r="B3001" s="995" t="s">
        <v>4671</v>
      </c>
      <c r="C3001" s="987">
        <v>540</v>
      </c>
      <c r="D3001" s="996" t="s">
        <v>4712</v>
      </c>
      <c r="E3001" s="995" t="s">
        <v>516</v>
      </c>
    </row>
    <row r="3002" spans="1:5" ht="15.75" customHeight="1" x14ac:dyDescent="0.3">
      <c r="A3002" s="995" t="s">
        <v>4670</v>
      </c>
      <c r="B3002" s="995" t="s">
        <v>4678</v>
      </c>
      <c r="C3002" s="987">
        <v>5157.84</v>
      </c>
      <c r="D3002" s="996" t="s">
        <v>4712</v>
      </c>
      <c r="E3002" s="995" t="s">
        <v>516</v>
      </c>
    </row>
    <row r="3003" spans="1:5" ht="15.75" customHeight="1" x14ac:dyDescent="0.3">
      <c r="A3003" s="995" t="s">
        <v>4670</v>
      </c>
      <c r="B3003" s="995" t="s">
        <v>4676</v>
      </c>
      <c r="C3003" s="987">
        <v>7452</v>
      </c>
      <c r="D3003" s="996" t="s">
        <v>4713</v>
      </c>
      <c r="E3003" s="995" t="s">
        <v>516</v>
      </c>
    </row>
    <row r="3004" spans="1:5" ht="15.75" customHeight="1" x14ac:dyDescent="0.3">
      <c r="A3004" s="995" t="s">
        <v>4670</v>
      </c>
      <c r="B3004" s="995" t="s">
        <v>4714</v>
      </c>
      <c r="C3004" s="987">
        <v>200</v>
      </c>
      <c r="D3004" s="996" t="s">
        <v>4715</v>
      </c>
      <c r="E3004" s="995" t="s">
        <v>4705</v>
      </c>
    </row>
    <row r="3005" spans="1:5" ht="15.75" customHeight="1" x14ac:dyDescent="0.3">
      <c r="A3005" s="995" t="s">
        <v>4670</v>
      </c>
      <c r="B3005" s="995" t="s">
        <v>4671</v>
      </c>
      <c r="C3005" s="987">
        <v>29000</v>
      </c>
      <c r="D3005" s="996" t="s">
        <v>4716</v>
      </c>
      <c r="E3005" s="995" t="s">
        <v>4717</v>
      </c>
    </row>
    <row r="3006" spans="1:5" ht="15.75" customHeight="1" x14ac:dyDescent="0.3">
      <c r="A3006" s="995" t="s">
        <v>4670</v>
      </c>
      <c r="B3006" s="995" t="s">
        <v>4718</v>
      </c>
      <c r="C3006" s="987">
        <v>13216.5</v>
      </c>
      <c r="D3006" s="996" t="s">
        <v>4323</v>
      </c>
      <c r="E3006" s="995" t="s">
        <v>4719</v>
      </c>
    </row>
    <row r="3007" spans="1:5" ht="15.75" customHeight="1" x14ac:dyDescent="0.3">
      <c r="A3007" s="995" t="s">
        <v>4720</v>
      </c>
      <c r="B3007" s="995" t="s">
        <v>4100</v>
      </c>
      <c r="C3007" s="987">
        <v>3667.73</v>
      </c>
      <c r="D3007" s="996">
        <v>43112</v>
      </c>
      <c r="E3007" s="995" t="s">
        <v>4721</v>
      </c>
    </row>
    <row r="3008" spans="1:5" ht="15.75" customHeight="1" x14ac:dyDescent="0.3">
      <c r="A3008" s="995" t="s">
        <v>4720</v>
      </c>
      <c r="B3008" s="995" t="s">
        <v>4100</v>
      </c>
      <c r="C3008" s="987">
        <v>21836.25</v>
      </c>
      <c r="D3008" s="996">
        <v>43146</v>
      </c>
      <c r="E3008" s="995" t="s">
        <v>4722</v>
      </c>
    </row>
    <row r="3009" spans="1:5" ht="15.75" customHeight="1" x14ac:dyDescent="0.3">
      <c r="A3009" s="995" t="s">
        <v>4720</v>
      </c>
      <c r="B3009" s="995" t="s">
        <v>4100</v>
      </c>
      <c r="C3009" s="987">
        <v>1363.44</v>
      </c>
      <c r="D3009" s="996">
        <v>43173</v>
      </c>
      <c r="E3009" s="995" t="s">
        <v>4723</v>
      </c>
    </row>
    <row r="3010" spans="1:5" ht="15.75" customHeight="1" x14ac:dyDescent="0.3">
      <c r="A3010" s="995" t="s">
        <v>4720</v>
      </c>
      <c r="B3010" s="995" t="s">
        <v>4100</v>
      </c>
      <c r="C3010" s="987">
        <v>112.44</v>
      </c>
      <c r="D3010" s="996">
        <v>43173</v>
      </c>
      <c r="E3010" s="995" t="s">
        <v>4724</v>
      </c>
    </row>
    <row r="3011" spans="1:5" ht="15.75" customHeight="1" x14ac:dyDescent="0.3">
      <c r="A3011" s="995" t="s">
        <v>4720</v>
      </c>
      <c r="B3011" s="995" t="s">
        <v>4100</v>
      </c>
      <c r="C3011" s="987">
        <v>3678.68</v>
      </c>
      <c r="D3011" s="996">
        <v>43173</v>
      </c>
      <c r="E3011" s="995" t="s">
        <v>4725</v>
      </c>
    </row>
    <row r="3012" spans="1:5" ht="15.75" customHeight="1" x14ac:dyDescent="0.3">
      <c r="A3012" s="995" t="s">
        <v>4720</v>
      </c>
      <c r="B3012" s="995" t="s">
        <v>4100</v>
      </c>
      <c r="C3012" s="987">
        <v>16169.1</v>
      </c>
      <c r="D3012" s="996">
        <v>43175</v>
      </c>
      <c r="E3012" s="995" t="s">
        <v>4726</v>
      </c>
    </row>
    <row r="3013" spans="1:5" ht="15.75" customHeight="1" x14ac:dyDescent="0.3">
      <c r="A3013" s="995" t="s">
        <v>4720</v>
      </c>
      <c r="B3013" s="995" t="s">
        <v>4100</v>
      </c>
      <c r="C3013" s="987">
        <v>1895.9</v>
      </c>
      <c r="D3013" s="996">
        <v>43182</v>
      </c>
      <c r="E3013" s="995" t="s">
        <v>4726</v>
      </c>
    </row>
    <row r="3014" spans="1:5" ht="15.75" customHeight="1" x14ac:dyDescent="0.3">
      <c r="A3014" s="995" t="s">
        <v>4720</v>
      </c>
      <c r="B3014" s="995" t="s">
        <v>4100</v>
      </c>
      <c r="C3014" s="987">
        <v>15629</v>
      </c>
      <c r="D3014" s="996">
        <v>43203</v>
      </c>
      <c r="E3014" s="995" t="s">
        <v>4726</v>
      </c>
    </row>
    <row r="3015" spans="1:5" ht="15.75" customHeight="1" x14ac:dyDescent="0.3">
      <c r="A3015" s="995" t="s">
        <v>4720</v>
      </c>
      <c r="B3015" s="995" t="s">
        <v>4100</v>
      </c>
      <c r="C3015" s="987">
        <v>913.73</v>
      </c>
      <c r="D3015" s="996">
        <v>43213</v>
      </c>
      <c r="E3015" s="995" t="s">
        <v>4725</v>
      </c>
    </row>
    <row r="3016" spans="1:5" ht="15.75" customHeight="1" x14ac:dyDescent="0.3">
      <c r="A3016" s="995" t="s">
        <v>4720</v>
      </c>
      <c r="B3016" s="995" t="s">
        <v>4100</v>
      </c>
      <c r="C3016" s="987">
        <v>6601.91</v>
      </c>
      <c r="D3016" s="996">
        <v>43213</v>
      </c>
      <c r="E3016" s="995" t="s">
        <v>4721</v>
      </c>
    </row>
    <row r="3017" spans="1:5" ht="15.75" customHeight="1" x14ac:dyDescent="0.3">
      <c r="A3017" s="995" t="s">
        <v>4720</v>
      </c>
      <c r="B3017" s="995" t="s">
        <v>4100</v>
      </c>
      <c r="C3017" s="987">
        <v>26955</v>
      </c>
      <c r="D3017" s="996">
        <v>43213</v>
      </c>
      <c r="E3017" s="995" t="s">
        <v>4724</v>
      </c>
    </row>
    <row r="3018" spans="1:5" ht="15.75" customHeight="1" x14ac:dyDescent="0.3">
      <c r="A3018" s="995" t="s">
        <v>4720</v>
      </c>
      <c r="B3018" s="995" t="s">
        <v>4100</v>
      </c>
      <c r="C3018" s="987">
        <v>3522.22</v>
      </c>
      <c r="D3018" s="996">
        <v>43231</v>
      </c>
      <c r="E3018" s="995" t="s">
        <v>4723</v>
      </c>
    </row>
    <row r="3019" spans="1:5" ht="15.75" customHeight="1" x14ac:dyDescent="0.3">
      <c r="A3019" s="995" t="s">
        <v>4720</v>
      </c>
      <c r="B3019" s="995" t="s">
        <v>4100</v>
      </c>
      <c r="C3019" s="987">
        <v>345.48</v>
      </c>
      <c r="D3019" s="996">
        <v>43243</v>
      </c>
      <c r="E3019" s="995" t="s">
        <v>4725</v>
      </c>
    </row>
    <row r="3020" spans="1:5" ht="15.75" customHeight="1" x14ac:dyDescent="0.3">
      <c r="A3020" s="995" t="s">
        <v>4720</v>
      </c>
      <c r="B3020" s="995" t="s">
        <v>4100</v>
      </c>
      <c r="C3020" s="987">
        <v>16808.47</v>
      </c>
      <c r="D3020" s="996">
        <v>43292</v>
      </c>
      <c r="E3020" s="995" t="s">
        <v>4727</v>
      </c>
    </row>
    <row r="3021" spans="1:5" ht="15.75" customHeight="1" x14ac:dyDescent="0.3">
      <c r="A3021" s="995" t="s">
        <v>4720</v>
      </c>
      <c r="B3021" s="995" t="s">
        <v>4100</v>
      </c>
      <c r="C3021" s="987">
        <v>4547.8900000000003</v>
      </c>
      <c r="D3021" s="996">
        <v>43321</v>
      </c>
      <c r="E3021" s="995" t="s">
        <v>4721</v>
      </c>
    </row>
    <row r="3022" spans="1:5" ht="15.75" customHeight="1" x14ac:dyDescent="0.3">
      <c r="A3022" s="995" t="s">
        <v>4720</v>
      </c>
      <c r="B3022" s="995" t="s">
        <v>4100</v>
      </c>
      <c r="C3022" s="987">
        <v>508.05</v>
      </c>
      <c r="D3022" s="996">
        <v>43321</v>
      </c>
      <c r="E3022" s="995" t="s">
        <v>4725</v>
      </c>
    </row>
    <row r="3023" spans="1:5" ht="15.75" customHeight="1" x14ac:dyDescent="0.3">
      <c r="A3023" s="995" t="s">
        <v>4720</v>
      </c>
      <c r="B3023" s="995" t="s">
        <v>4100</v>
      </c>
      <c r="C3023" s="987">
        <v>26953</v>
      </c>
      <c r="D3023" s="996">
        <v>43364</v>
      </c>
      <c r="E3023" s="995" t="s">
        <v>4724</v>
      </c>
    </row>
    <row r="3024" spans="1:5" ht="15.75" customHeight="1" x14ac:dyDescent="0.3">
      <c r="A3024" s="995" t="s">
        <v>4720</v>
      </c>
      <c r="B3024" s="995" t="s">
        <v>4100</v>
      </c>
      <c r="C3024" s="987">
        <v>3177</v>
      </c>
      <c r="D3024" s="996">
        <v>43406</v>
      </c>
      <c r="E3024" s="995" t="s">
        <v>4726</v>
      </c>
    </row>
    <row r="3025" spans="1:5" ht="15.75" customHeight="1" x14ac:dyDescent="0.3">
      <c r="A3025" s="995" t="s">
        <v>4720</v>
      </c>
      <c r="B3025" s="995" t="s">
        <v>4100</v>
      </c>
      <c r="C3025" s="987">
        <v>2195.5100000000002</v>
      </c>
      <c r="D3025" s="996">
        <v>43446</v>
      </c>
      <c r="E3025" s="995" t="s">
        <v>4721</v>
      </c>
    </row>
    <row r="3026" spans="1:5" ht="15.75" customHeight="1" x14ac:dyDescent="0.3">
      <c r="A3026" s="995" t="s">
        <v>4720</v>
      </c>
      <c r="B3026" s="995" t="s">
        <v>4728</v>
      </c>
      <c r="C3026" s="987">
        <v>635</v>
      </c>
      <c r="D3026" s="996">
        <v>43143</v>
      </c>
      <c r="E3026" s="995" t="s">
        <v>4729</v>
      </c>
    </row>
    <row r="3027" spans="1:5" ht="15.75" customHeight="1" x14ac:dyDescent="0.3">
      <c r="A3027" s="995" t="s">
        <v>4720</v>
      </c>
      <c r="B3027" s="995" t="s">
        <v>4728</v>
      </c>
      <c r="C3027" s="987">
        <v>468</v>
      </c>
      <c r="D3027" s="996">
        <v>43164</v>
      </c>
      <c r="E3027" s="995" t="s">
        <v>4729</v>
      </c>
    </row>
    <row r="3028" spans="1:5" ht="15.75" customHeight="1" x14ac:dyDescent="0.3">
      <c r="A3028" s="995" t="s">
        <v>4720</v>
      </c>
      <c r="B3028" s="995" t="s">
        <v>4728</v>
      </c>
      <c r="C3028" s="987">
        <v>594</v>
      </c>
      <c r="D3028" s="996">
        <v>43369</v>
      </c>
      <c r="E3028" s="995" t="s">
        <v>4729</v>
      </c>
    </row>
    <row r="3029" spans="1:5" ht="15.75" customHeight="1" x14ac:dyDescent="0.3">
      <c r="A3029" s="995" t="s">
        <v>4720</v>
      </c>
      <c r="B3029" s="995" t="s">
        <v>4728</v>
      </c>
      <c r="C3029" s="987">
        <v>682.5</v>
      </c>
      <c r="D3029" s="996">
        <v>43417</v>
      </c>
      <c r="E3029" s="995" t="s">
        <v>4729</v>
      </c>
    </row>
    <row r="3030" spans="1:5" ht="15.75" customHeight="1" x14ac:dyDescent="0.3">
      <c r="A3030" s="995" t="s">
        <v>4720</v>
      </c>
      <c r="B3030" s="995" t="s">
        <v>3850</v>
      </c>
      <c r="C3030" s="987">
        <v>581.46</v>
      </c>
      <c r="D3030" s="996">
        <v>43328</v>
      </c>
      <c r="E3030" s="995" t="s">
        <v>4730</v>
      </c>
    </row>
    <row r="3031" spans="1:5" ht="15.75" customHeight="1" x14ac:dyDescent="0.3">
      <c r="A3031" s="995" t="s">
        <v>4720</v>
      </c>
      <c r="B3031" s="995" t="s">
        <v>4731</v>
      </c>
      <c r="C3031" s="987">
        <v>115.5</v>
      </c>
      <c r="D3031" s="996">
        <v>43441</v>
      </c>
      <c r="E3031" s="995" t="s">
        <v>4732</v>
      </c>
    </row>
    <row r="3032" spans="1:5" ht="15.75" customHeight="1" x14ac:dyDescent="0.3">
      <c r="A3032" s="995" t="s">
        <v>4720</v>
      </c>
      <c r="B3032" s="995" t="s">
        <v>3850</v>
      </c>
      <c r="C3032" s="987">
        <v>16938.86</v>
      </c>
      <c r="D3032" s="996">
        <v>43213</v>
      </c>
      <c r="E3032" s="995" t="s">
        <v>4733</v>
      </c>
    </row>
    <row r="3033" spans="1:5" ht="15.75" customHeight="1" x14ac:dyDescent="0.3">
      <c r="A3033" s="995" t="s">
        <v>4720</v>
      </c>
      <c r="B3033" s="995" t="s">
        <v>3850</v>
      </c>
      <c r="C3033" s="987">
        <v>2386.08</v>
      </c>
      <c r="D3033" s="996">
        <v>43229</v>
      </c>
      <c r="E3033" s="995" t="s">
        <v>4734</v>
      </c>
    </row>
    <row r="3034" spans="1:5" ht="15.75" customHeight="1" x14ac:dyDescent="0.3">
      <c r="A3034" s="995" t="s">
        <v>4720</v>
      </c>
      <c r="B3034" s="995" t="s">
        <v>4735</v>
      </c>
      <c r="C3034" s="987">
        <v>4200</v>
      </c>
      <c r="D3034" s="996">
        <v>43465</v>
      </c>
      <c r="E3034" s="995" t="s">
        <v>4736</v>
      </c>
    </row>
    <row r="3035" spans="1:5" ht="15.75" customHeight="1" x14ac:dyDescent="0.3">
      <c r="A3035" s="995" t="s">
        <v>4720</v>
      </c>
      <c r="B3035" s="995" t="s">
        <v>4737</v>
      </c>
      <c r="C3035" s="987">
        <v>3360</v>
      </c>
      <c r="D3035" s="996">
        <v>43465</v>
      </c>
      <c r="E3035" s="995" t="s">
        <v>4738</v>
      </c>
    </row>
    <row r="3036" spans="1:5" ht="15.75" customHeight="1" x14ac:dyDescent="0.3">
      <c r="A3036" s="995" t="s">
        <v>4739</v>
      </c>
      <c r="B3036" s="995" t="s">
        <v>4740</v>
      </c>
      <c r="C3036" s="987">
        <v>203044.05</v>
      </c>
      <c r="D3036" s="996" t="s">
        <v>4741</v>
      </c>
      <c r="E3036" s="995" t="s">
        <v>4742</v>
      </c>
    </row>
    <row r="3037" spans="1:5" ht="15.75" customHeight="1" x14ac:dyDescent="0.3">
      <c r="A3037" s="995" t="s">
        <v>4739</v>
      </c>
      <c r="B3037" s="995" t="s">
        <v>4740</v>
      </c>
      <c r="C3037" s="987">
        <v>3831.38</v>
      </c>
      <c r="D3037" s="996">
        <v>43175</v>
      </c>
      <c r="E3037" s="995" t="s">
        <v>4743</v>
      </c>
    </row>
    <row r="3038" spans="1:5" ht="15.75" customHeight="1" x14ac:dyDescent="0.3">
      <c r="A3038" s="995" t="s">
        <v>4739</v>
      </c>
      <c r="B3038" s="995" t="s">
        <v>4740</v>
      </c>
      <c r="C3038" s="987">
        <v>203044.05</v>
      </c>
      <c r="D3038" s="996">
        <v>43367</v>
      </c>
      <c r="E3038" s="995" t="s">
        <v>4744</v>
      </c>
    </row>
    <row r="3039" spans="1:5" ht="15.75" customHeight="1" x14ac:dyDescent="0.3">
      <c r="A3039" s="995" t="s">
        <v>4739</v>
      </c>
      <c r="B3039" s="995" t="s">
        <v>4740</v>
      </c>
      <c r="C3039" s="987">
        <v>2909.14</v>
      </c>
      <c r="D3039" s="996">
        <v>43371</v>
      </c>
      <c r="E3039" s="995" t="s">
        <v>4745</v>
      </c>
    </row>
    <row r="3040" spans="1:5" ht="15.75" customHeight="1" x14ac:dyDescent="0.3">
      <c r="A3040" s="995" t="s">
        <v>4739</v>
      </c>
      <c r="B3040" s="995" t="s">
        <v>4746</v>
      </c>
      <c r="C3040" s="987">
        <v>354.3</v>
      </c>
      <c r="D3040" s="996" t="s">
        <v>4747</v>
      </c>
      <c r="E3040" s="995" t="s">
        <v>4748</v>
      </c>
    </row>
    <row r="3041" spans="1:5" ht="15.75" customHeight="1" x14ac:dyDescent="0.3">
      <c r="A3041" s="995" t="s">
        <v>4739</v>
      </c>
      <c r="B3041" s="995" t="s">
        <v>4746</v>
      </c>
      <c r="C3041" s="987">
        <v>1059.3499999999999</v>
      </c>
      <c r="D3041" s="996">
        <v>43328</v>
      </c>
      <c r="E3041" s="995" t="s">
        <v>4749</v>
      </c>
    </row>
    <row r="3042" spans="1:5" ht="15.75" customHeight="1" x14ac:dyDescent="0.3">
      <c r="A3042" s="995" t="s">
        <v>4739</v>
      </c>
      <c r="B3042" s="995" t="s">
        <v>4750</v>
      </c>
      <c r="C3042" s="987">
        <v>481</v>
      </c>
      <c r="D3042" s="996">
        <v>43140</v>
      </c>
      <c r="E3042" s="995" t="s">
        <v>4751</v>
      </c>
    </row>
    <row r="3043" spans="1:5" ht="15.75" customHeight="1" x14ac:dyDescent="0.3">
      <c r="A3043" s="995" t="s">
        <v>4739</v>
      </c>
      <c r="B3043" s="995" t="s">
        <v>4750</v>
      </c>
      <c r="C3043" s="987">
        <v>180</v>
      </c>
      <c r="D3043" s="996">
        <v>43196</v>
      </c>
      <c r="E3043" s="995" t="s">
        <v>4752</v>
      </c>
    </row>
    <row r="3044" spans="1:5" ht="15.75" customHeight="1" x14ac:dyDescent="0.3">
      <c r="A3044" s="995" t="s">
        <v>4739</v>
      </c>
      <c r="B3044" s="995" t="s">
        <v>4750</v>
      </c>
      <c r="C3044" s="987">
        <v>225</v>
      </c>
      <c r="D3044" s="996">
        <v>43196</v>
      </c>
      <c r="E3044" s="995" t="s">
        <v>4753</v>
      </c>
    </row>
    <row r="3045" spans="1:5" ht="15.75" customHeight="1" x14ac:dyDescent="0.3">
      <c r="A3045" s="995" t="s">
        <v>4739</v>
      </c>
      <c r="B3045" s="995" t="s">
        <v>4750</v>
      </c>
      <c r="C3045" s="987">
        <v>406</v>
      </c>
      <c r="D3045" s="996">
        <v>43252</v>
      </c>
      <c r="E3045" s="995" t="s">
        <v>4754</v>
      </c>
    </row>
    <row r="3046" spans="1:5" ht="15.75" customHeight="1" x14ac:dyDescent="0.3">
      <c r="A3046" s="995" t="s">
        <v>4739</v>
      </c>
      <c r="B3046" s="995" t="s">
        <v>4750</v>
      </c>
      <c r="C3046" s="987">
        <v>285</v>
      </c>
      <c r="D3046" s="996">
        <v>43292</v>
      </c>
      <c r="E3046" s="995" t="s">
        <v>4755</v>
      </c>
    </row>
    <row r="3047" spans="1:5" ht="15.75" customHeight="1" x14ac:dyDescent="0.3">
      <c r="A3047" s="995" t="s">
        <v>4739</v>
      </c>
      <c r="B3047" s="995" t="s">
        <v>4750</v>
      </c>
      <c r="C3047" s="987">
        <v>175</v>
      </c>
      <c r="D3047" s="996">
        <v>43292</v>
      </c>
      <c r="E3047" s="995" t="s">
        <v>4756</v>
      </c>
    </row>
    <row r="3048" spans="1:5" ht="15.75" customHeight="1" x14ac:dyDescent="0.3">
      <c r="A3048" s="995" t="s">
        <v>4739</v>
      </c>
      <c r="B3048" s="995" t="s">
        <v>4750</v>
      </c>
      <c r="C3048" s="987">
        <v>90</v>
      </c>
      <c r="D3048" s="996">
        <v>43332</v>
      </c>
      <c r="E3048" s="995" t="s">
        <v>4757</v>
      </c>
    </row>
    <row r="3049" spans="1:5" ht="15.75" customHeight="1" x14ac:dyDescent="0.3">
      <c r="A3049" s="995" t="s">
        <v>4739</v>
      </c>
      <c r="B3049" s="995" t="s">
        <v>4750</v>
      </c>
      <c r="C3049" s="987">
        <v>2000</v>
      </c>
      <c r="D3049" s="996">
        <v>43360</v>
      </c>
      <c r="E3049" s="995" t="s">
        <v>4758</v>
      </c>
    </row>
    <row r="3050" spans="1:5" ht="15.75" customHeight="1" x14ac:dyDescent="0.3">
      <c r="A3050" s="995" t="s">
        <v>4739</v>
      </c>
      <c r="B3050" s="995" t="s">
        <v>4750</v>
      </c>
      <c r="C3050" s="987">
        <v>150</v>
      </c>
      <c r="D3050" s="996">
        <v>43392</v>
      </c>
      <c r="E3050" s="995" t="s">
        <v>4759</v>
      </c>
    </row>
    <row r="3051" spans="1:5" ht="15.75" customHeight="1" x14ac:dyDescent="0.3">
      <c r="A3051" s="995" t="s">
        <v>4739</v>
      </c>
      <c r="B3051" s="995" t="s">
        <v>4750</v>
      </c>
      <c r="C3051" s="987">
        <v>1000</v>
      </c>
      <c r="D3051" s="996">
        <v>43420</v>
      </c>
      <c r="E3051" s="995" t="s">
        <v>4760</v>
      </c>
    </row>
    <row r="3052" spans="1:5" ht="15.75" customHeight="1" x14ac:dyDescent="0.3">
      <c r="A3052" s="995" t="s">
        <v>4739</v>
      </c>
      <c r="B3052" s="995" t="s">
        <v>4750</v>
      </c>
      <c r="C3052" s="987">
        <v>375</v>
      </c>
      <c r="D3052" s="996">
        <v>43439</v>
      </c>
      <c r="E3052" s="995" t="s">
        <v>4761</v>
      </c>
    </row>
    <row r="3053" spans="1:5" ht="15.75" customHeight="1" x14ac:dyDescent="0.3">
      <c r="A3053" s="995" t="s">
        <v>4739</v>
      </c>
      <c r="B3053" s="995" t="s">
        <v>4762</v>
      </c>
      <c r="C3053" s="987">
        <v>1491</v>
      </c>
      <c r="D3053" s="996">
        <v>43124</v>
      </c>
      <c r="E3053" s="995" t="s">
        <v>4763</v>
      </c>
    </row>
    <row r="3054" spans="1:5" ht="15.75" customHeight="1" x14ac:dyDescent="0.3">
      <c r="A3054" s="995" t="s">
        <v>4739</v>
      </c>
      <c r="B3054" s="995" t="s">
        <v>4762</v>
      </c>
      <c r="C3054" s="987">
        <v>903</v>
      </c>
      <c r="D3054" s="996">
        <v>43140</v>
      </c>
      <c r="E3054" s="995" t="s">
        <v>4764</v>
      </c>
    </row>
    <row r="3055" spans="1:5" ht="15.75" customHeight="1" x14ac:dyDescent="0.3">
      <c r="A3055" s="995" t="s">
        <v>4739</v>
      </c>
      <c r="B3055" s="995" t="s">
        <v>4762</v>
      </c>
      <c r="C3055" s="987">
        <v>1257</v>
      </c>
      <c r="D3055" s="996">
        <v>43154</v>
      </c>
      <c r="E3055" s="995" t="s">
        <v>4765</v>
      </c>
    </row>
    <row r="3056" spans="1:5" ht="15.75" customHeight="1" x14ac:dyDescent="0.3">
      <c r="A3056" s="995" t="s">
        <v>4739</v>
      </c>
      <c r="B3056" s="995" t="s">
        <v>4762</v>
      </c>
      <c r="C3056" s="987">
        <v>1200</v>
      </c>
      <c r="D3056" s="996">
        <v>43257</v>
      </c>
      <c r="E3056" s="995" t="s">
        <v>4766</v>
      </c>
    </row>
    <row r="3057" spans="1:5" ht="15.75" customHeight="1" x14ac:dyDescent="0.3">
      <c r="A3057" s="995" t="s">
        <v>4739</v>
      </c>
      <c r="B3057" s="995" t="s">
        <v>4762</v>
      </c>
      <c r="C3057" s="987">
        <v>1545</v>
      </c>
      <c r="D3057" s="996">
        <v>43257</v>
      </c>
      <c r="E3057" s="995" t="s">
        <v>4767</v>
      </c>
    </row>
    <row r="3058" spans="1:5" ht="15.75" customHeight="1" x14ac:dyDescent="0.3">
      <c r="A3058" s="995" t="s">
        <v>4739</v>
      </c>
      <c r="B3058" s="995" t="s">
        <v>4762</v>
      </c>
      <c r="C3058" s="987">
        <v>4763</v>
      </c>
      <c r="D3058" s="996">
        <v>43308</v>
      </c>
      <c r="E3058" s="995" t="s">
        <v>4768</v>
      </c>
    </row>
    <row r="3059" spans="1:5" ht="15.75" customHeight="1" x14ac:dyDescent="0.3">
      <c r="A3059" s="995" t="s">
        <v>4739</v>
      </c>
      <c r="B3059" s="995" t="s">
        <v>4762</v>
      </c>
      <c r="C3059" s="987">
        <v>753</v>
      </c>
      <c r="D3059" s="996">
        <v>43355</v>
      </c>
      <c r="E3059" s="995" t="s">
        <v>4769</v>
      </c>
    </row>
    <row r="3060" spans="1:5" ht="15.75" customHeight="1" x14ac:dyDescent="0.3">
      <c r="A3060" s="995" t="s">
        <v>4739</v>
      </c>
      <c r="B3060" s="995" t="s">
        <v>4762</v>
      </c>
      <c r="C3060" s="987">
        <v>6000</v>
      </c>
      <c r="D3060" s="996">
        <v>43378</v>
      </c>
      <c r="E3060" s="995" t="s">
        <v>4758</v>
      </c>
    </row>
    <row r="3061" spans="1:5" ht="15.75" customHeight="1" x14ac:dyDescent="0.3">
      <c r="A3061" s="995" t="s">
        <v>4739</v>
      </c>
      <c r="B3061" s="995" t="s">
        <v>4762</v>
      </c>
      <c r="C3061" s="987">
        <v>1716</v>
      </c>
      <c r="D3061" s="996">
        <v>43378</v>
      </c>
      <c r="E3061" s="995" t="s">
        <v>4770</v>
      </c>
    </row>
    <row r="3062" spans="1:5" ht="15.75" customHeight="1" x14ac:dyDescent="0.3">
      <c r="A3062" s="995" t="s">
        <v>4739</v>
      </c>
      <c r="B3062" s="995" t="s">
        <v>4762</v>
      </c>
      <c r="C3062" s="987">
        <v>895</v>
      </c>
      <c r="D3062" s="996">
        <v>43434</v>
      </c>
      <c r="E3062" s="995" t="s">
        <v>4771</v>
      </c>
    </row>
    <row r="3063" spans="1:5" ht="15.75" customHeight="1" x14ac:dyDescent="0.3">
      <c r="A3063" s="995" t="s">
        <v>4739</v>
      </c>
      <c r="B3063" s="995" t="s">
        <v>4762</v>
      </c>
      <c r="C3063" s="987">
        <v>1668</v>
      </c>
      <c r="D3063" s="996">
        <v>43448</v>
      </c>
      <c r="E3063" s="995" t="s">
        <v>4772</v>
      </c>
    </row>
    <row r="3064" spans="1:5" ht="15.75" customHeight="1" x14ac:dyDescent="0.3">
      <c r="A3064" s="995" t="s">
        <v>4739</v>
      </c>
      <c r="B3064" s="995" t="s">
        <v>4773</v>
      </c>
      <c r="C3064" s="987">
        <v>2600</v>
      </c>
      <c r="D3064" s="996">
        <v>43448</v>
      </c>
      <c r="E3064" s="995" t="s">
        <v>4758</v>
      </c>
    </row>
    <row r="3065" spans="1:5" ht="15.75" customHeight="1" x14ac:dyDescent="0.3">
      <c r="A3065" s="995" t="s">
        <v>4739</v>
      </c>
      <c r="B3065" s="995" t="s">
        <v>4774</v>
      </c>
      <c r="C3065" s="987">
        <v>400</v>
      </c>
      <c r="D3065" s="996">
        <v>43420</v>
      </c>
      <c r="E3065" s="995" t="s">
        <v>4775</v>
      </c>
    </row>
    <row r="3066" spans="1:5" ht="15.75" customHeight="1" x14ac:dyDescent="0.3">
      <c r="A3066" s="995" t="s">
        <v>4739</v>
      </c>
      <c r="B3066" s="995" t="s">
        <v>4776</v>
      </c>
      <c r="C3066" s="987">
        <v>324</v>
      </c>
      <c r="D3066" s="996">
        <v>43209</v>
      </c>
      <c r="E3066" s="995" t="s">
        <v>4764</v>
      </c>
    </row>
    <row r="3067" spans="1:5" ht="15.75" customHeight="1" x14ac:dyDescent="0.3">
      <c r="A3067" s="995" t="s">
        <v>4739</v>
      </c>
      <c r="B3067" s="995" t="s">
        <v>4776</v>
      </c>
      <c r="C3067" s="987">
        <v>2316</v>
      </c>
      <c r="D3067" s="996">
        <v>43318</v>
      </c>
      <c r="E3067" s="995" t="s">
        <v>4777</v>
      </c>
    </row>
    <row r="3068" spans="1:5" ht="15.75" customHeight="1" x14ac:dyDescent="0.3">
      <c r="A3068" s="995" t="s">
        <v>4739</v>
      </c>
      <c r="B3068" s="995" t="s">
        <v>4776</v>
      </c>
      <c r="C3068" s="987">
        <v>516</v>
      </c>
      <c r="D3068" s="996">
        <v>43367</v>
      </c>
      <c r="E3068" s="995" t="s">
        <v>4778</v>
      </c>
    </row>
    <row r="3069" spans="1:5" ht="15.75" customHeight="1" x14ac:dyDescent="0.3">
      <c r="A3069" s="995" t="s">
        <v>4739</v>
      </c>
      <c r="B3069" s="995" t="s">
        <v>4776</v>
      </c>
      <c r="C3069" s="987">
        <v>2000</v>
      </c>
      <c r="D3069" s="996">
        <v>43410</v>
      </c>
      <c r="E3069" s="995" t="s">
        <v>4758</v>
      </c>
    </row>
    <row r="3070" spans="1:5" ht="15.75" customHeight="1" x14ac:dyDescent="0.3">
      <c r="A3070" s="995" t="s">
        <v>4739</v>
      </c>
      <c r="B3070" s="995" t="s">
        <v>4776</v>
      </c>
      <c r="C3070" s="987">
        <v>1044</v>
      </c>
      <c r="D3070" s="996">
        <v>43447</v>
      </c>
      <c r="E3070" s="995" t="s">
        <v>4779</v>
      </c>
    </row>
    <row r="3071" spans="1:5" ht="15.75" customHeight="1" x14ac:dyDescent="0.3">
      <c r="A3071" s="995" t="s">
        <v>4739</v>
      </c>
      <c r="B3071" s="995" t="s">
        <v>4780</v>
      </c>
      <c r="C3071" s="987">
        <v>175</v>
      </c>
      <c r="D3071" s="996">
        <v>43276</v>
      </c>
      <c r="E3071" s="995" t="s">
        <v>4781</v>
      </c>
    </row>
    <row r="3072" spans="1:5" ht="15.75" customHeight="1" x14ac:dyDescent="0.3">
      <c r="A3072" s="995" t="s">
        <v>4739</v>
      </c>
      <c r="B3072" s="995" t="s">
        <v>4780</v>
      </c>
      <c r="C3072" s="987">
        <v>62.5</v>
      </c>
      <c r="D3072" s="996">
        <v>43276</v>
      </c>
      <c r="E3072" s="995" t="s">
        <v>4782</v>
      </c>
    </row>
    <row r="3073" spans="1:5" ht="15.75" customHeight="1" x14ac:dyDescent="0.3">
      <c r="A3073" s="995" t="s">
        <v>4739</v>
      </c>
      <c r="B3073" s="995" t="s">
        <v>4780</v>
      </c>
      <c r="C3073" s="987">
        <v>100</v>
      </c>
      <c r="D3073" s="996">
        <v>43431</v>
      </c>
      <c r="E3073" s="995" t="s">
        <v>4783</v>
      </c>
    </row>
    <row r="3074" spans="1:5" ht="15.75" customHeight="1" x14ac:dyDescent="0.3">
      <c r="A3074" s="995" t="s">
        <v>4739</v>
      </c>
      <c r="B3074" s="995" t="s">
        <v>4784</v>
      </c>
      <c r="C3074" s="987">
        <v>1512</v>
      </c>
      <c r="D3074" s="996">
        <v>43465</v>
      </c>
      <c r="E3074" s="995" t="s">
        <v>4785</v>
      </c>
    </row>
    <row r="3075" spans="1:5" ht="15.75" customHeight="1" x14ac:dyDescent="0.3">
      <c r="A3075" s="995" t="s">
        <v>4739</v>
      </c>
      <c r="B3075" s="995" t="s">
        <v>4786</v>
      </c>
      <c r="C3075" s="987">
        <v>1058.4000000000001</v>
      </c>
      <c r="D3075" s="996">
        <v>43465</v>
      </c>
      <c r="E3075" s="995" t="s">
        <v>4785</v>
      </c>
    </row>
    <row r="3076" spans="1:5" ht="15.75" customHeight="1" x14ac:dyDescent="0.3">
      <c r="A3076" s="995" t="s">
        <v>4739</v>
      </c>
      <c r="B3076" s="995" t="s">
        <v>4762</v>
      </c>
      <c r="C3076" s="987">
        <v>6000</v>
      </c>
      <c r="D3076" s="996">
        <v>43465</v>
      </c>
      <c r="E3076" s="995" t="s">
        <v>4785</v>
      </c>
    </row>
    <row r="3077" spans="1:5" ht="15.75" customHeight="1" x14ac:dyDescent="0.3">
      <c r="A3077" s="995" t="s">
        <v>4739</v>
      </c>
      <c r="B3077" s="995" t="s">
        <v>4787</v>
      </c>
      <c r="C3077" s="987">
        <v>5656.89</v>
      </c>
      <c r="D3077" s="996">
        <v>43465</v>
      </c>
      <c r="E3077" s="995" t="s">
        <v>4785</v>
      </c>
    </row>
    <row r="3078" spans="1:5" ht="15.75" customHeight="1" x14ac:dyDescent="0.3">
      <c r="A3078" s="995" t="s">
        <v>4739</v>
      </c>
      <c r="B3078" s="995" t="s">
        <v>4773</v>
      </c>
      <c r="C3078" s="987">
        <v>1625.4</v>
      </c>
      <c r="D3078" s="996">
        <v>43465</v>
      </c>
      <c r="E3078" s="995" t="s">
        <v>4785</v>
      </c>
    </row>
    <row r="3079" spans="1:5" ht="15.75" customHeight="1" x14ac:dyDescent="0.3">
      <c r="A3079" s="995" t="s">
        <v>4739</v>
      </c>
      <c r="B3079" s="995" t="s">
        <v>4788</v>
      </c>
      <c r="C3079" s="987">
        <v>4394.55</v>
      </c>
      <c r="D3079" s="996">
        <v>43465</v>
      </c>
      <c r="E3079" s="995" t="s">
        <v>4785</v>
      </c>
    </row>
    <row r="3080" spans="1:5" ht="15.75" customHeight="1" x14ac:dyDescent="0.3">
      <c r="A3080" s="995" t="s">
        <v>4739</v>
      </c>
      <c r="B3080" s="995" t="s">
        <v>4774</v>
      </c>
      <c r="C3080" s="987">
        <v>28800</v>
      </c>
      <c r="D3080" s="996">
        <v>43465</v>
      </c>
      <c r="E3080" s="995" t="s">
        <v>4785</v>
      </c>
    </row>
    <row r="3081" spans="1:5" ht="15.75" customHeight="1" x14ac:dyDescent="0.3">
      <c r="A3081" s="995" t="s">
        <v>4789</v>
      </c>
      <c r="B3081" s="995" t="s">
        <v>3352</v>
      </c>
      <c r="C3081" s="987">
        <v>4799.8900000000003</v>
      </c>
      <c r="D3081" s="996">
        <v>43328</v>
      </c>
      <c r="E3081" s="995" t="s">
        <v>1031</v>
      </c>
    </row>
    <row r="3082" spans="1:5" ht="15.75" customHeight="1" x14ac:dyDescent="0.3">
      <c r="A3082" s="995" t="s">
        <v>4789</v>
      </c>
      <c r="B3082" s="995" t="s">
        <v>4790</v>
      </c>
      <c r="C3082" s="987">
        <v>4250</v>
      </c>
      <c r="D3082" s="996">
        <v>43315</v>
      </c>
      <c r="E3082" s="995" t="s">
        <v>4791</v>
      </c>
    </row>
    <row r="3083" spans="1:5" ht="15.75" customHeight="1" x14ac:dyDescent="0.3">
      <c r="A3083" s="995" t="s">
        <v>4789</v>
      </c>
      <c r="B3083" s="995" t="s">
        <v>4790</v>
      </c>
      <c r="C3083" s="987">
        <v>4000</v>
      </c>
      <c r="D3083" s="996">
        <v>43461</v>
      </c>
      <c r="E3083" s="995" t="s">
        <v>4791</v>
      </c>
    </row>
    <row r="3084" spans="1:5" ht="15.75" customHeight="1" x14ac:dyDescent="0.3">
      <c r="A3084" s="995" t="s">
        <v>4789</v>
      </c>
      <c r="B3084" s="995" t="s">
        <v>4792</v>
      </c>
      <c r="C3084" s="987">
        <v>2268</v>
      </c>
      <c r="D3084" s="996">
        <v>43340</v>
      </c>
      <c r="E3084" s="995" t="s">
        <v>4791</v>
      </c>
    </row>
    <row r="3085" spans="1:5" ht="15.75" customHeight="1" x14ac:dyDescent="0.3">
      <c r="A3085" s="995" t="s">
        <v>4789</v>
      </c>
      <c r="B3085" s="995" t="s">
        <v>4792</v>
      </c>
      <c r="C3085" s="987">
        <v>898</v>
      </c>
      <c r="D3085" s="996">
        <v>43403</v>
      </c>
      <c r="E3085" s="995" t="s">
        <v>4791</v>
      </c>
    </row>
    <row r="3086" spans="1:5" ht="15.75" customHeight="1" x14ac:dyDescent="0.3">
      <c r="A3086" s="995" t="s">
        <v>4789</v>
      </c>
      <c r="B3086" s="995" t="s">
        <v>4793</v>
      </c>
      <c r="C3086" s="987">
        <v>129.19999999999999</v>
      </c>
      <c r="D3086" s="996">
        <v>43117</v>
      </c>
      <c r="E3086" s="995" t="s">
        <v>4791</v>
      </c>
    </row>
    <row r="3087" spans="1:5" ht="15.75" customHeight="1" x14ac:dyDescent="0.3">
      <c r="A3087" s="995" t="s">
        <v>4789</v>
      </c>
      <c r="B3087" s="995" t="s">
        <v>4793</v>
      </c>
      <c r="C3087" s="987">
        <v>163.19999999999999</v>
      </c>
      <c r="D3087" s="996">
        <v>43210</v>
      </c>
      <c r="E3087" s="995" t="s">
        <v>4791</v>
      </c>
    </row>
    <row r="3088" spans="1:5" ht="15.75" customHeight="1" x14ac:dyDescent="0.3">
      <c r="A3088" s="995" t="s">
        <v>4789</v>
      </c>
      <c r="B3088" s="995" t="s">
        <v>4793</v>
      </c>
      <c r="C3088" s="987">
        <v>122.4</v>
      </c>
      <c r="D3088" s="996">
        <v>43231</v>
      </c>
      <c r="E3088" s="995" t="s">
        <v>4791</v>
      </c>
    </row>
    <row r="3089" spans="1:5" ht="15.75" customHeight="1" x14ac:dyDescent="0.3">
      <c r="A3089" s="995" t="s">
        <v>4789</v>
      </c>
      <c r="B3089" s="995" t="s">
        <v>4793</v>
      </c>
      <c r="C3089" s="987">
        <v>256.8</v>
      </c>
      <c r="D3089" s="996">
        <v>43336</v>
      </c>
      <c r="E3089" s="995" t="s">
        <v>4791</v>
      </c>
    </row>
    <row r="3090" spans="1:5" ht="15.75" customHeight="1" x14ac:dyDescent="0.3">
      <c r="A3090" s="995" t="s">
        <v>4789</v>
      </c>
      <c r="B3090" s="995" t="s">
        <v>4794</v>
      </c>
      <c r="C3090" s="987">
        <v>4650</v>
      </c>
      <c r="D3090" s="996">
        <v>43147</v>
      </c>
      <c r="E3090" s="995" t="s">
        <v>4791</v>
      </c>
    </row>
    <row r="3091" spans="1:5" ht="15.75" customHeight="1" x14ac:dyDescent="0.3">
      <c r="A3091" s="995" t="s">
        <v>4789</v>
      </c>
      <c r="B3091" s="995" t="s">
        <v>4524</v>
      </c>
      <c r="C3091" s="987">
        <v>878</v>
      </c>
      <c r="D3091" s="996">
        <v>43119</v>
      </c>
      <c r="E3091" s="995" t="s">
        <v>4791</v>
      </c>
    </row>
    <row r="3092" spans="1:5" ht="15.75" customHeight="1" x14ac:dyDescent="0.3">
      <c r="A3092" s="995" t="s">
        <v>4789</v>
      </c>
      <c r="B3092" s="995" t="s">
        <v>4524</v>
      </c>
      <c r="C3092" s="987">
        <v>642</v>
      </c>
      <c r="D3092" s="996">
        <v>43143</v>
      </c>
      <c r="E3092" s="995" t="s">
        <v>4791</v>
      </c>
    </row>
    <row r="3093" spans="1:5" ht="15.75" customHeight="1" x14ac:dyDescent="0.3">
      <c r="A3093" s="995" t="s">
        <v>4789</v>
      </c>
      <c r="B3093" s="995" t="s">
        <v>4524</v>
      </c>
      <c r="C3093" s="987">
        <v>2977</v>
      </c>
      <c r="D3093" s="996">
        <v>43235</v>
      </c>
      <c r="E3093" s="995" t="s">
        <v>4791</v>
      </c>
    </row>
    <row r="3094" spans="1:5" ht="15.75" customHeight="1" x14ac:dyDescent="0.3">
      <c r="A3094" s="995" t="s">
        <v>4789</v>
      </c>
      <c r="B3094" s="995" t="s">
        <v>4524</v>
      </c>
      <c r="C3094" s="987">
        <v>598</v>
      </c>
      <c r="D3094" s="996">
        <v>43257</v>
      </c>
      <c r="E3094" s="995" t="s">
        <v>4791</v>
      </c>
    </row>
    <row r="3095" spans="1:5" ht="15.75" customHeight="1" x14ac:dyDescent="0.3">
      <c r="A3095" s="995" t="s">
        <v>4789</v>
      </c>
      <c r="B3095" s="995" t="s">
        <v>4524</v>
      </c>
      <c r="C3095" s="987">
        <v>883</v>
      </c>
      <c r="D3095" s="996">
        <v>43283</v>
      </c>
      <c r="E3095" s="995" t="s">
        <v>4791</v>
      </c>
    </row>
    <row r="3096" spans="1:5" ht="15.75" customHeight="1" x14ac:dyDescent="0.3">
      <c r="A3096" s="995" t="s">
        <v>4789</v>
      </c>
      <c r="B3096" s="995" t="s">
        <v>4524</v>
      </c>
      <c r="C3096" s="987">
        <v>942</v>
      </c>
      <c r="D3096" s="996">
        <v>43314</v>
      </c>
      <c r="E3096" s="995" t="s">
        <v>4791</v>
      </c>
    </row>
    <row r="3097" spans="1:5" ht="15.75" customHeight="1" x14ac:dyDescent="0.3">
      <c r="A3097" s="995" t="s">
        <v>4789</v>
      </c>
      <c r="B3097" s="995" t="s">
        <v>4524</v>
      </c>
      <c r="C3097" s="987">
        <v>1190</v>
      </c>
      <c r="D3097" s="996">
        <v>43371</v>
      </c>
      <c r="E3097" s="995" t="s">
        <v>4791</v>
      </c>
    </row>
    <row r="3098" spans="1:5" ht="15.75" customHeight="1" x14ac:dyDescent="0.3">
      <c r="A3098" s="995" t="s">
        <v>4789</v>
      </c>
      <c r="B3098" s="995" t="s">
        <v>4524</v>
      </c>
      <c r="C3098" s="987">
        <v>665</v>
      </c>
      <c r="D3098" s="996">
        <v>43411</v>
      </c>
      <c r="E3098" s="995" t="s">
        <v>4791</v>
      </c>
    </row>
    <row r="3099" spans="1:5" ht="15.75" customHeight="1" x14ac:dyDescent="0.3">
      <c r="A3099" s="995" t="s">
        <v>4789</v>
      </c>
      <c r="B3099" s="995" t="s">
        <v>4524</v>
      </c>
      <c r="C3099" s="987">
        <v>921</v>
      </c>
      <c r="D3099" s="996">
        <v>43465</v>
      </c>
      <c r="E3099" s="995" t="s">
        <v>4791</v>
      </c>
    </row>
    <row r="3100" spans="1:5" ht="15.75" customHeight="1" x14ac:dyDescent="0.3">
      <c r="A3100" s="995" t="s">
        <v>4789</v>
      </c>
      <c r="B3100" s="995" t="s">
        <v>4524</v>
      </c>
      <c r="C3100" s="987">
        <v>764</v>
      </c>
      <c r="D3100" s="996">
        <v>43465</v>
      </c>
      <c r="E3100" s="995" t="s">
        <v>4791</v>
      </c>
    </row>
    <row r="3101" spans="1:5" ht="15.75" customHeight="1" x14ac:dyDescent="0.3">
      <c r="A3101" s="995" t="s">
        <v>4789</v>
      </c>
      <c r="B3101" s="995" t="s">
        <v>4795</v>
      </c>
      <c r="C3101" s="987">
        <v>75</v>
      </c>
      <c r="D3101" s="996">
        <v>43320</v>
      </c>
      <c r="E3101" s="995" t="s">
        <v>4796</v>
      </c>
    </row>
    <row r="3102" spans="1:5" ht="15.75" customHeight="1" x14ac:dyDescent="0.3">
      <c r="A3102" s="995" t="s">
        <v>4789</v>
      </c>
      <c r="B3102" s="995" t="s">
        <v>4797</v>
      </c>
      <c r="C3102" s="987">
        <v>286.88</v>
      </c>
      <c r="D3102" s="996">
        <v>43180</v>
      </c>
      <c r="E3102" s="995" t="s">
        <v>4798</v>
      </c>
    </row>
    <row r="3103" spans="1:5" ht="15.75" customHeight="1" x14ac:dyDescent="0.3">
      <c r="A3103" s="995" t="s">
        <v>4789</v>
      </c>
      <c r="B3103" s="995" t="s">
        <v>4797</v>
      </c>
      <c r="C3103" s="987">
        <v>63.11</v>
      </c>
      <c r="D3103" s="996">
        <v>43181</v>
      </c>
      <c r="E3103" s="995" t="s">
        <v>4798</v>
      </c>
    </row>
    <row r="3104" spans="1:5" ht="15.75" customHeight="1" x14ac:dyDescent="0.3">
      <c r="A3104" s="995" t="s">
        <v>4789</v>
      </c>
      <c r="B3104" s="995" t="s">
        <v>4799</v>
      </c>
      <c r="C3104" s="987">
        <v>250</v>
      </c>
      <c r="D3104" s="996">
        <v>43172</v>
      </c>
      <c r="E3104" s="995" t="s">
        <v>4800</v>
      </c>
    </row>
    <row r="3105" spans="1:5" ht="15.75" customHeight="1" x14ac:dyDescent="0.3">
      <c r="A3105" s="995" t="s">
        <v>4789</v>
      </c>
      <c r="B3105" s="995" t="s">
        <v>4801</v>
      </c>
      <c r="C3105" s="987">
        <v>325</v>
      </c>
      <c r="D3105" s="996">
        <v>43235</v>
      </c>
      <c r="E3105" s="995" t="s">
        <v>4802</v>
      </c>
    </row>
    <row r="3106" spans="1:5" ht="15.75" customHeight="1" x14ac:dyDescent="0.3">
      <c r="A3106" s="995" t="s">
        <v>4789</v>
      </c>
      <c r="B3106" s="995" t="s">
        <v>4803</v>
      </c>
      <c r="C3106" s="987">
        <v>100</v>
      </c>
      <c r="D3106" s="996">
        <v>43207</v>
      </c>
      <c r="E3106" s="995" t="s">
        <v>4804</v>
      </c>
    </row>
    <row r="3107" spans="1:5" ht="15.75" customHeight="1" x14ac:dyDescent="0.3">
      <c r="A3107" s="995" t="s">
        <v>4789</v>
      </c>
      <c r="B3107" s="995" t="s">
        <v>4805</v>
      </c>
      <c r="C3107" s="987">
        <v>6588</v>
      </c>
      <c r="D3107" s="996">
        <v>43167</v>
      </c>
      <c r="E3107" s="995" t="s">
        <v>4806</v>
      </c>
    </row>
    <row r="3108" spans="1:5" ht="15.75" customHeight="1" x14ac:dyDescent="0.3">
      <c r="A3108" s="995" t="s">
        <v>4789</v>
      </c>
      <c r="B3108" s="995" t="s">
        <v>4805</v>
      </c>
      <c r="C3108" s="987">
        <v>3294</v>
      </c>
      <c r="D3108" s="996">
        <v>43313</v>
      </c>
      <c r="E3108" s="995" t="s">
        <v>4806</v>
      </c>
    </row>
    <row r="3109" spans="1:5" ht="15.75" customHeight="1" x14ac:dyDescent="0.3">
      <c r="A3109" s="995" t="s">
        <v>4789</v>
      </c>
      <c r="B3109" s="995" t="s">
        <v>4805</v>
      </c>
      <c r="C3109" s="987">
        <v>2700</v>
      </c>
      <c r="D3109" s="996">
        <v>43454</v>
      </c>
      <c r="E3109" s="995" t="s">
        <v>4806</v>
      </c>
    </row>
    <row r="3110" spans="1:5" ht="15.75" customHeight="1" x14ac:dyDescent="0.3">
      <c r="A3110" s="995" t="s">
        <v>4789</v>
      </c>
      <c r="B3110" s="995" t="s">
        <v>4807</v>
      </c>
      <c r="C3110" s="987">
        <v>14217.07</v>
      </c>
      <c r="D3110" s="996">
        <v>43167</v>
      </c>
      <c r="E3110" s="995" t="s">
        <v>4808</v>
      </c>
    </row>
    <row r="3111" spans="1:5" ht="15.75" customHeight="1" x14ac:dyDescent="0.3">
      <c r="A3111" s="995" t="s">
        <v>4789</v>
      </c>
      <c r="B3111" s="995" t="s">
        <v>4807</v>
      </c>
      <c r="C3111" s="987">
        <v>6180.94</v>
      </c>
      <c r="D3111" s="996">
        <v>43313</v>
      </c>
      <c r="E3111" s="995" t="s">
        <v>4808</v>
      </c>
    </row>
    <row r="3112" spans="1:5" ht="15.75" customHeight="1" x14ac:dyDescent="0.3">
      <c r="A3112" s="995" t="s">
        <v>4789</v>
      </c>
      <c r="B3112" s="995" t="s">
        <v>4807</v>
      </c>
      <c r="C3112" s="987">
        <v>3260.92</v>
      </c>
      <c r="D3112" s="996">
        <v>43454</v>
      </c>
      <c r="E3112" s="995" t="s">
        <v>4808</v>
      </c>
    </row>
    <row r="3113" spans="1:5" ht="15.75" customHeight="1" x14ac:dyDescent="0.3">
      <c r="A3113" s="995" t="s">
        <v>4789</v>
      </c>
      <c r="B3113" s="995" t="s">
        <v>4809</v>
      </c>
      <c r="C3113" s="987">
        <v>793</v>
      </c>
      <c r="D3113" s="996">
        <v>43131</v>
      </c>
      <c r="E3113" s="995" t="s">
        <v>3701</v>
      </c>
    </row>
    <row r="3114" spans="1:5" ht="15.75" customHeight="1" x14ac:dyDescent="0.3">
      <c r="A3114" s="995" t="s">
        <v>4789</v>
      </c>
      <c r="B3114" s="995" t="s">
        <v>4809</v>
      </c>
      <c r="C3114" s="987">
        <v>941</v>
      </c>
      <c r="D3114" s="996">
        <v>43181</v>
      </c>
      <c r="E3114" s="995" t="s">
        <v>3701</v>
      </c>
    </row>
    <row r="3115" spans="1:5" ht="15.75" customHeight="1" x14ac:dyDescent="0.3">
      <c r="A3115" s="995" t="s">
        <v>4789</v>
      </c>
      <c r="B3115" s="995" t="s">
        <v>4809</v>
      </c>
      <c r="C3115" s="987">
        <v>1841</v>
      </c>
      <c r="D3115" s="996">
        <v>43229</v>
      </c>
      <c r="E3115" s="995" t="s">
        <v>3701</v>
      </c>
    </row>
    <row r="3116" spans="1:5" ht="15.75" customHeight="1" x14ac:dyDescent="0.3">
      <c r="A3116" s="995" t="s">
        <v>4789</v>
      </c>
      <c r="B3116" s="995" t="s">
        <v>4809</v>
      </c>
      <c r="C3116" s="987">
        <v>1096.5</v>
      </c>
      <c r="D3116" s="996">
        <v>43251</v>
      </c>
      <c r="E3116" s="995" t="s">
        <v>3701</v>
      </c>
    </row>
    <row r="3117" spans="1:5" ht="15.75" customHeight="1" x14ac:dyDescent="0.3">
      <c r="A3117" s="995" t="s">
        <v>4789</v>
      </c>
      <c r="B3117" s="995" t="s">
        <v>4809</v>
      </c>
      <c r="C3117" s="987">
        <v>914</v>
      </c>
      <c r="D3117" s="996">
        <v>43298</v>
      </c>
      <c r="E3117" s="995" t="s">
        <v>3701</v>
      </c>
    </row>
    <row r="3118" spans="1:5" ht="15.75" customHeight="1" x14ac:dyDescent="0.3">
      <c r="A3118" s="995" t="s">
        <v>4789</v>
      </c>
      <c r="B3118" s="995" t="s">
        <v>4809</v>
      </c>
      <c r="C3118" s="987">
        <v>1790.5</v>
      </c>
      <c r="D3118" s="996">
        <v>43335</v>
      </c>
      <c r="E3118" s="995" t="s">
        <v>3701</v>
      </c>
    </row>
    <row r="3119" spans="1:5" ht="15.75" customHeight="1" x14ac:dyDescent="0.3">
      <c r="A3119" s="995" t="s">
        <v>4789</v>
      </c>
      <c r="B3119" s="995" t="s">
        <v>4809</v>
      </c>
      <c r="C3119" s="987">
        <v>934</v>
      </c>
      <c r="D3119" s="996">
        <v>43396</v>
      </c>
      <c r="E3119" s="995" t="s">
        <v>3701</v>
      </c>
    </row>
    <row r="3120" spans="1:5" ht="15.75" customHeight="1" x14ac:dyDescent="0.3">
      <c r="A3120" s="995" t="s">
        <v>7155</v>
      </c>
      <c r="B3120" s="995" t="s">
        <v>7156</v>
      </c>
      <c r="C3120" s="987">
        <v>34308</v>
      </c>
      <c r="D3120" s="996">
        <v>43124</v>
      </c>
      <c r="E3120" s="995" t="s">
        <v>7157</v>
      </c>
    </row>
    <row r="3121" spans="1:5" ht="15.75" customHeight="1" x14ac:dyDescent="0.3">
      <c r="A3121" s="995" t="s">
        <v>7155</v>
      </c>
      <c r="B3121" s="995" t="s">
        <v>7156</v>
      </c>
      <c r="C3121" s="987">
        <v>35326</v>
      </c>
      <c r="D3121" s="996">
        <v>43152</v>
      </c>
      <c r="E3121" s="995" t="s">
        <v>7158</v>
      </c>
    </row>
    <row r="3122" spans="1:5" ht="15.75" customHeight="1" x14ac:dyDescent="0.3">
      <c r="A3122" s="995" t="s">
        <v>7155</v>
      </c>
      <c r="B3122" s="995" t="s">
        <v>7156</v>
      </c>
      <c r="C3122" s="987">
        <v>107093.5</v>
      </c>
      <c r="D3122" s="996">
        <v>43227</v>
      </c>
      <c r="E3122" s="995" t="s">
        <v>7159</v>
      </c>
    </row>
    <row r="3123" spans="1:5" ht="15.75" customHeight="1" x14ac:dyDescent="0.3">
      <c r="A3123" s="995" t="s">
        <v>7155</v>
      </c>
      <c r="B3123" s="995" t="s">
        <v>7156</v>
      </c>
      <c r="C3123" s="987">
        <v>36291.5</v>
      </c>
      <c r="D3123" s="996">
        <v>43277</v>
      </c>
      <c r="E3123" s="995" t="s">
        <v>7160</v>
      </c>
    </row>
    <row r="3124" spans="1:5" ht="15.75" customHeight="1" x14ac:dyDescent="0.3">
      <c r="A3124" s="995" t="s">
        <v>7155</v>
      </c>
      <c r="B3124" s="995" t="s">
        <v>7156</v>
      </c>
      <c r="C3124" s="987">
        <v>31796</v>
      </c>
      <c r="D3124" s="996">
        <v>43357</v>
      </c>
      <c r="E3124" s="995" t="s">
        <v>7161</v>
      </c>
    </row>
    <row r="3125" spans="1:5" ht="15.75" customHeight="1" x14ac:dyDescent="0.3">
      <c r="A3125" s="995" t="s">
        <v>7155</v>
      </c>
      <c r="B3125" s="995" t="s">
        <v>7156</v>
      </c>
      <c r="C3125" s="987">
        <v>72086</v>
      </c>
      <c r="D3125" s="996">
        <v>43434</v>
      </c>
      <c r="E3125" s="995" t="s">
        <v>7162</v>
      </c>
    </row>
    <row r="3126" spans="1:5" ht="15.75" customHeight="1" x14ac:dyDescent="0.3">
      <c r="A3126" s="995" t="s">
        <v>7155</v>
      </c>
      <c r="B3126" s="995" t="s">
        <v>7163</v>
      </c>
      <c r="C3126" s="987">
        <v>2568.14</v>
      </c>
      <c r="D3126" s="996">
        <v>43395</v>
      </c>
      <c r="E3126" s="995" t="s">
        <v>7164</v>
      </c>
    </row>
    <row r="3127" spans="1:5" ht="15.75" customHeight="1" x14ac:dyDescent="0.3">
      <c r="A3127" s="995" t="s">
        <v>7155</v>
      </c>
      <c r="B3127" s="995" t="s">
        <v>7163</v>
      </c>
      <c r="C3127" s="987">
        <v>2179.6</v>
      </c>
      <c r="D3127" s="996">
        <v>43448</v>
      </c>
      <c r="E3127" s="995" t="s">
        <v>7165</v>
      </c>
    </row>
    <row r="3128" spans="1:5" ht="15.75" customHeight="1" x14ac:dyDescent="0.3">
      <c r="A3128" s="995" t="s">
        <v>7155</v>
      </c>
      <c r="B3128" s="995" t="s">
        <v>7163</v>
      </c>
      <c r="C3128" s="987">
        <v>2858.1</v>
      </c>
      <c r="D3128" s="996">
        <v>43395</v>
      </c>
      <c r="E3128" s="995" t="s">
        <v>7166</v>
      </c>
    </row>
    <row r="3129" spans="1:5" ht="15.75" customHeight="1" x14ac:dyDescent="0.3">
      <c r="A3129" s="995" t="s">
        <v>7155</v>
      </c>
      <c r="B3129" s="995" t="s">
        <v>7163</v>
      </c>
      <c r="C3129" s="987">
        <v>2858.1</v>
      </c>
      <c r="D3129" s="996">
        <v>43448</v>
      </c>
      <c r="E3129" s="995" t="s">
        <v>7166</v>
      </c>
    </row>
    <row r="3130" spans="1:5" ht="15.75" customHeight="1" x14ac:dyDescent="0.3">
      <c r="A3130" s="995" t="s">
        <v>7155</v>
      </c>
      <c r="B3130" s="995" t="s">
        <v>7167</v>
      </c>
      <c r="C3130" s="987">
        <v>6562.59</v>
      </c>
      <c r="D3130" s="996">
        <v>43369</v>
      </c>
      <c r="E3130" s="995" t="s">
        <v>7168</v>
      </c>
    </row>
    <row r="3131" spans="1:5" ht="15.75" customHeight="1" x14ac:dyDescent="0.3">
      <c r="A3131" s="995" t="s">
        <v>7155</v>
      </c>
      <c r="B3131" s="995" t="s">
        <v>7167</v>
      </c>
      <c r="C3131" s="987">
        <v>6037.41</v>
      </c>
      <c r="D3131" s="996">
        <v>43431</v>
      </c>
      <c r="E3131" s="995" t="s">
        <v>7166</v>
      </c>
    </row>
    <row r="3132" spans="1:5" ht="15.75" customHeight="1" x14ac:dyDescent="0.3">
      <c r="A3132" s="995" t="s">
        <v>7155</v>
      </c>
      <c r="B3132" s="995" t="s">
        <v>7169</v>
      </c>
      <c r="C3132" s="987">
        <v>989</v>
      </c>
      <c r="D3132" s="996">
        <v>43123</v>
      </c>
      <c r="E3132" s="995" t="s">
        <v>7170</v>
      </c>
    </row>
    <row r="3133" spans="1:5" ht="15.75" customHeight="1" x14ac:dyDescent="0.3">
      <c r="A3133" s="995" t="s">
        <v>7155</v>
      </c>
      <c r="B3133" s="995" t="s">
        <v>7169</v>
      </c>
      <c r="C3133" s="987">
        <v>138.65</v>
      </c>
      <c r="D3133" s="996">
        <v>43200</v>
      </c>
      <c r="E3133" s="995" t="s">
        <v>7171</v>
      </c>
    </row>
    <row r="3134" spans="1:5" ht="15.75" customHeight="1" x14ac:dyDescent="0.3">
      <c r="A3134" s="995" t="s">
        <v>7155</v>
      </c>
      <c r="B3134" s="995" t="s">
        <v>7169</v>
      </c>
      <c r="C3134" s="987">
        <v>1054.8</v>
      </c>
      <c r="D3134" s="996">
        <v>43398</v>
      </c>
      <c r="E3134" s="995" t="s">
        <v>7172</v>
      </c>
    </row>
    <row r="3135" spans="1:5" ht="15.75" customHeight="1" x14ac:dyDescent="0.3">
      <c r="A3135" s="995" t="s">
        <v>7155</v>
      </c>
      <c r="B3135" s="995" t="s">
        <v>7173</v>
      </c>
      <c r="C3135" s="987">
        <v>1953.5</v>
      </c>
      <c r="D3135" s="996">
        <v>43126</v>
      </c>
      <c r="E3135" s="995" t="s">
        <v>7174</v>
      </c>
    </row>
    <row r="3136" spans="1:5" ht="15.75" customHeight="1" x14ac:dyDescent="0.3">
      <c r="A3136" s="995" t="s">
        <v>7155</v>
      </c>
      <c r="B3136" s="995" t="s">
        <v>7173</v>
      </c>
      <c r="C3136" s="987">
        <v>332.18</v>
      </c>
      <c r="D3136" s="996">
        <v>43210</v>
      </c>
      <c r="E3136" s="995" t="s">
        <v>7171</v>
      </c>
    </row>
    <row r="3137" spans="1:5" ht="15.75" customHeight="1" x14ac:dyDescent="0.3">
      <c r="A3137" s="995" t="s">
        <v>7155</v>
      </c>
      <c r="B3137" s="995" t="s">
        <v>7173</v>
      </c>
      <c r="C3137" s="987">
        <v>1953.5</v>
      </c>
      <c r="D3137" s="996">
        <v>43383</v>
      </c>
      <c r="E3137" s="995" t="s">
        <v>7175</v>
      </c>
    </row>
    <row r="3138" spans="1:5" ht="15.75" customHeight="1" x14ac:dyDescent="0.3">
      <c r="A3138" s="995" t="s">
        <v>7155</v>
      </c>
      <c r="B3138" s="995" t="s">
        <v>7176</v>
      </c>
      <c r="C3138" s="987">
        <v>1535.75</v>
      </c>
      <c r="D3138" s="996">
        <v>43130</v>
      </c>
      <c r="E3138" s="995" t="s">
        <v>7177</v>
      </c>
    </row>
    <row r="3139" spans="1:5" ht="15.75" customHeight="1" x14ac:dyDescent="0.3">
      <c r="A3139" s="995" t="s">
        <v>7155</v>
      </c>
      <c r="B3139" s="995" t="s">
        <v>7176</v>
      </c>
      <c r="C3139" s="987">
        <v>529.34</v>
      </c>
      <c r="D3139" s="996">
        <v>43224</v>
      </c>
      <c r="E3139" s="995" t="s">
        <v>7178</v>
      </c>
    </row>
    <row r="3140" spans="1:5" ht="15.75" customHeight="1" x14ac:dyDescent="0.3">
      <c r="A3140" s="995" t="s">
        <v>7155</v>
      </c>
      <c r="B3140" s="995" t="s">
        <v>7176</v>
      </c>
      <c r="C3140" s="987">
        <v>1638</v>
      </c>
      <c r="D3140" s="996">
        <v>43384</v>
      </c>
      <c r="E3140" s="995" t="s">
        <v>7179</v>
      </c>
    </row>
    <row r="3141" spans="1:5" ht="15.75" customHeight="1" x14ac:dyDescent="0.3">
      <c r="A3141" s="995" t="s">
        <v>7155</v>
      </c>
      <c r="B3141" s="995" t="s">
        <v>7176</v>
      </c>
      <c r="C3141" s="987">
        <v>4307.1000000000004</v>
      </c>
      <c r="D3141" s="996">
        <v>43440</v>
      </c>
      <c r="E3141" s="995" t="s">
        <v>7166</v>
      </c>
    </row>
    <row r="3142" spans="1:5" ht="15.75" customHeight="1" x14ac:dyDescent="0.3">
      <c r="A3142" s="995" t="s">
        <v>7155</v>
      </c>
      <c r="B3142" s="995" t="s">
        <v>7180</v>
      </c>
      <c r="C3142" s="987">
        <v>250</v>
      </c>
      <c r="D3142" s="996">
        <v>43453</v>
      </c>
      <c r="E3142" s="995" t="s">
        <v>7166</v>
      </c>
    </row>
    <row r="3143" spans="1:5" ht="15.75" customHeight="1" x14ac:dyDescent="0.3">
      <c r="A3143" s="995" t="s">
        <v>7155</v>
      </c>
      <c r="B3143" s="995" t="s">
        <v>7181</v>
      </c>
      <c r="C3143" s="987">
        <v>962</v>
      </c>
      <c r="D3143" s="996">
        <v>43214</v>
      </c>
      <c r="E3143" s="995" t="s">
        <v>7182</v>
      </c>
    </row>
    <row r="3144" spans="1:5" ht="15.75" customHeight="1" x14ac:dyDescent="0.3">
      <c r="A3144" s="995" t="s">
        <v>7155</v>
      </c>
      <c r="B3144" s="995" t="s">
        <v>7183</v>
      </c>
      <c r="C3144" s="987">
        <v>302</v>
      </c>
      <c r="D3144" s="996">
        <v>43158</v>
      </c>
      <c r="E3144" s="995" t="s">
        <v>7184</v>
      </c>
    </row>
    <row r="3145" spans="1:5" ht="15.75" customHeight="1" x14ac:dyDescent="0.3">
      <c r="A3145" s="995" t="s">
        <v>7155</v>
      </c>
      <c r="B3145" s="995" t="s">
        <v>7185</v>
      </c>
      <c r="C3145" s="987">
        <v>9770</v>
      </c>
      <c r="D3145" s="996">
        <v>43139</v>
      </c>
      <c r="E3145" s="995" t="s">
        <v>7186</v>
      </c>
    </row>
    <row r="3146" spans="1:5" ht="15.75" customHeight="1" x14ac:dyDescent="0.3">
      <c r="A3146" s="995" t="s">
        <v>7155</v>
      </c>
      <c r="B3146" s="995" t="s">
        <v>7185</v>
      </c>
      <c r="C3146" s="987">
        <v>10399</v>
      </c>
      <c r="D3146" s="996">
        <v>43172</v>
      </c>
      <c r="E3146" s="995" t="s">
        <v>7187</v>
      </c>
    </row>
    <row r="3147" spans="1:5" ht="15.75" customHeight="1" x14ac:dyDescent="0.3">
      <c r="A3147" s="995" t="s">
        <v>7155</v>
      </c>
      <c r="B3147" s="995" t="s">
        <v>7185</v>
      </c>
      <c r="C3147" s="987">
        <v>252</v>
      </c>
      <c r="D3147" s="996">
        <v>43196</v>
      </c>
      <c r="E3147" s="995" t="s">
        <v>7188</v>
      </c>
    </row>
    <row r="3148" spans="1:5" ht="15.75" customHeight="1" x14ac:dyDescent="0.3">
      <c r="A3148" s="995" t="s">
        <v>7155</v>
      </c>
      <c r="B3148" s="995" t="s">
        <v>7185</v>
      </c>
      <c r="C3148" s="987">
        <v>2449.36</v>
      </c>
      <c r="D3148" s="996">
        <v>43203</v>
      </c>
      <c r="E3148" s="995" t="s">
        <v>7189</v>
      </c>
    </row>
    <row r="3149" spans="1:5" ht="15.75" customHeight="1" x14ac:dyDescent="0.3">
      <c r="A3149" s="995" t="s">
        <v>7155</v>
      </c>
      <c r="B3149" s="995" t="s">
        <v>7185</v>
      </c>
      <c r="C3149" s="987">
        <v>26766.2</v>
      </c>
      <c r="D3149" s="996">
        <v>43369</v>
      </c>
      <c r="E3149" s="995" t="s">
        <v>7190</v>
      </c>
    </row>
    <row r="3150" spans="1:5" ht="15.75" customHeight="1" x14ac:dyDescent="0.3">
      <c r="A3150" s="995" t="s">
        <v>7155</v>
      </c>
      <c r="B3150" s="995" t="s">
        <v>7191</v>
      </c>
      <c r="C3150" s="987">
        <v>3800</v>
      </c>
      <c r="D3150" s="996">
        <v>43181</v>
      </c>
      <c r="E3150" s="995" t="s">
        <v>7192</v>
      </c>
    </row>
    <row r="3151" spans="1:5" ht="15.75" customHeight="1" x14ac:dyDescent="0.3">
      <c r="A3151" s="995" t="s">
        <v>7155</v>
      </c>
      <c r="B3151" s="995" t="s">
        <v>7191</v>
      </c>
      <c r="C3151" s="987">
        <v>3939</v>
      </c>
      <c r="D3151" s="996">
        <v>43278</v>
      </c>
      <c r="E3151" s="995" t="s">
        <v>7193</v>
      </c>
    </row>
    <row r="3152" spans="1:5" ht="15.75" customHeight="1" x14ac:dyDescent="0.3">
      <c r="A3152" s="995" t="s">
        <v>7155</v>
      </c>
      <c r="B3152" s="995" t="s">
        <v>7191</v>
      </c>
      <c r="C3152" s="987">
        <v>4021</v>
      </c>
      <c r="D3152" s="996">
        <v>43398</v>
      </c>
      <c r="E3152" s="995" t="s">
        <v>7194</v>
      </c>
    </row>
    <row r="3153" spans="1:5" ht="15.75" customHeight="1" x14ac:dyDescent="0.3">
      <c r="A3153" s="995" t="s">
        <v>7155</v>
      </c>
      <c r="B3153" s="995" t="s">
        <v>7191</v>
      </c>
      <c r="C3153" s="987">
        <v>3919</v>
      </c>
      <c r="D3153" s="996">
        <v>43451</v>
      </c>
      <c r="E3153" s="995" t="s">
        <v>7195</v>
      </c>
    </row>
    <row r="3154" spans="1:5" ht="15.75" customHeight="1" x14ac:dyDescent="0.3">
      <c r="A3154" s="995" t="s">
        <v>7155</v>
      </c>
      <c r="B3154" s="995" t="s">
        <v>7196</v>
      </c>
      <c r="C3154" s="987">
        <v>75.5</v>
      </c>
      <c r="D3154" s="996">
        <v>43299</v>
      </c>
      <c r="E3154" s="995" t="s">
        <v>7197</v>
      </c>
    </row>
    <row r="3155" spans="1:5" ht="15.75" customHeight="1" x14ac:dyDescent="0.3">
      <c r="A3155" s="995" t="s">
        <v>7155</v>
      </c>
      <c r="B3155" s="995" t="s">
        <v>7198</v>
      </c>
      <c r="C3155" s="987">
        <v>752</v>
      </c>
      <c r="D3155" s="996">
        <v>43370</v>
      </c>
      <c r="E3155" s="995" t="s">
        <v>7199</v>
      </c>
    </row>
    <row r="3156" spans="1:5" ht="15.75" customHeight="1" x14ac:dyDescent="0.3">
      <c r="A3156" s="995" t="s">
        <v>7155</v>
      </c>
      <c r="B3156" s="995" t="s">
        <v>1090</v>
      </c>
      <c r="C3156" s="987">
        <v>1332.96</v>
      </c>
      <c r="D3156" s="996">
        <v>43328</v>
      </c>
      <c r="E3156" s="995" t="s">
        <v>1031</v>
      </c>
    </row>
    <row r="3157" spans="1:5" ht="15.75" customHeight="1" x14ac:dyDescent="0.3">
      <c r="A3157" s="995" t="s">
        <v>7155</v>
      </c>
      <c r="B3157" s="995" t="s">
        <v>7169</v>
      </c>
      <c r="C3157" s="987">
        <v>9600</v>
      </c>
      <c r="D3157" s="996">
        <v>43465</v>
      </c>
      <c r="E3157" s="995" t="s">
        <v>7200</v>
      </c>
    </row>
    <row r="3158" spans="1:5" ht="15.75" customHeight="1" x14ac:dyDescent="0.3">
      <c r="A3158" s="995" t="s">
        <v>4810</v>
      </c>
      <c r="B3158" s="995" t="s">
        <v>4811</v>
      </c>
      <c r="C3158" s="987">
        <v>400</v>
      </c>
      <c r="D3158" s="996">
        <v>43110</v>
      </c>
      <c r="E3158" s="995" t="s">
        <v>4812</v>
      </c>
    </row>
    <row r="3159" spans="1:5" ht="15.75" customHeight="1" x14ac:dyDescent="0.3">
      <c r="A3159" s="995" t="s">
        <v>4810</v>
      </c>
      <c r="B3159" s="995" t="s">
        <v>4813</v>
      </c>
      <c r="C3159" s="987">
        <v>130</v>
      </c>
      <c r="D3159" s="996">
        <v>43194</v>
      </c>
      <c r="E3159" s="995" t="s">
        <v>4814</v>
      </c>
    </row>
    <row r="3160" spans="1:5" ht="15.75" customHeight="1" x14ac:dyDescent="0.3">
      <c r="A3160" s="995" t="s">
        <v>4810</v>
      </c>
      <c r="B3160" s="995" t="s">
        <v>4815</v>
      </c>
      <c r="C3160" s="987">
        <v>120</v>
      </c>
      <c r="D3160" s="996">
        <v>43283</v>
      </c>
      <c r="E3160" s="995" t="s">
        <v>4816</v>
      </c>
    </row>
    <row r="3161" spans="1:5" ht="15.75" customHeight="1" x14ac:dyDescent="0.3">
      <c r="A3161" s="995" t="s">
        <v>4810</v>
      </c>
      <c r="B3161" s="995" t="s">
        <v>4817</v>
      </c>
      <c r="C3161" s="987">
        <v>100</v>
      </c>
      <c r="D3161" s="996">
        <v>43266</v>
      </c>
      <c r="E3161" s="995" t="s">
        <v>4818</v>
      </c>
    </row>
    <row r="3162" spans="1:5" ht="15.75" customHeight="1" x14ac:dyDescent="0.3">
      <c r="A3162" s="995" t="s">
        <v>4810</v>
      </c>
      <c r="B3162" s="995" t="s">
        <v>4819</v>
      </c>
      <c r="C3162" s="987">
        <v>150</v>
      </c>
      <c r="D3162" s="996">
        <v>43284</v>
      </c>
      <c r="E3162" s="995" t="s">
        <v>4820</v>
      </c>
    </row>
    <row r="3163" spans="1:5" ht="15.75" customHeight="1" x14ac:dyDescent="0.3">
      <c r="A3163" s="995" t="s">
        <v>4810</v>
      </c>
      <c r="B3163" s="995" t="s">
        <v>4821</v>
      </c>
      <c r="C3163" s="987">
        <v>320</v>
      </c>
      <c r="D3163" s="996">
        <v>43418</v>
      </c>
      <c r="E3163" s="995" t="s">
        <v>4822</v>
      </c>
    </row>
    <row r="3164" spans="1:5" ht="15.75" customHeight="1" x14ac:dyDescent="0.3">
      <c r="A3164" s="995" t="s">
        <v>4810</v>
      </c>
      <c r="B3164" s="995" t="s">
        <v>4823</v>
      </c>
      <c r="C3164" s="987">
        <v>320</v>
      </c>
      <c r="D3164" s="996">
        <v>43418</v>
      </c>
      <c r="E3164" s="995" t="s">
        <v>4822</v>
      </c>
    </row>
    <row r="3165" spans="1:5" ht="15.75" customHeight="1" x14ac:dyDescent="0.3">
      <c r="A3165" s="995" t="s">
        <v>4810</v>
      </c>
      <c r="B3165" s="995" t="s">
        <v>4817</v>
      </c>
      <c r="C3165" s="987">
        <v>130</v>
      </c>
      <c r="D3165" s="996">
        <v>43437</v>
      </c>
      <c r="E3165" s="995" t="s">
        <v>4824</v>
      </c>
    </row>
    <row r="3166" spans="1:5" ht="15.75" customHeight="1" x14ac:dyDescent="0.3">
      <c r="A3166" s="995" t="s">
        <v>4810</v>
      </c>
      <c r="B3166" s="995" t="s">
        <v>4811</v>
      </c>
      <c r="C3166" s="987">
        <v>450</v>
      </c>
      <c r="D3166" s="996">
        <v>43455</v>
      </c>
      <c r="E3166" s="995" t="s">
        <v>4812</v>
      </c>
    </row>
    <row r="3167" spans="1:5" ht="15.75" customHeight="1" x14ac:dyDescent="0.3">
      <c r="A3167" s="995" t="s">
        <v>4810</v>
      </c>
      <c r="B3167" s="995" t="s">
        <v>4821</v>
      </c>
      <c r="C3167" s="987">
        <v>300</v>
      </c>
      <c r="D3167" s="996">
        <v>43126</v>
      </c>
      <c r="E3167" s="995" t="s">
        <v>348</v>
      </c>
    </row>
    <row r="3168" spans="1:5" ht="15.75" customHeight="1" x14ac:dyDescent="0.3">
      <c r="A3168" s="995" t="s">
        <v>4810</v>
      </c>
      <c r="B3168" s="995" t="s">
        <v>4825</v>
      </c>
      <c r="C3168" s="987">
        <v>300</v>
      </c>
      <c r="D3168" s="996">
        <v>43440</v>
      </c>
      <c r="E3168" s="995" t="s">
        <v>348</v>
      </c>
    </row>
    <row r="3169" spans="1:5" ht="15.75" customHeight="1" x14ac:dyDescent="0.3">
      <c r="A3169" s="995" t="s">
        <v>4810</v>
      </c>
      <c r="B3169" s="995" t="s">
        <v>649</v>
      </c>
      <c r="C3169" s="987">
        <v>866.76</v>
      </c>
      <c r="D3169" s="996">
        <v>43259</v>
      </c>
      <c r="E3169" s="995" t="s">
        <v>1337</v>
      </c>
    </row>
    <row r="3170" spans="1:5" ht="15.75" customHeight="1" x14ac:dyDescent="0.3">
      <c r="A3170" s="995" t="s">
        <v>4810</v>
      </c>
      <c r="B3170" s="995" t="s">
        <v>649</v>
      </c>
      <c r="C3170" s="987">
        <v>58.08</v>
      </c>
      <c r="D3170" s="996">
        <v>43299</v>
      </c>
      <c r="E3170" s="995" t="s">
        <v>1660</v>
      </c>
    </row>
    <row r="3171" spans="1:5" ht="15.75" customHeight="1" x14ac:dyDescent="0.3">
      <c r="A3171" s="995" t="s">
        <v>4810</v>
      </c>
      <c r="B3171" s="995" t="s">
        <v>649</v>
      </c>
      <c r="C3171" s="987">
        <v>383.92</v>
      </c>
      <c r="D3171" s="996">
        <v>43262</v>
      </c>
      <c r="E3171" s="995" t="s">
        <v>4826</v>
      </c>
    </row>
    <row r="3172" spans="1:5" ht="15.75" customHeight="1" x14ac:dyDescent="0.3">
      <c r="A3172" s="995" t="s">
        <v>4810</v>
      </c>
      <c r="B3172" s="995" t="s">
        <v>649</v>
      </c>
      <c r="C3172" s="987">
        <v>628.79999999999995</v>
      </c>
      <c r="D3172" s="996">
        <v>43328</v>
      </c>
      <c r="E3172" s="995" t="s">
        <v>4826</v>
      </c>
    </row>
    <row r="3173" spans="1:5" ht="15.75" customHeight="1" x14ac:dyDescent="0.3">
      <c r="A3173" s="995" t="s">
        <v>4810</v>
      </c>
      <c r="B3173" s="995" t="s">
        <v>4827</v>
      </c>
      <c r="C3173" s="987">
        <v>7051.85</v>
      </c>
      <c r="D3173" s="996">
        <v>43206</v>
      </c>
      <c r="E3173" s="995" t="s">
        <v>4828</v>
      </c>
    </row>
    <row r="3174" spans="1:5" ht="15.75" customHeight="1" x14ac:dyDescent="0.3">
      <c r="A3174" s="995" t="s">
        <v>4810</v>
      </c>
      <c r="B3174" s="995" t="s">
        <v>4827</v>
      </c>
      <c r="C3174" s="987">
        <v>72.95</v>
      </c>
      <c r="D3174" s="996">
        <v>43220</v>
      </c>
      <c r="E3174" s="995" t="s">
        <v>4828</v>
      </c>
    </row>
    <row r="3175" spans="1:5" ht="15.75" customHeight="1" x14ac:dyDescent="0.3">
      <c r="A3175" s="995" t="s">
        <v>4810</v>
      </c>
      <c r="B3175" s="995" t="s">
        <v>4827</v>
      </c>
      <c r="C3175" s="987">
        <v>1.7313078703703704</v>
      </c>
      <c r="D3175" s="996">
        <v>43200</v>
      </c>
      <c r="E3175" s="995" t="s">
        <v>4829</v>
      </c>
    </row>
    <row r="3176" spans="1:5" ht="15.75" customHeight="1" x14ac:dyDescent="0.3">
      <c r="A3176" s="995" t="s">
        <v>4810</v>
      </c>
      <c r="B3176" s="995" t="s">
        <v>4827</v>
      </c>
      <c r="C3176" s="987">
        <v>991.98</v>
      </c>
      <c r="D3176" s="996">
        <v>43305</v>
      </c>
      <c r="E3176" s="995" t="s">
        <v>4829</v>
      </c>
    </row>
    <row r="3177" spans="1:5" ht="15.75" customHeight="1" x14ac:dyDescent="0.3">
      <c r="A3177" s="995" t="s">
        <v>4810</v>
      </c>
      <c r="B3177" s="995" t="s">
        <v>4827</v>
      </c>
      <c r="C3177" s="987">
        <v>11238.22</v>
      </c>
      <c r="D3177" s="996">
        <v>43347</v>
      </c>
      <c r="E3177" s="995" t="s">
        <v>4829</v>
      </c>
    </row>
    <row r="3178" spans="1:5" ht="15.75" customHeight="1" x14ac:dyDescent="0.3">
      <c r="A3178" s="995" t="s">
        <v>4810</v>
      </c>
      <c r="B3178" s="995" t="s">
        <v>4827</v>
      </c>
      <c r="C3178" s="987">
        <v>961.71</v>
      </c>
      <c r="D3178" s="996">
        <v>43371</v>
      </c>
      <c r="E3178" s="995" t="s">
        <v>4829</v>
      </c>
    </row>
    <row r="3179" spans="1:5" ht="15.75" customHeight="1" x14ac:dyDescent="0.3">
      <c r="A3179" s="995" t="s">
        <v>4810</v>
      </c>
      <c r="B3179" s="995" t="s">
        <v>4827</v>
      </c>
      <c r="C3179" s="987">
        <v>2096.0500000000002</v>
      </c>
      <c r="D3179" s="996">
        <v>43446</v>
      </c>
      <c r="E3179" s="995" t="s">
        <v>4829</v>
      </c>
    </row>
    <row r="3180" spans="1:5" ht="15.75" customHeight="1" x14ac:dyDescent="0.3">
      <c r="A3180" s="995" t="s">
        <v>4830</v>
      </c>
      <c r="B3180" s="995" t="s">
        <v>4831</v>
      </c>
      <c r="C3180" s="987">
        <v>88.44</v>
      </c>
      <c r="D3180" s="996">
        <v>43328</v>
      </c>
      <c r="E3180" s="995" t="s">
        <v>4832</v>
      </c>
    </row>
    <row r="3181" spans="1:5" ht="15.75" customHeight="1" x14ac:dyDescent="0.3">
      <c r="A3181" s="995" t="s">
        <v>4830</v>
      </c>
      <c r="B3181" s="995" t="s">
        <v>4833</v>
      </c>
      <c r="C3181" s="987">
        <v>1750</v>
      </c>
      <c r="D3181" s="996">
        <v>43395</v>
      </c>
      <c r="E3181" s="995" t="s">
        <v>4834</v>
      </c>
    </row>
    <row r="3182" spans="1:5" ht="15.75" customHeight="1" x14ac:dyDescent="0.3">
      <c r="A3182" s="995" t="s">
        <v>4830</v>
      </c>
      <c r="B3182" s="995" t="s">
        <v>3698</v>
      </c>
      <c r="C3182" s="987">
        <v>21557</v>
      </c>
      <c r="D3182" s="996" t="s">
        <v>4835</v>
      </c>
      <c r="E3182" s="995" t="s">
        <v>4836</v>
      </c>
    </row>
    <row r="3183" spans="1:5" ht="15.75" customHeight="1" x14ac:dyDescent="0.3">
      <c r="A3183" s="995" t="s">
        <v>4830</v>
      </c>
      <c r="B3183" s="995" t="s">
        <v>3698</v>
      </c>
      <c r="C3183" s="987">
        <v>10820.89</v>
      </c>
      <c r="D3183" s="996" t="s">
        <v>4835</v>
      </c>
      <c r="E3183" s="995" t="s">
        <v>4837</v>
      </c>
    </row>
    <row r="3184" spans="1:5" ht="15.75" customHeight="1" x14ac:dyDescent="0.3">
      <c r="A3184" s="995" t="s">
        <v>4830</v>
      </c>
      <c r="B3184" s="995" t="s">
        <v>2029</v>
      </c>
      <c r="C3184" s="987">
        <v>1731.01</v>
      </c>
      <c r="D3184" s="996">
        <v>43395</v>
      </c>
      <c r="E3184" s="995" t="s">
        <v>4838</v>
      </c>
    </row>
    <row r="3185" spans="1:5" ht="15.75" customHeight="1" x14ac:dyDescent="0.3">
      <c r="A3185" s="995" t="s">
        <v>4839</v>
      </c>
      <c r="B3185" s="995" t="s">
        <v>4840</v>
      </c>
      <c r="C3185" s="987">
        <v>2001.37</v>
      </c>
      <c r="D3185" s="996">
        <v>43138</v>
      </c>
      <c r="E3185" s="995" t="s">
        <v>4841</v>
      </c>
    </row>
    <row r="3186" spans="1:5" ht="15.75" customHeight="1" x14ac:dyDescent="0.3">
      <c r="A3186" s="995" t="s">
        <v>4839</v>
      </c>
      <c r="B3186" s="995" t="s">
        <v>4840</v>
      </c>
      <c r="C3186" s="987">
        <v>2765.59</v>
      </c>
      <c r="D3186" s="996">
        <v>43161</v>
      </c>
      <c r="E3186" s="995" t="s">
        <v>4841</v>
      </c>
    </row>
    <row r="3187" spans="1:5" ht="15.75" customHeight="1" x14ac:dyDescent="0.3">
      <c r="A3187" s="995" t="s">
        <v>4839</v>
      </c>
      <c r="B3187" s="995" t="s">
        <v>4840</v>
      </c>
      <c r="C3187" s="987">
        <v>3534.46</v>
      </c>
      <c r="D3187" s="996">
        <v>43227</v>
      </c>
      <c r="E3187" s="995" t="s">
        <v>4841</v>
      </c>
    </row>
    <row r="3188" spans="1:5" ht="15.75" customHeight="1" x14ac:dyDescent="0.3">
      <c r="A3188" s="995" t="s">
        <v>4839</v>
      </c>
      <c r="B3188" s="995" t="s">
        <v>4840</v>
      </c>
      <c r="C3188" s="987">
        <v>2326</v>
      </c>
      <c r="D3188" s="996">
        <v>43304</v>
      </c>
      <c r="E3188" s="995" t="s">
        <v>4841</v>
      </c>
    </row>
    <row r="3189" spans="1:5" ht="15.75" customHeight="1" x14ac:dyDescent="0.3">
      <c r="A3189" s="995" t="s">
        <v>4839</v>
      </c>
      <c r="B3189" s="995" t="s">
        <v>4840</v>
      </c>
      <c r="C3189" s="987">
        <v>1534.35</v>
      </c>
      <c r="D3189" s="996">
        <v>43382</v>
      </c>
      <c r="E3189" s="995" t="s">
        <v>4841</v>
      </c>
    </row>
    <row r="3190" spans="1:5" ht="15.75" customHeight="1" x14ac:dyDescent="0.3">
      <c r="A3190" s="995" t="s">
        <v>4839</v>
      </c>
      <c r="B3190" s="995" t="s">
        <v>4840</v>
      </c>
      <c r="C3190" s="987">
        <v>2201.58</v>
      </c>
      <c r="D3190" s="996">
        <v>43405</v>
      </c>
      <c r="E3190" s="995" t="s">
        <v>4841</v>
      </c>
    </row>
    <row r="3191" spans="1:5" ht="15.75" customHeight="1" x14ac:dyDescent="0.3">
      <c r="A3191" s="995" t="s">
        <v>4839</v>
      </c>
      <c r="B3191" s="995" t="s">
        <v>4840</v>
      </c>
      <c r="C3191" s="987">
        <v>1938.59</v>
      </c>
      <c r="D3191" s="996">
        <v>43445</v>
      </c>
      <c r="E3191" s="995" t="s">
        <v>4841</v>
      </c>
    </row>
    <row r="3192" spans="1:5" ht="15.75" customHeight="1" x14ac:dyDescent="0.3">
      <c r="A3192" s="995" t="s">
        <v>4839</v>
      </c>
      <c r="B3192" s="995" t="s">
        <v>4840</v>
      </c>
      <c r="C3192" s="987">
        <v>3913.12</v>
      </c>
      <c r="D3192" s="996">
        <v>43465</v>
      </c>
      <c r="E3192" s="995" t="s">
        <v>4841</v>
      </c>
    </row>
    <row r="3193" spans="1:5" ht="15.75" customHeight="1" x14ac:dyDescent="0.3">
      <c r="A3193" s="995" t="s">
        <v>4842</v>
      </c>
      <c r="B3193" s="995" t="s">
        <v>4843</v>
      </c>
      <c r="C3193" s="987">
        <v>100674</v>
      </c>
      <c r="D3193" s="996">
        <v>43185</v>
      </c>
      <c r="E3193" s="995" t="s">
        <v>4844</v>
      </c>
    </row>
    <row r="3194" spans="1:5" ht="15.75" customHeight="1" x14ac:dyDescent="0.3">
      <c r="A3194" s="995" t="s">
        <v>4842</v>
      </c>
      <c r="B3194" s="995" t="s">
        <v>930</v>
      </c>
      <c r="C3194" s="987">
        <v>17256.48</v>
      </c>
      <c r="D3194" s="996">
        <v>43131</v>
      </c>
      <c r="E3194" s="995" t="s">
        <v>4845</v>
      </c>
    </row>
    <row r="3195" spans="1:5" ht="15.75" customHeight="1" x14ac:dyDescent="0.3">
      <c r="A3195" s="995" t="s">
        <v>4842</v>
      </c>
      <c r="B3195" s="995" t="s">
        <v>930</v>
      </c>
      <c r="C3195" s="987">
        <v>51135.6</v>
      </c>
      <c r="D3195" s="996">
        <v>43281</v>
      </c>
      <c r="E3195" s="995" t="s">
        <v>4845</v>
      </c>
    </row>
    <row r="3196" spans="1:5" ht="15.75" customHeight="1" x14ac:dyDescent="0.3">
      <c r="A3196" s="995" t="s">
        <v>4842</v>
      </c>
      <c r="B3196" s="995" t="s">
        <v>930</v>
      </c>
      <c r="C3196" s="987">
        <v>935.36</v>
      </c>
      <c r="D3196" s="996">
        <v>43259</v>
      </c>
      <c r="E3196" s="995" t="s">
        <v>4846</v>
      </c>
    </row>
    <row r="3197" spans="1:5" ht="15.75" customHeight="1" x14ac:dyDescent="0.3">
      <c r="A3197" s="995" t="s">
        <v>4842</v>
      </c>
      <c r="B3197" s="995" t="s">
        <v>930</v>
      </c>
      <c r="C3197" s="987">
        <v>256.29000000000002</v>
      </c>
      <c r="D3197" s="996">
        <v>43299</v>
      </c>
      <c r="E3197" s="995" t="s">
        <v>4847</v>
      </c>
    </row>
    <row r="3198" spans="1:5" ht="15.75" customHeight="1" x14ac:dyDescent="0.3">
      <c r="A3198" s="995" t="s">
        <v>4842</v>
      </c>
      <c r="B3198" s="995" t="s">
        <v>4848</v>
      </c>
      <c r="C3198" s="987">
        <v>4000</v>
      </c>
      <c r="D3198" s="996">
        <v>43384</v>
      </c>
      <c r="E3198" s="995" t="s">
        <v>4849</v>
      </c>
    </row>
    <row r="3199" spans="1:5" ht="15.75" customHeight="1" x14ac:dyDescent="0.3">
      <c r="A3199" s="995" t="s">
        <v>4842</v>
      </c>
      <c r="B3199" s="995" t="s">
        <v>930</v>
      </c>
      <c r="C3199" s="987">
        <v>4031.22</v>
      </c>
      <c r="D3199" s="996">
        <v>43328</v>
      </c>
      <c r="E3199" s="995" t="s">
        <v>4850</v>
      </c>
    </row>
    <row r="3200" spans="1:5" ht="15.75" customHeight="1" x14ac:dyDescent="0.3">
      <c r="A3200" s="995" t="s">
        <v>4842</v>
      </c>
      <c r="B3200" s="995" t="s">
        <v>519</v>
      </c>
      <c r="C3200" s="987">
        <v>3386.91</v>
      </c>
      <c r="D3200" s="996">
        <v>43234</v>
      </c>
      <c r="E3200" s="995" t="s">
        <v>4851</v>
      </c>
    </row>
    <row r="3201" spans="1:5" ht="15.75" customHeight="1" x14ac:dyDescent="0.3">
      <c r="A3201" s="995" t="s">
        <v>4842</v>
      </c>
      <c r="B3201" s="995" t="s">
        <v>4852</v>
      </c>
      <c r="C3201" s="987">
        <v>120</v>
      </c>
      <c r="D3201" s="996">
        <v>43248</v>
      </c>
      <c r="E3201" s="995" t="s">
        <v>4853</v>
      </c>
    </row>
    <row r="3202" spans="1:5" ht="15.75" customHeight="1" x14ac:dyDescent="0.3">
      <c r="A3202" s="995" t="s">
        <v>4842</v>
      </c>
      <c r="B3202" s="995" t="s">
        <v>4852</v>
      </c>
      <c r="C3202" s="987">
        <v>400</v>
      </c>
      <c r="D3202" s="996">
        <v>43361</v>
      </c>
      <c r="E3202" s="995" t="s">
        <v>4853</v>
      </c>
    </row>
    <row r="3203" spans="1:5" ht="15.75" customHeight="1" x14ac:dyDescent="0.3">
      <c r="A3203" s="995" t="s">
        <v>4842</v>
      </c>
      <c r="B3203" s="995" t="s">
        <v>4852</v>
      </c>
      <c r="C3203" s="987">
        <v>600</v>
      </c>
      <c r="D3203" s="996">
        <v>43389</v>
      </c>
      <c r="E3203" s="995" t="s">
        <v>4853</v>
      </c>
    </row>
    <row r="3204" spans="1:5" ht="15.75" customHeight="1" x14ac:dyDescent="0.3">
      <c r="A3204" s="995" t="s">
        <v>4842</v>
      </c>
      <c r="B3204" s="995" t="s">
        <v>4854</v>
      </c>
      <c r="C3204" s="987">
        <v>350</v>
      </c>
      <c r="D3204" s="996">
        <v>43179</v>
      </c>
      <c r="E3204" s="995" t="s">
        <v>4853</v>
      </c>
    </row>
    <row r="3205" spans="1:5" ht="15.75" customHeight="1" x14ac:dyDescent="0.3">
      <c r="A3205" s="995" t="s">
        <v>4842</v>
      </c>
      <c r="B3205" s="995" t="s">
        <v>4854</v>
      </c>
      <c r="C3205" s="987">
        <v>465</v>
      </c>
      <c r="D3205" s="996">
        <v>43438</v>
      </c>
      <c r="E3205" s="995" t="s">
        <v>4853</v>
      </c>
    </row>
    <row r="3206" spans="1:5" ht="15.75" customHeight="1" x14ac:dyDescent="0.3">
      <c r="A3206" s="995" t="s">
        <v>4842</v>
      </c>
      <c r="B3206" s="995" t="s">
        <v>4855</v>
      </c>
      <c r="C3206" s="987">
        <v>150</v>
      </c>
      <c r="D3206" s="996">
        <v>43412</v>
      </c>
      <c r="E3206" s="995" t="s">
        <v>4853</v>
      </c>
    </row>
    <row r="3207" spans="1:5" ht="15.75" customHeight="1" x14ac:dyDescent="0.3">
      <c r="A3207" s="995" t="s">
        <v>4842</v>
      </c>
      <c r="B3207" s="995" t="s">
        <v>4856</v>
      </c>
      <c r="C3207" s="987">
        <v>195</v>
      </c>
      <c r="D3207" s="996">
        <v>43286</v>
      </c>
      <c r="E3207" s="995" t="s">
        <v>4853</v>
      </c>
    </row>
    <row r="3208" spans="1:5" ht="15.75" customHeight="1" x14ac:dyDescent="0.3">
      <c r="A3208" s="995" t="s">
        <v>4842</v>
      </c>
      <c r="B3208" s="995" t="s">
        <v>4857</v>
      </c>
      <c r="C3208" s="987">
        <v>120</v>
      </c>
      <c r="D3208" s="996">
        <v>43202</v>
      </c>
      <c r="E3208" s="995" t="s">
        <v>4853</v>
      </c>
    </row>
    <row r="3209" spans="1:5" ht="15.75" customHeight="1" x14ac:dyDescent="0.3">
      <c r="A3209" s="995" t="s">
        <v>4842</v>
      </c>
      <c r="B3209" s="995" t="s">
        <v>4858</v>
      </c>
      <c r="C3209" s="987">
        <v>100</v>
      </c>
      <c r="D3209" s="996">
        <v>43242</v>
      </c>
      <c r="E3209" s="995" t="s">
        <v>4853</v>
      </c>
    </row>
    <row r="3210" spans="1:5" ht="15.75" customHeight="1" x14ac:dyDescent="0.3">
      <c r="A3210" s="995" t="s">
        <v>4842</v>
      </c>
      <c r="B3210" s="995" t="s">
        <v>4858</v>
      </c>
      <c r="C3210" s="987">
        <v>100</v>
      </c>
      <c r="D3210" s="996">
        <v>43242</v>
      </c>
      <c r="E3210" s="995" t="s">
        <v>4853</v>
      </c>
    </row>
    <row r="3211" spans="1:5" ht="15.75" customHeight="1" x14ac:dyDescent="0.3">
      <c r="A3211" s="995" t="s">
        <v>4842</v>
      </c>
      <c r="B3211" s="995" t="s">
        <v>4858</v>
      </c>
      <c r="C3211" s="987">
        <v>120</v>
      </c>
      <c r="D3211" s="996">
        <v>43263</v>
      </c>
      <c r="E3211" s="995" t="s">
        <v>4853</v>
      </c>
    </row>
    <row r="3212" spans="1:5" ht="15.75" customHeight="1" x14ac:dyDescent="0.3">
      <c r="A3212" s="995" t="s">
        <v>4842</v>
      </c>
      <c r="B3212" s="995" t="s">
        <v>4858</v>
      </c>
      <c r="C3212" s="987">
        <v>90</v>
      </c>
      <c r="D3212" s="996" t="s">
        <v>4859</v>
      </c>
      <c r="E3212" s="995" t="s">
        <v>4853</v>
      </c>
    </row>
    <row r="3213" spans="1:5" ht="15.75" customHeight="1" x14ac:dyDescent="0.3">
      <c r="A3213" s="995" t="s">
        <v>4842</v>
      </c>
      <c r="B3213" s="995" t="s">
        <v>4860</v>
      </c>
      <c r="C3213" s="987">
        <v>165</v>
      </c>
      <c r="D3213" s="996">
        <v>43237</v>
      </c>
      <c r="E3213" s="995" t="s">
        <v>4853</v>
      </c>
    </row>
    <row r="3214" spans="1:5" ht="15.75" customHeight="1" x14ac:dyDescent="0.3">
      <c r="A3214" s="995" t="s">
        <v>4842</v>
      </c>
      <c r="B3214" s="995" t="s">
        <v>4860</v>
      </c>
      <c r="C3214" s="987">
        <v>100</v>
      </c>
      <c r="D3214" s="996" t="s">
        <v>4861</v>
      </c>
      <c r="E3214" s="995" t="s">
        <v>4853</v>
      </c>
    </row>
    <row r="3215" spans="1:5" ht="15.75" customHeight="1" x14ac:dyDescent="0.3">
      <c r="A3215" s="995" t="s">
        <v>4842</v>
      </c>
      <c r="B3215" s="995" t="s">
        <v>4862</v>
      </c>
      <c r="C3215" s="987">
        <v>150</v>
      </c>
      <c r="D3215" s="996">
        <v>43213</v>
      </c>
      <c r="E3215" s="995" t="s">
        <v>4853</v>
      </c>
    </row>
    <row r="3216" spans="1:5" ht="15.75" customHeight="1" x14ac:dyDescent="0.3">
      <c r="A3216" s="995" t="s">
        <v>4842</v>
      </c>
      <c r="B3216" s="995" t="s">
        <v>4863</v>
      </c>
      <c r="C3216" s="987">
        <v>299</v>
      </c>
      <c r="D3216" s="996">
        <v>43245</v>
      </c>
      <c r="E3216" s="995" t="s">
        <v>4853</v>
      </c>
    </row>
    <row r="3217" spans="1:5" ht="15.75" customHeight="1" x14ac:dyDescent="0.3">
      <c r="A3217" s="995" t="s">
        <v>4842</v>
      </c>
      <c r="B3217" s="995" t="s">
        <v>4863</v>
      </c>
      <c r="C3217" s="987">
        <v>675</v>
      </c>
      <c r="D3217" s="996" t="s">
        <v>4864</v>
      </c>
      <c r="E3217" s="995" t="s">
        <v>4853</v>
      </c>
    </row>
    <row r="3218" spans="1:5" ht="15.75" customHeight="1" x14ac:dyDescent="0.3">
      <c r="A3218" s="995" t="s">
        <v>4842</v>
      </c>
      <c r="B3218" s="995" t="s">
        <v>4865</v>
      </c>
      <c r="C3218" s="987">
        <v>120</v>
      </c>
      <c r="D3218" s="996">
        <v>43263</v>
      </c>
      <c r="E3218" s="995" t="s">
        <v>4853</v>
      </c>
    </row>
    <row r="3219" spans="1:5" ht="15.75" customHeight="1" x14ac:dyDescent="0.3">
      <c r="A3219" s="995" t="s">
        <v>4842</v>
      </c>
      <c r="B3219" s="995" t="s">
        <v>4866</v>
      </c>
      <c r="C3219" s="987">
        <v>120</v>
      </c>
      <c r="D3219" s="996">
        <v>43256</v>
      </c>
      <c r="E3219" s="995" t="s">
        <v>4853</v>
      </c>
    </row>
    <row r="3220" spans="1:5" ht="15.75" customHeight="1" x14ac:dyDescent="0.3">
      <c r="A3220" s="995" t="s">
        <v>4842</v>
      </c>
      <c r="B3220" s="995" t="s">
        <v>4867</v>
      </c>
      <c r="C3220" s="987">
        <v>90</v>
      </c>
      <c r="D3220" s="996">
        <v>43441</v>
      </c>
      <c r="E3220" s="995" t="s">
        <v>4853</v>
      </c>
    </row>
    <row r="3221" spans="1:5" ht="15.75" customHeight="1" x14ac:dyDescent="0.3">
      <c r="A3221" s="995" t="s">
        <v>4842</v>
      </c>
      <c r="B3221" s="995" t="s">
        <v>4868</v>
      </c>
      <c r="C3221" s="987">
        <v>150</v>
      </c>
      <c r="D3221" s="996">
        <v>43420</v>
      </c>
      <c r="E3221" s="995" t="s">
        <v>4853</v>
      </c>
    </row>
    <row r="3222" spans="1:5" ht="15.75" customHeight="1" x14ac:dyDescent="0.3">
      <c r="A3222" s="995" t="s">
        <v>4842</v>
      </c>
      <c r="B3222" s="995" t="s">
        <v>4869</v>
      </c>
      <c r="C3222" s="987">
        <v>690</v>
      </c>
      <c r="D3222" s="996">
        <v>43251</v>
      </c>
      <c r="E3222" s="995" t="s">
        <v>4853</v>
      </c>
    </row>
    <row r="3223" spans="1:5" ht="15.75" customHeight="1" x14ac:dyDescent="0.3">
      <c r="A3223" s="995" t="s">
        <v>4842</v>
      </c>
      <c r="B3223" s="995" t="s">
        <v>4869</v>
      </c>
      <c r="C3223" s="987">
        <v>250</v>
      </c>
      <c r="D3223" s="996">
        <v>43439</v>
      </c>
      <c r="E3223" s="995" t="s">
        <v>4853</v>
      </c>
    </row>
    <row r="3224" spans="1:5" ht="15.75" customHeight="1" x14ac:dyDescent="0.3">
      <c r="A3224" s="995" t="s">
        <v>4842</v>
      </c>
      <c r="B3224" s="995" t="s">
        <v>4870</v>
      </c>
      <c r="C3224" s="987">
        <v>3500</v>
      </c>
      <c r="D3224" s="996">
        <v>43318</v>
      </c>
      <c r="E3224" s="995" t="s">
        <v>4871</v>
      </c>
    </row>
    <row r="3225" spans="1:5" ht="15.75" customHeight="1" x14ac:dyDescent="0.3">
      <c r="A3225" s="995" t="s">
        <v>4842</v>
      </c>
      <c r="B3225" s="995" t="s">
        <v>4848</v>
      </c>
      <c r="C3225" s="987">
        <v>50</v>
      </c>
      <c r="D3225" s="996">
        <v>43150</v>
      </c>
      <c r="E3225" s="995" t="s">
        <v>4871</v>
      </c>
    </row>
    <row r="3226" spans="1:5" ht="15.75" customHeight="1" x14ac:dyDescent="0.3">
      <c r="A3226" s="995" t="s">
        <v>4842</v>
      </c>
      <c r="B3226" s="995" t="s">
        <v>4872</v>
      </c>
      <c r="C3226" s="987">
        <v>300</v>
      </c>
      <c r="D3226" s="996">
        <v>43341</v>
      </c>
      <c r="E3226" s="995" t="s">
        <v>4871</v>
      </c>
    </row>
    <row r="3227" spans="1:5" ht="15.75" customHeight="1" x14ac:dyDescent="0.3">
      <c r="A3227" s="995" t="s">
        <v>4842</v>
      </c>
      <c r="B3227" s="995" t="s">
        <v>4873</v>
      </c>
      <c r="C3227" s="987">
        <v>600</v>
      </c>
      <c r="D3227" s="996">
        <v>43305</v>
      </c>
      <c r="E3227" s="995" t="s">
        <v>4871</v>
      </c>
    </row>
    <row r="3228" spans="1:5" ht="15.75" customHeight="1" x14ac:dyDescent="0.3">
      <c r="A3228" s="995" t="s">
        <v>4842</v>
      </c>
      <c r="B3228" s="995" t="s">
        <v>4827</v>
      </c>
      <c r="C3228" s="987">
        <v>141566.04999999999</v>
      </c>
      <c r="D3228" s="996">
        <v>43200</v>
      </c>
      <c r="E3228" s="995" t="s">
        <v>4874</v>
      </c>
    </row>
    <row r="3229" spans="1:5" ht="15.75" customHeight="1" x14ac:dyDescent="0.3">
      <c r="A3229" s="995" t="s">
        <v>4842</v>
      </c>
      <c r="B3229" s="995" t="s">
        <v>4827</v>
      </c>
      <c r="C3229" s="987">
        <v>141566.04999999999</v>
      </c>
      <c r="D3229" s="996">
        <v>43347</v>
      </c>
      <c r="E3229" s="995" t="s">
        <v>4875</v>
      </c>
    </row>
    <row r="3230" spans="1:5" ht="15.75" customHeight="1" x14ac:dyDescent="0.3">
      <c r="A3230" s="995" t="s">
        <v>4842</v>
      </c>
      <c r="B3230" s="995" t="s">
        <v>4827</v>
      </c>
      <c r="C3230" s="987">
        <v>216.84</v>
      </c>
      <c r="D3230" s="996">
        <v>43146</v>
      </c>
      <c r="E3230" s="995" t="s">
        <v>4876</v>
      </c>
    </row>
    <row r="3231" spans="1:5" ht="15.75" customHeight="1" x14ac:dyDescent="0.3">
      <c r="A3231" s="995" t="s">
        <v>4842</v>
      </c>
      <c r="B3231" s="995" t="s">
        <v>4827</v>
      </c>
      <c r="C3231" s="987">
        <v>1106.29</v>
      </c>
      <c r="D3231" s="996">
        <v>43206</v>
      </c>
      <c r="E3231" s="995" t="s">
        <v>4876</v>
      </c>
    </row>
    <row r="3232" spans="1:5" ht="15.75" customHeight="1" x14ac:dyDescent="0.3">
      <c r="A3232" s="995" t="s">
        <v>4842</v>
      </c>
      <c r="B3232" s="995" t="s">
        <v>4827</v>
      </c>
      <c r="C3232" s="987">
        <v>2026.67</v>
      </c>
      <c r="D3232" s="996">
        <v>43220</v>
      </c>
      <c r="E3232" s="995" t="s">
        <v>4876</v>
      </c>
    </row>
    <row r="3233" spans="1:5" ht="15.75" customHeight="1" x14ac:dyDescent="0.3">
      <c r="A3233" s="995" t="s">
        <v>4842</v>
      </c>
      <c r="B3233" s="995" t="s">
        <v>4827</v>
      </c>
      <c r="C3233" s="987">
        <v>5202.75</v>
      </c>
      <c r="D3233" s="996">
        <v>43255</v>
      </c>
      <c r="E3233" s="995" t="s">
        <v>4876</v>
      </c>
    </row>
    <row r="3234" spans="1:5" ht="15.75" customHeight="1" x14ac:dyDescent="0.3">
      <c r="A3234" s="995" t="s">
        <v>4842</v>
      </c>
      <c r="B3234" s="995" t="s">
        <v>4827</v>
      </c>
      <c r="C3234" s="987">
        <v>3198.15</v>
      </c>
      <c r="D3234" s="996">
        <v>43305</v>
      </c>
      <c r="E3234" s="995" t="s">
        <v>4877</v>
      </c>
    </row>
    <row r="3235" spans="1:5" ht="15.75" customHeight="1" x14ac:dyDescent="0.3">
      <c r="A3235" s="995" t="s">
        <v>4842</v>
      </c>
      <c r="B3235" s="995" t="s">
        <v>4827</v>
      </c>
      <c r="C3235" s="987">
        <v>13395.14</v>
      </c>
      <c r="D3235" s="996">
        <v>43371</v>
      </c>
      <c r="E3235" s="995" t="s">
        <v>4877</v>
      </c>
    </row>
    <row r="3236" spans="1:5" ht="15.75" customHeight="1" x14ac:dyDescent="0.3">
      <c r="A3236" s="995" t="s">
        <v>4842</v>
      </c>
      <c r="B3236" s="995" t="s">
        <v>4827</v>
      </c>
      <c r="C3236" s="987">
        <v>3889.66</v>
      </c>
      <c r="D3236" s="996">
        <v>43446</v>
      </c>
      <c r="E3236" s="995" t="s">
        <v>4877</v>
      </c>
    </row>
    <row r="3237" spans="1:5" ht="15.75" customHeight="1" x14ac:dyDescent="0.3">
      <c r="A3237" s="995" t="s">
        <v>4878</v>
      </c>
      <c r="B3237" s="995" t="s">
        <v>4879</v>
      </c>
      <c r="C3237" s="987">
        <v>11440.78</v>
      </c>
      <c r="D3237" s="996">
        <v>43105</v>
      </c>
      <c r="E3237" s="995" t="s">
        <v>4880</v>
      </c>
    </row>
    <row r="3238" spans="1:5" ht="15.75" customHeight="1" x14ac:dyDescent="0.3">
      <c r="A3238" s="995" t="s">
        <v>4878</v>
      </c>
      <c r="B3238" s="995" t="s">
        <v>4881</v>
      </c>
      <c r="C3238" s="987">
        <v>112</v>
      </c>
      <c r="D3238" s="996">
        <v>43110</v>
      </c>
      <c r="E3238" s="995" t="s">
        <v>4882</v>
      </c>
    </row>
    <row r="3239" spans="1:5" ht="15.75" customHeight="1" x14ac:dyDescent="0.3">
      <c r="A3239" s="995" t="s">
        <v>4878</v>
      </c>
      <c r="B3239" s="995" t="s">
        <v>3632</v>
      </c>
      <c r="C3239" s="987">
        <v>7802.67</v>
      </c>
      <c r="D3239" s="996">
        <v>43125</v>
      </c>
      <c r="E3239" s="995" t="s">
        <v>4883</v>
      </c>
    </row>
    <row r="3240" spans="1:5" ht="15.75" customHeight="1" x14ac:dyDescent="0.3">
      <c r="A3240" s="995" t="s">
        <v>4878</v>
      </c>
      <c r="B3240" s="995" t="s">
        <v>3632</v>
      </c>
      <c r="C3240" s="987">
        <v>1216.75</v>
      </c>
      <c r="D3240" s="996">
        <v>43125</v>
      </c>
      <c r="E3240" s="995" t="s">
        <v>4884</v>
      </c>
    </row>
    <row r="3241" spans="1:5" ht="15.75" customHeight="1" x14ac:dyDescent="0.3">
      <c r="A3241" s="995" t="s">
        <v>4878</v>
      </c>
      <c r="B3241" s="995" t="s">
        <v>3632</v>
      </c>
      <c r="C3241" s="987">
        <v>355.96</v>
      </c>
      <c r="D3241" s="996">
        <v>43125</v>
      </c>
      <c r="E3241" s="995" t="s">
        <v>4885</v>
      </c>
    </row>
    <row r="3242" spans="1:5" ht="15.75" customHeight="1" x14ac:dyDescent="0.3">
      <c r="A3242" s="995" t="s">
        <v>4878</v>
      </c>
      <c r="B3242" s="995" t="s">
        <v>3632</v>
      </c>
      <c r="C3242" s="987">
        <v>986.06</v>
      </c>
      <c r="D3242" s="996">
        <v>43126</v>
      </c>
      <c r="E3242" s="995" t="s">
        <v>4886</v>
      </c>
    </row>
    <row r="3243" spans="1:5" ht="15.75" customHeight="1" x14ac:dyDescent="0.3">
      <c r="A3243" s="995" t="s">
        <v>4878</v>
      </c>
      <c r="B3243" s="995" t="s">
        <v>3632</v>
      </c>
      <c r="C3243" s="987">
        <v>38.43</v>
      </c>
      <c r="D3243" s="996">
        <v>43126</v>
      </c>
      <c r="E3243" s="995" t="s">
        <v>4887</v>
      </c>
    </row>
    <row r="3244" spans="1:5" ht="15.75" customHeight="1" x14ac:dyDescent="0.3">
      <c r="A3244" s="995" t="s">
        <v>4878</v>
      </c>
      <c r="B3244" s="995" t="s">
        <v>4888</v>
      </c>
      <c r="C3244" s="987">
        <v>678.58</v>
      </c>
      <c r="D3244" s="996">
        <v>43129</v>
      </c>
      <c r="E3244" s="995" t="s">
        <v>4889</v>
      </c>
    </row>
    <row r="3245" spans="1:5" ht="15.75" customHeight="1" x14ac:dyDescent="0.3">
      <c r="A3245" s="995" t="s">
        <v>4878</v>
      </c>
      <c r="B3245" s="995" t="s">
        <v>3632</v>
      </c>
      <c r="C3245" s="987">
        <v>7870.83</v>
      </c>
      <c r="D3245" s="996">
        <v>43130</v>
      </c>
      <c r="E3245" s="995" t="s">
        <v>4890</v>
      </c>
    </row>
    <row r="3246" spans="1:5" ht="15.75" customHeight="1" x14ac:dyDescent="0.3">
      <c r="A3246" s="995" t="s">
        <v>4878</v>
      </c>
      <c r="B3246" s="995" t="s">
        <v>4888</v>
      </c>
      <c r="C3246" s="987">
        <v>91.19</v>
      </c>
      <c r="D3246" s="996">
        <v>43137</v>
      </c>
      <c r="E3246" s="995" t="s">
        <v>4891</v>
      </c>
    </row>
    <row r="3247" spans="1:5" ht="15.75" customHeight="1" x14ac:dyDescent="0.3">
      <c r="A3247" s="995" t="s">
        <v>4878</v>
      </c>
      <c r="B3247" s="995" t="s">
        <v>4888</v>
      </c>
      <c r="C3247" s="987">
        <v>90.45</v>
      </c>
      <c r="D3247" s="996">
        <v>43137</v>
      </c>
      <c r="E3247" s="995" t="s">
        <v>4892</v>
      </c>
    </row>
    <row r="3248" spans="1:5" ht="15.75" customHeight="1" x14ac:dyDescent="0.3">
      <c r="A3248" s="995" t="s">
        <v>4878</v>
      </c>
      <c r="B3248" s="995" t="s">
        <v>233</v>
      </c>
      <c r="C3248" s="987">
        <v>600</v>
      </c>
      <c r="D3248" s="996">
        <v>43138</v>
      </c>
      <c r="E3248" s="995" t="s">
        <v>4893</v>
      </c>
    </row>
    <row r="3249" spans="1:5" ht="15.75" customHeight="1" x14ac:dyDescent="0.3">
      <c r="A3249" s="995" t="s">
        <v>4878</v>
      </c>
      <c r="B3249" s="995" t="s">
        <v>3632</v>
      </c>
      <c r="C3249" s="987">
        <v>1216.75</v>
      </c>
      <c r="D3249" s="996">
        <v>43139</v>
      </c>
      <c r="E3249" s="995" t="s">
        <v>4894</v>
      </c>
    </row>
    <row r="3250" spans="1:5" ht="15.75" customHeight="1" x14ac:dyDescent="0.3">
      <c r="A3250" s="995" t="s">
        <v>4878</v>
      </c>
      <c r="B3250" s="995" t="s">
        <v>3632</v>
      </c>
      <c r="C3250" s="987">
        <v>46.05</v>
      </c>
      <c r="D3250" s="996">
        <v>43143</v>
      </c>
      <c r="E3250" s="995" t="s">
        <v>4895</v>
      </c>
    </row>
    <row r="3251" spans="1:5" ht="15.75" customHeight="1" x14ac:dyDescent="0.3">
      <c r="A3251" s="995" t="s">
        <v>4878</v>
      </c>
      <c r="B3251" s="995" t="s">
        <v>3632</v>
      </c>
      <c r="C3251" s="987">
        <v>100.81</v>
      </c>
      <c r="D3251" s="996">
        <v>43143</v>
      </c>
      <c r="E3251" s="995" t="s">
        <v>4886</v>
      </c>
    </row>
    <row r="3252" spans="1:5" ht="15.75" customHeight="1" x14ac:dyDescent="0.3">
      <c r="A3252" s="995" t="s">
        <v>4878</v>
      </c>
      <c r="B3252" s="995" t="s">
        <v>3632</v>
      </c>
      <c r="C3252" s="987">
        <v>214.12</v>
      </c>
      <c r="D3252" s="996">
        <v>43150</v>
      </c>
      <c r="E3252" s="995" t="s">
        <v>4896</v>
      </c>
    </row>
    <row r="3253" spans="1:5" ht="15.75" customHeight="1" x14ac:dyDescent="0.3">
      <c r="A3253" s="995" t="s">
        <v>4878</v>
      </c>
      <c r="B3253" s="995" t="s">
        <v>3632</v>
      </c>
      <c r="C3253" s="987">
        <v>135.18</v>
      </c>
      <c r="D3253" s="996">
        <v>43150</v>
      </c>
      <c r="E3253" s="995" t="s">
        <v>4897</v>
      </c>
    </row>
    <row r="3254" spans="1:5" ht="15.75" customHeight="1" x14ac:dyDescent="0.3">
      <c r="A3254" s="995" t="s">
        <v>4878</v>
      </c>
      <c r="B3254" s="995" t="s">
        <v>4898</v>
      </c>
      <c r="C3254" s="987">
        <v>250</v>
      </c>
      <c r="D3254" s="996">
        <v>43152</v>
      </c>
      <c r="E3254" s="995" t="s">
        <v>4899</v>
      </c>
    </row>
    <row r="3255" spans="1:5" ht="15.75" customHeight="1" x14ac:dyDescent="0.3">
      <c r="A3255" s="995" t="s">
        <v>4878</v>
      </c>
      <c r="B3255" s="995" t="s">
        <v>4900</v>
      </c>
      <c r="C3255" s="987">
        <v>1422.14</v>
      </c>
      <c r="D3255" s="996">
        <v>43166</v>
      </c>
      <c r="E3255" s="995" t="s">
        <v>4901</v>
      </c>
    </row>
    <row r="3256" spans="1:5" ht="15.75" customHeight="1" x14ac:dyDescent="0.3">
      <c r="A3256" s="995" t="s">
        <v>4878</v>
      </c>
      <c r="B3256" s="995" t="s">
        <v>4879</v>
      </c>
      <c r="C3256" s="987">
        <v>161140.5</v>
      </c>
      <c r="D3256" s="996">
        <v>43201</v>
      </c>
      <c r="E3256" s="995" t="s">
        <v>4902</v>
      </c>
    </row>
    <row r="3257" spans="1:5" ht="15.75" customHeight="1" x14ac:dyDescent="0.3">
      <c r="A3257" s="995" t="s">
        <v>4878</v>
      </c>
      <c r="B3257" s="995" t="s">
        <v>3632</v>
      </c>
      <c r="C3257" s="987">
        <v>7669.77</v>
      </c>
      <c r="D3257" s="996">
        <v>43209</v>
      </c>
      <c r="E3257" s="995" t="s">
        <v>4903</v>
      </c>
    </row>
    <row r="3258" spans="1:5" ht="15.75" customHeight="1" x14ac:dyDescent="0.3">
      <c r="A3258" s="995" t="s">
        <v>4878</v>
      </c>
      <c r="B3258" s="995" t="s">
        <v>3632</v>
      </c>
      <c r="C3258" s="987">
        <v>7258.87</v>
      </c>
      <c r="D3258" s="996">
        <v>43209</v>
      </c>
      <c r="E3258" s="995" t="s">
        <v>4904</v>
      </c>
    </row>
    <row r="3259" spans="1:5" ht="15.75" customHeight="1" x14ac:dyDescent="0.3">
      <c r="A3259" s="995" t="s">
        <v>4878</v>
      </c>
      <c r="B3259" s="995" t="s">
        <v>3632</v>
      </c>
      <c r="C3259" s="987">
        <v>668.53</v>
      </c>
      <c r="D3259" s="996">
        <v>43209</v>
      </c>
      <c r="E3259" s="995" t="s">
        <v>4905</v>
      </c>
    </row>
    <row r="3260" spans="1:5" ht="15.75" customHeight="1" x14ac:dyDescent="0.3">
      <c r="A3260" s="995" t="s">
        <v>4878</v>
      </c>
      <c r="B3260" s="995" t="s">
        <v>3632</v>
      </c>
      <c r="C3260" s="987">
        <v>340.92</v>
      </c>
      <c r="D3260" s="996">
        <v>43209</v>
      </c>
      <c r="E3260" s="995" t="s">
        <v>4897</v>
      </c>
    </row>
    <row r="3261" spans="1:5" ht="15.75" customHeight="1" x14ac:dyDescent="0.3">
      <c r="A3261" s="995" t="s">
        <v>4878</v>
      </c>
      <c r="B3261" s="995" t="s">
        <v>3632</v>
      </c>
      <c r="C3261" s="987">
        <v>518.61</v>
      </c>
      <c r="D3261" s="996">
        <v>43209</v>
      </c>
      <c r="E3261" s="995" t="s">
        <v>4906</v>
      </c>
    </row>
    <row r="3262" spans="1:5" ht="15.75" customHeight="1" x14ac:dyDescent="0.3">
      <c r="A3262" s="995" t="s">
        <v>4878</v>
      </c>
      <c r="B3262" s="995" t="s">
        <v>4888</v>
      </c>
      <c r="C3262" s="987">
        <v>83.79</v>
      </c>
      <c r="D3262" s="996">
        <v>43227</v>
      </c>
      <c r="E3262" s="995" t="s">
        <v>4907</v>
      </c>
    </row>
    <row r="3263" spans="1:5" ht="15.75" customHeight="1" x14ac:dyDescent="0.3">
      <c r="A3263" s="995" t="s">
        <v>4878</v>
      </c>
      <c r="B3263" s="995" t="s">
        <v>3632</v>
      </c>
      <c r="C3263" s="987">
        <v>8798.2900000000009</v>
      </c>
      <c r="D3263" s="996">
        <v>43242</v>
      </c>
      <c r="E3263" s="995" t="s">
        <v>4908</v>
      </c>
    </row>
    <row r="3264" spans="1:5" ht="15.75" customHeight="1" x14ac:dyDescent="0.3">
      <c r="A3264" s="995" t="s">
        <v>4878</v>
      </c>
      <c r="B3264" s="995" t="s">
        <v>4900</v>
      </c>
      <c r="C3264" s="987">
        <v>1411.74</v>
      </c>
      <c r="D3264" s="996">
        <v>43242</v>
      </c>
      <c r="E3264" s="995" t="s">
        <v>4909</v>
      </c>
    </row>
    <row r="3265" spans="1:5" ht="15.75" customHeight="1" x14ac:dyDescent="0.3">
      <c r="A3265" s="995" t="s">
        <v>4878</v>
      </c>
      <c r="B3265" s="995" t="s">
        <v>3632</v>
      </c>
      <c r="C3265" s="987">
        <v>1216.75</v>
      </c>
      <c r="D3265" s="996">
        <v>43251</v>
      </c>
      <c r="E3265" s="995" t="s">
        <v>4910</v>
      </c>
    </row>
    <row r="3266" spans="1:5" ht="15.75" customHeight="1" x14ac:dyDescent="0.3">
      <c r="A3266" s="995" t="s">
        <v>4878</v>
      </c>
      <c r="B3266" s="995" t="s">
        <v>4911</v>
      </c>
      <c r="C3266" s="987">
        <v>140</v>
      </c>
      <c r="D3266" s="996">
        <v>43249</v>
      </c>
      <c r="E3266" s="995" t="s">
        <v>4912</v>
      </c>
    </row>
    <row r="3267" spans="1:5" ht="15.75" customHeight="1" x14ac:dyDescent="0.3">
      <c r="A3267" s="995" t="s">
        <v>4878</v>
      </c>
      <c r="B3267" s="995" t="s">
        <v>3632</v>
      </c>
      <c r="C3267" s="987">
        <v>1216.75</v>
      </c>
      <c r="D3267" s="996">
        <v>43251</v>
      </c>
      <c r="E3267" s="995" t="s">
        <v>4913</v>
      </c>
    </row>
    <row r="3268" spans="1:5" ht="15.75" customHeight="1" x14ac:dyDescent="0.3">
      <c r="A3268" s="995" t="s">
        <v>4878</v>
      </c>
      <c r="B3268" s="995" t="s">
        <v>3632</v>
      </c>
      <c r="C3268" s="987">
        <v>1216.75</v>
      </c>
      <c r="D3268" s="996">
        <v>43251</v>
      </c>
      <c r="E3268" s="995" t="s">
        <v>4914</v>
      </c>
    </row>
    <row r="3269" spans="1:5" ht="15.75" customHeight="1" x14ac:dyDescent="0.3">
      <c r="A3269" s="995" t="s">
        <v>4878</v>
      </c>
      <c r="B3269" s="995" t="s">
        <v>3632</v>
      </c>
      <c r="C3269" s="987">
        <v>1216.75</v>
      </c>
      <c r="D3269" s="996">
        <v>43251</v>
      </c>
      <c r="E3269" s="995" t="s">
        <v>4915</v>
      </c>
    </row>
    <row r="3270" spans="1:5" ht="15.75" customHeight="1" x14ac:dyDescent="0.3">
      <c r="A3270" s="995" t="s">
        <v>4878</v>
      </c>
      <c r="B3270" s="995" t="s">
        <v>4916</v>
      </c>
      <c r="C3270" s="987">
        <v>350.01</v>
      </c>
      <c r="D3270" s="996">
        <v>43255</v>
      </c>
      <c r="E3270" s="995" t="s">
        <v>4917</v>
      </c>
    </row>
    <row r="3271" spans="1:5" ht="15.75" customHeight="1" x14ac:dyDescent="0.3">
      <c r="A3271" s="995" t="s">
        <v>4878</v>
      </c>
      <c r="B3271" s="995" t="s">
        <v>4918</v>
      </c>
      <c r="C3271" s="987">
        <v>160</v>
      </c>
      <c r="D3271" s="996">
        <v>43257</v>
      </c>
      <c r="E3271" s="995" t="s">
        <v>4919</v>
      </c>
    </row>
    <row r="3272" spans="1:5" ht="15.75" customHeight="1" x14ac:dyDescent="0.3">
      <c r="A3272" s="995" t="s">
        <v>4878</v>
      </c>
      <c r="B3272" s="995" t="s">
        <v>4918</v>
      </c>
      <c r="C3272" s="987">
        <v>215</v>
      </c>
      <c r="D3272" s="996">
        <v>43257</v>
      </c>
      <c r="E3272" s="995" t="s">
        <v>4919</v>
      </c>
    </row>
    <row r="3273" spans="1:5" ht="15.75" customHeight="1" x14ac:dyDescent="0.3">
      <c r="A3273" s="995" t="s">
        <v>4878</v>
      </c>
      <c r="B3273" s="995" t="s">
        <v>4920</v>
      </c>
      <c r="C3273" s="987">
        <v>1214.08</v>
      </c>
      <c r="D3273" s="996">
        <v>43259</v>
      </c>
      <c r="E3273" s="995" t="s">
        <v>4921</v>
      </c>
    </row>
    <row r="3274" spans="1:5" ht="15.75" customHeight="1" x14ac:dyDescent="0.3">
      <c r="A3274" s="995" t="s">
        <v>4878</v>
      </c>
      <c r="B3274" s="995" t="s">
        <v>385</v>
      </c>
      <c r="C3274" s="987">
        <v>6540.53</v>
      </c>
      <c r="D3274" s="996">
        <v>43262</v>
      </c>
      <c r="E3274" s="995" t="s">
        <v>4922</v>
      </c>
    </row>
    <row r="3275" spans="1:5" ht="15.75" customHeight="1" x14ac:dyDescent="0.3">
      <c r="A3275" s="995" t="s">
        <v>4878</v>
      </c>
      <c r="B3275" s="995" t="s">
        <v>3632</v>
      </c>
      <c r="C3275" s="987">
        <v>238.87</v>
      </c>
      <c r="D3275" s="996">
        <v>43265</v>
      </c>
      <c r="E3275" s="995" t="s">
        <v>4923</v>
      </c>
    </row>
    <row r="3276" spans="1:5" ht="15.75" customHeight="1" x14ac:dyDescent="0.3">
      <c r="A3276" s="995" t="s">
        <v>4878</v>
      </c>
      <c r="B3276" s="995" t="s">
        <v>3632</v>
      </c>
      <c r="C3276" s="987">
        <v>3034.34</v>
      </c>
      <c r="D3276" s="996">
        <v>43265</v>
      </c>
      <c r="E3276" s="995" t="s">
        <v>4924</v>
      </c>
    </row>
    <row r="3277" spans="1:5" ht="15.75" customHeight="1" x14ac:dyDescent="0.3">
      <c r="A3277" s="995" t="s">
        <v>4878</v>
      </c>
      <c r="B3277" s="995" t="s">
        <v>3632</v>
      </c>
      <c r="C3277" s="987">
        <v>8561.61</v>
      </c>
      <c r="D3277" s="996">
        <v>43265</v>
      </c>
      <c r="E3277" s="995" t="s">
        <v>4925</v>
      </c>
    </row>
    <row r="3278" spans="1:5" ht="15.75" customHeight="1" x14ac:dyDescent="0.3">
      <c r="A3278" s="995" t="s">
        <v>4878</v>
      </c>
      <c r="B3278" s="995" t="s">
        <v>4926</v>
      </c>
      <c r="C3278" s="987">
        <v>50</v>
      </c>
      <c r="D3278" s="996">
        <v>43272</v>
      </c>
      <c r="E3278" s="995" t="s">
        <v>4927</v>
      </c>
    </row>
    <row r="3279" spans="1:5" ht="15.75" customHeight="1" x14ac:dyDescent="0.3">
      <c r="A3279" s="995" t="s">
        <v>4878</v>
      </c>
      <c r="B3279" s="995" t="s">
        <v>233</v>
      </c>
      <c r="C3279" s="987">
        <v>220</v>
      </c>
      <c r="D3279" s="996">
        <v>43284</v>
      </c>
      <c r="E3279" s="995" t="s">
        <v>4928</v>
      </c>
    </row>
    <row r="3280" spans="1:5" ht="15" customHeight="1" x14ac:dyDescent="0.3">
      <c r="A3280" s="995" t="s">
        <v>4878</v>
      </c>
      <c r="B3280" s="995" t="s">
        <v>3632</v>
      </c>
      <c r="C3280" s="987">
        <v>248.92</v>
      </c>
      <c r="D3280" s="996">
        <v>43286</v>
      </c>
      <c r="E3280" s="995" t="s">
        <v>4929</v>
      </c>
    </row>
    <row r="3281" spans="1:5" ht="15" customHeight="1" x14ac:dyDescent="0.3">
      <c r="A3281" s="995" t="s">
        <v>4878</v>
      </c>
      <c r="B3281" s="995" t="s">
        <v>3632</v>
      </c>
      <c r="C3281" s="987">
        <v>6710.68</v>
      </c>
      <c r="D3281" s="996">
        <v>43297</v>
      </c>
      <c r="E3281" s="995" t="s">
        <v>4930</v>
      </c>
    </row>
    <row r="3282" spans="1:5" ht="15" customHeight="1" x14ac:dyDescent="0.3">
      <c r="A3282" s="995" t="s">
        <v>4878</v>
      </c>
      <c r="B3282" s="995" t="s">
        <v>3632</v>
      </c>
      <c r="C3282" s="987">
        <v>7328.9</v>
      </c>
      <c r="D3282" s="996">
        <v>43297</v>
      </c>
      <c r="E3282" s="995" t="s">
        <v>4931</v>
      </c>
    </row>
    <row r="3283" spans="1:5" ht="15" customHeight="1" x14ac:dyDescent="0.3">
      <c r="A3283" s="995" t="s">
        <v>4878</v>
      </c>
      <c r="B3283" s="995" t="s">
        <v>4881</v>
      </c>
      <c r="C3283" s="987">
        <v>110</v>
      </c>
      <c r="D3283" s="996">
        <v>43298</v>
      </c>
      <c r="E3283" s="995" t="s">
        <v>4932</v>
      </c>
    </row>
    <row r="3284" spans="1:5" ht="15" customHeight="1" x14ac:dyDescent="0.3">
      <c r="A3284" s="995" t="s">
        <v>4878</v>
      </c>
      <c r="B3284" s="995" t="s">
        <v>4920</v>
      </c>
      <c r="C3284" s="987">
        <v>4272.49</v>
      </c>
      <c r="D3284" s="996">
        <v>43299</v>
      </c>
      <c r="E3284" s="995" t="s">
        <v>4933</v>
      </c>
    </row>
    <row r="3285" spans="1:5" ht="15" customHeight="1" x14ac:dyDescent="0.3">
      <c r="A3285" s="995" t="s">
        <v>4878</v>
      </c>
      <c r="B3285" s="995" t="s">
        <v>4900</v>
      </c>
      <c r="C3285" s="987">
        <v>1243</v>
      </c>
      <c r="D3285" s="996">
        <v>43300</v>
      </c>
      <c r="E3285" s="995" t="s">
        <v>4934</v>
      </c>
    </row>
    <row r="3286" spans="1:5" ht="15" customHeight="1" x14ac:dyDescent="0.3">
      <c r="A3286" s="995" t="s">
        <v>4878</v>
      </c>
      <c r="B3286" s="995" t="s">
        <v>385</v>
      </c>
      <c r="C3286" s="987">
        <v>15557.96</v>
      </c>
      <c r="D3286" s="996">
        <v>43306</v>
      </c>
      <c r="E3286" s="995" t="s">
        <v>4935</v>
      </c>
    </row>
    <row r="3287" spans="1:5" ht="15" customHeight="1" x14ac:dyDescent="0.3">
      <c r="A3287" s="995" t="s">
        <v>4878</v>
      </c>
      <c r="B3287" s="995" t="s">
        <v>4900</v>
      </c>
      <c r="C3287" s="987">
        <v>1331.22</v>
      </c>
      <c r="D3287" s="996">
        <v>43166</v>
      </c>
      <c r="E3287" s="995" t="s">
        <v>4936</v>
      </c>
    </row>
    <row r="3288" spans="1:5" ht="15" customHeight="1" x14ac:dyDescent="0.3">
      <c r="A3288" s="995" t="s">
        <v>4878</v>
      </c>
      <c r="B3288" s="995" t="s">
        <v>3632</v>
      </c>
      <c r="C3288" s="987">
        <v>1216.75</v>
      </c>
      <c r="D3288" s="996">
        <v>43319</v>
      </c>
      <c r="E3288" s="995" t="s">
        <v>4937</v>
      </c>
    </row>
    <row r="3289" spans="1:5" ht="15" customHeight="1" x14ac:dyDescent="0.3">
      <c r="A3289" s="995" t="s">
        <v>4878</v>
      </c>
      <c r="B3289" s="995" t="s">
        <v>3632</v>
      </c>
      <c r="C3289" s="987">
        <v>623.55999999999995</v>
      </c>
      <c r="D3289" s="996">
        <v>43326</v>
      </c>
      <c r="E3289" s="995" t="s">
        <v>4938</v>
      </c>
    </row>
    <row r="3290" spans="1:5" ht="15" customHeight="1" x14ac:dyDescent="0.3">
      <c r="A3290" s="995" t="s">
        <v>4878</v>
      </c>
      <c r="B3290" s="995" t="s">
        <v>385</v>
      </c>
      <c r="C3290" s="987">
        <v>5421.82</v>
      </c>
      <c r="D3290" s="996">
        <v>43328</v>
      </c>
      <c r="E3290" s="995" t="s">
        <v>4939</v>
      </c>
    </row>
    <row r="3291" spans="1:5" ht="15" customHeight="1" x14ac:dyDescent="0.3">
      <c r="A3291" s="995" t="s">
        <v>4878</v>
      </c>
      <c r="B3291" s="995" t="s">
        <v>3632</v>
      </c>
      <c r="C3291" s="987">
        <v>267.68</v>
      </c>
      <c r="D3291" s="996">
        <v>43334</v>
      </c>
      <c r="E3291" s="995" t="s">
        <v>4940</v>
      </c>
    </row>
    <row r="3292" spans="1:5" ht="15" customHeight="1" x14ac:dyDescent="0.3">
      <c r="A3292" s="995" t="s">
        <v>4878</v>
      </c>
      <c r="B3292" s="995" t="s">
        <v>3632</v>
      </c>
      <c r="C3292" s="987">
        <v>7409.94</v>
      </c>
      <c r="D3292" s="996">
        <v>43350</v>
      </c>
      <c r="E3292" s="995" t="s">
        <v>4941</v>
      </c>
    </row>
    <row r="3293" spans="1:5" ht="15" customHeight="1" x14ac:dyDescent="0.3">
      <c r="A3293" s="995" t="s">
        <v>4878</v>
      </c>
      <c r="B3293" s="995" t="s">
        <v>3632</v>
      </c>
      <c r="C3293" s="987">
        <v>1216.75</v>
      </c>
      <c r="D3293" s="996">
        <v>43360</v>
      </c>
      <c r="E3293" s="995" t="s">
        <v>4942</v>
      </c>
    </row>
    <row r="3294" spans="1:5" ht="15" customHeight="1" x14ac:dyDescent="0.3">
      <c r="A3294" s="995" t="s">
        <v>4878</v>
      </c>
      <c r="B3294" s="995" t="s">
        <v>4888</v>
      </c>
      <c r="C3294" s="987">
        <v>80.83</v>
      </c>
      <c r="D3294" s="996">
        <v>43362</v>
      </c>
      <c r="E3294" s="995" t="s">
        <v>4943</v>
      </c>
    </row>
    <row r="3295" spans="1:5" ht="15" customHeight="1" x14ac:dyDescent="0.3">
      <c r="A3295" s="995" t="s">
        <v>4878</v>
      </c>
      <c r="B3295" s="995" t="s">
        <v>4888</v>
      </c>
      <c r="C3295" s="987">
        <v>261.73</v>
      </c>
      <c r="D3295" s="996">
        <v>43362</v>
      </c>
      <c r="E3295" s="995" t="s">
        <v>4944</v>
      </c>
    </row>
    <row r="3296" spans="1:5" ht="15" customHeight="1" x14ac:dyDescent="0.3">
      <c r="A3296" s="995" t="s">
        <v>4878</v>
      </c>
      <c r="B3296" s="995" t="s">
        <v>3632</v>
      </c>
      <c r="C3296" s="987">
        <v>7828.72</v>
      </c>
      <c r="D3296" s="996">
        <v>43383</v>
      </c>
      <c r="E3296" s="995" t="s">
        <v>4945</v>
      </c>
    </row>
    <row r="3297" spans="1:5" ht="15" customHeight="1" x14ac:dyDescent="0.3">
      <c r="A3297" s="995" t="s">
        <v>4878</v>
      </c>
      <c r="B3297" s="995" t="s">
        <v>3632</v>
      </c>
      <c r="C3297" s="987">
        <v>7772.81</v>
      </c>
      <c r="D3297" s="996">
        <v>43397</v>
      </c>
      <c r="E3297" s="995" t="s">
        <v>4946</v>
      </c>
    </row>
    <row r="3298" spans="1:5" ht="15" customHeight="1" x14ac:dyDescent="0.3">
      <c r="A3298" s="995" t="s">
        <v>4878</v>
      </c>
      <c r="B3298" s="995" t="s">
        <v>3632</v>
      </c>
      <c r="C3298" s="987">
        <v>428</v>
      </c>
      <c r="D3298" s="996">
        <v>43397</v>
      </c>
      <c r="E3298" s="995" t="s">
        <v>4947</v>
      </c>
    </row>
    <row r="3299" spans="1:5" ht="15" customHeight="1" x14ac:dyDescent="0.3">
      <c r="A3299" s="995" t="s">
        <v>4878</v>
      </c>
      <c r="B3299" s="995" t="s">
        <v>4900</v>
      </c>
      <c r="C3299" s="987">
        <v>1239.48</v>
      </c>
      <c r="D3299" s="996">
        <v>43404</v>
      </c>
      <c r="E3299" s="995" t="s">
        <v>4948</v>
      </c>
    </row>
    <row r="3300" spans="1:5" ht="15" customHeight="1" x14ac:dyDescent="0.3">
      <c r="A3300" s="995" t="s">
        <v>4878</v>
      </c>
      <c r="B3300" s="995" t="s">
        <v>4888</v>
      </c>
      <c r="C3300" s="987">
        <v>257.29000000000002</v>
      </c>
      <c r="D3300" s="996">
        <v>43413</v>
      </c>
      <c r="E3300" s="995" t="s">
        <v>4949</v>
      </c>
    </row>
    <row r="3301" spans="1:5" ht="15" customHeight="1" x14ac:dyDescent="0.3">
      <c r="A3301" s="995" t="s">
        <v>4878</v>
      </c>
      <c r="B3301" s="995" t="s">
        <v>4879</v>
      </c>
      <c r="C3301" s="987">
        <v>161140.5</v>
      </c>
      <c r="D3301" s="996">
        <v>43418</v>
      </c>
      <c r="E3301" s="995" t="s">
        <v>4950</v>
      </c>
    </row>
    <row r="3302" spans="1:5" ht="15" customHeight="1" x14ac:dyDescent="0.3">
      <c r="A3302" s="995" t="s">
        <v>4878</v>
      </c>
      <c r="B3302" s="995" t="s">
        <v>4888</v>
      </c>
      <c r="C3302" s="987">
        <v>356.96</v>
      </c>
      <c r="D3302" s="996">
        <v>43426</v>
      </c>
      <c r="E3302" s="995" t="s">
        <v>4951</v>
      </c>
    </row>
    <row r="3303" spans="1:5" ht="15" customHeight="1" x14ac:dyDescent="0.3">
      <c r="A3303" s="995" t="s">
        <v>4878</v>
      </c>
      <c r="B3303" s="995" t="s">
        <v>3632</v>
      </c>
      <c r="C3303" s="987">
        <v>7121.89</v>
      </c>
      <c r="D3303" s="996">
        <v>43426</v>
      </c>
      <c r="E3303" s="995" t="s">
        <v>4952</v>
      </c>
    </row>
    <row r="3304" spans="1:5" ht="15" customHeight="1" x14ac:dyDescent="0.3">
      <c r="A3304" s="995" t="s">
        <v>4878</v>
      </c>
      <c r="B3304" s="995" t="s">
        <v>3632</v>
      </c>
      <c r="C3304" s="987">
        <v>2433.5</v>
      </c>
      <c r="D3304" s="996">
        <v>43426</v>
      </c>
      <c r="E3304" s="995" t="s">
        <v>4953</v>
      </c>
    </row>
    <row r="3305" spans="1:5" ht="15" customHeight="1" x14ac:dyDescent="0.3">
      <c r="A3305" s="995" t="s">
        <v>4878</v>
      </c>
      <c r="B3305" s="995" t="s">
        <v>4881</v>
      </c>
      <c r="C3305" s="987">
        <v>110</v>
      </c>
      <c r="D3305" s="996">
        <v>43432</v>
      </c>
      <c r="E3305" s="995" t="s">
        <v>4954</v>
      </c>
    </row>
    <row r="3306" spans="1:5" ht="15" customHeight="1" x14ac:dyDescent="0.3">
      <c r="A3306" s="995" t="s">
        <v>4878</v>
      </c>
      <c r="B3306" s="995" t="s">
        <v>3632</v>
      </c>
      <c r="C3306" s="987">
        <v>196.74</v>
      </c>
      <c r="D3306" s="996">
        <v>43438</v>
      </c>
      <c r="E3306" s="995" t="s">
        <v>4955</v>
      </c>
    </row>
    <row r="3307" spans="1:5" ht="15" customHeight="1" x14ac:dyDescent="0.3">
      <c r="A3307" s="995" t="s">
        <v>4878</v>
      </c>
      <c r="B3307" s="995" t="s">
        <v>3632</v>
      </c>
      <c r="C3307" s="987">
        <v>559.95000000000005</v>
      </c>
      <c r="D3307" s="996">
        <v>43438</v>
      </c>
      <c r="E3307" s="995" t="s">
        <v>4956</v>
      </c>
    </row>
    <row r="3308" spans="1:5" ht="15" customHeight="1" x14ac:dyDescent="0.3">
      <c r="A3308" s="995" t="s">
        <v>4878</v>
      </c>
      <c r="B3308" s="995" t="s">
        <v>4888</v>
      </c>
      <c r="C3308" s="987">
        <v>255.07</v>
      </c>
      <c r="D3308" s="996">
        <v>43445</v>
      </c>
      <c r="E3308" s="995" t="s">
        <v>4957</v>
      </c>
    </row>
    <row r="3309" spans="1:5" ht="15" customHeight="1" x14ac:dyDescent="0.3">
      <c r="A3309" s="995" t="s">
        <v>4878</v>
      </c>
      <c r="B3309" s="995" t="s">
        <v>3632</v>
      </c>
      <c r="C3309" s="987">
        <v>7281.85</v>
      </c>
      <c r="D3309" s="996">
        <v>43446</v>
      </c>
      <c r="E3309" s="995" t="s">
        <v>4958</v>
      </c>
    </row>
    <row r="3310" spans="1:5" ht="15" customHeight="1" x14ac:dyDescent="0.3">
      <c r="A3310" s="995" t="s">
        <v>4878</v>
      </c>
      <c r="B3310" s="995" t="s">
        <v>4888</v>
      </c>
      <c r="C3310" s="987">
        <v>335.16</v>
      </c>
      <c r="D3310" s="996">
        <v>43448</v>
      </c>
      <c r="E3310" s="995" t="s">
        <v>4959</v>
      </c>
    </row>
    <row r="3311" spans="1:5" ht="15" customHeight="1" x14ac:dyDescent="0.3">
      <c r="A3311" s="995" t="s">
        <v>4878</v>
      </c>
      <c r="B3311" s="995" t="s">
        <v>3632</v>
      </c>
      <c r="C3311" s="987">
        <v>1216.75</v>
      </c>
      <c r="D3311" s="996">
        <v>43452</v>
      </c>
      <c r="E3311" s="995" t="s">
        <v>4960</v>
      </c>
    </row>
    <row r="3312" spans="1:5" ht="15" customHeight="1" x14ac:dyDescent="0.3">
      <c r="A3312" s="995" t="s">
        <v>6457</v>
      </c>
      <c r="B3312" s="995" t="s">
        <v>6457</v>
      </c>
      <c r="C3312" s="987">
        <v>2650</v>
      </c>
      <c r="D3312" s="996">
        <v>43245</v>
      </c>
      <c r="E3312" s="995" t="s">
        <v>6458</v>
      </c>
    </row>
    <row r="3313" spans="1:5" ht="15" customHeight="1" x14ac:dyDescent="0.3">
      <c r="A3313" s="995" t="s">
        <v>6457</v>
      </c>
      <c r="B3313" s="995" t="s">
        <v>6457</v>
      </c>
      <c r="C3313" s="987">
        <v>2250</v>
      </c>
      <c r="D3313" s="996">
        <v>43245</v>
      </c>
      <c r="E3313" s="995" t="s">
        <v>6458</v>
      </c>
    </row>
    <row r="3314" spans="1:5" ht="15" customHeight="1" x14ac:dyDescent="0.3">
      <c r="A3314" s="995" t="s">
        <v>6457</v>
      </c>
      <c r="B3314" s="995" t="s">
        <v>413</v>
      </c>
      <c r="C3314" s="987">
        <v>2791.7</v>
      </c>
      <c r="D3314" s="996">
        <v>43328</v>
      </c>
      <c r="E3314" s="995" t="s">
        <v>1943</v>
      </c>
    </row>
    <row r="3315" spans="1:5" ht="15" customHeight="1" x14ac:dyDescent="0.3">
      <c r="A3315" s="995" t="s">
        <v>6457</v>
      </c>
      <c r="B3315" s="995" t="s">
        <v>6459</v>
      </c>
      <c r="C3315" s="987">
        <v>312.73</v>
      </c>
      <c r="D3315" s="996">
        <v>43299</v>
      </c>
      <c r="E3315" s="995" t="s">
        <v>6460</v>
      </c>
    </row>
    <row r="3316" spans="1:5" ht="15" customHeight="1" x14ac:dyDescent="0.3">
      <c r="A3316" s="995" t="s">
        <v>6457</v>
      </c>
      <c r="B3316" s="995" t="s">
        <v>6459</v>
      </c>
      <c r="C3316" s="987">
        <v>15116.31</v>
      </c>
      <c r="D3316" s="996">
        <v>43259</v>
      </c>
      <c r="E3316" s="995" t="s">
        <v>6461</v>
      </c>
    </row>
    <row r="3317" spans="1:5" ht="15" customHeight="1" x14ac:dyDescent="0.3">
      <c r="A3317" s="995" t="s">
        <v>4961</v>
      </c>
      <c r="B3317" s="995" t="s">
        <v>4962</v>
      </c>
      <c r="C3317" s="987">
        <v>411740.52</v>
      </c>
      <c r="D3317" s="996">
        <v>43147</v>
      </c>
      <c r="E3317" s="995" t="s">
        <v>351</v>
      </c>
    </row>
    <row r="3318" spans="1:5" ht="15" customHeight="1" x14ac:dyDescent="0.3">
      <c r="A3318" s="995" t="s">
        <v>4961</v>
      </c>
      <c r="B3318" s="995" t="s">
        <v>4962</v>
      </c>
      <c r="C3318" s="987">
        <v>411740.5</v>
      </c>
      <c r="D3318" s="996">
        <v>43304</v>
      </c>
      <c r="E3318" s="995" t="s">
        <v>351</v>
      </c>
    </row>
    <row r="3319" spans="1:5" ht="15" customHeight="1" x14ac:dyDescent="0.3">
      <c r="A3319" s="995" t="s">
        <v>4961</v>
      </c>
      <c r="B3319" s="995" t="s">
        <v>4963</v>
      </c>
      <c r="C3319" s="987">
        <v>21996.5</v>
      </c>
      <c r="D3319" s="996">
        <v>43286</v>
      </c>
      <c r="E3319" s="995" t="s">
        <v>4469</v>
      </c>
    </row>
    <row r="3320" spans="1:5" ht="15" customHeight="1" x14ac:dyDescent="0.3">
      <c r="A3320" s="995" t="s">
        <v>4961</v>
      </c>
      <c r="B3320" s="995" t="s">
        <v>4963</v>
      </c>
      <c r="C3320" s="987">
        <v>22000</v>
      </c>
      <c r="D3320" s="996">
        <v>43369</v>
      </c>
      <c r="E3320" s="995" t="s">
        <v>4469</v>
      </c>
    </row>
    <row r="3321" spans="1:5" ht="15" customHeight="1" x14ac:dyDescent="0.3">
      <c r="A3321" s="995" t="s">
        <v>4961</v>
      </c>
      <c r="B3321" s="995" t="s">
        <v>3632</v>
      </c>
      <c r="C3321" s="987">
        <v>6089.9</v>
      </c>
      <c r="D3321" s="996">
        <v>43175</v>
      </c>
      <c r="E3321" s="995" t="s">
        <v>4557</v>
      </c>
    </row>
    <row r="3322" spans="1:5" ht="15" customHeight="1" x14ac:dyDescent="0.3">
      <c r="A3322" s="995" t="s">
        <v>4961</v>
      </c>
      <c r="B3322" s="995" t="s">
        <v>3632</v>
      </c>
      <c r="C3322" s="987">
        <v>4345.63</v>
      </c>
      <c r="D3322" s="996">
        <v>43244</v>
      </c>
      <c r="E3322" s="995" t="s">
        <v>4557</v>
      </c>
    </row>
    <row r="3323" spans="1:5" ht="15" customHeight="1" x14ac:dyDescent="0.3">
      <c r="A3323" s="995" t="s">
        <v>4961</v>
      </c>
      <c r="B3323" s="995" t="s">
        <v>3632</v>
      </c>
      <c r="C3323" s="987">
        <v>4405.59</v>
      </c>
      <c r="D3323" s="996">
        <v>43297</v>
      </c>
      <c r="E3323" s="995" t="s">
        <v>4557</v>
      </c>
    </row>
    <row r="3324" spans="1:5" ht="15" customHeight="1" x14ac:dyDescent="0.3">
      <c r="A3324" s="995" t="s">
        <v>4961</v>
      </c>
      <c r="B3324" s="995" t="s">
        <v>3632</v>
      </c>
      <c r="C3324" s="987">
        <v>4021.97</v>
      </c>
      <c r="D3324" s="996">
        <v>43318</v>
      </c>
      <c r="E3324" s="995" t="s">
        <v>4557</v>
      </c>
    </row>
    <row r="3325" spans="1:5" ht="15" customHeight="1" x14ac:dyDescent="0.3">
      <c r="A3325" s="995" t="s">
        <v>4961</v>
      </c>
      <c r="B3325" s="995" t="s">
        <v>3632</v>
      </c>
      <c r="C3325" s="987">
        <v>4055.94</v>
      </c>
      <c r="D3325" s="996">
        <v>43350</v>
      </c>
      <c r="E3325" s="995" t="s">
        <v>4557</v>
      </c>
    </row>
    <row r="3326" spans="1:5" ht="15" customHeight="1" x14ac:dyDescent="0.3">
      <c r="A3326" s="995" t="s">
        <v>4961</v>
      </c>
      <c r="B3326" s="995" t="s">
        <v>3632</v>
      </c>
      <c r="C3326" s="987">
        <v>14094.28</v>
      </c>
      <c r="D3326" s="996">
        <v>43122</v>
      </c>
      <c r="E3326" s="995" t="s">
        <v>4557</v>
      </c>
    </row>
    <row r="3327" spans="1:5" ht="15" customHeight="1" x14ac:dyDescent="0.3">
      <c r="A3327" s="995" t="s">
        <v>4961</v>
      </c>
      <c r="B3327" s="995" t="s">
        <v>4964</v>
      </c>
      <c r="C3327" s="987">
        <v>1184.25</v>
      </c>
      <c r="D3327" s="996">
        <v>43124</v>
      </c>
      <c r="E3327" s="995" t="s">
        <v>3756</v>
      </c>
    </row>
    <row r="3328" spans="1:5" ht="15" customHeight="1" x14ac:dyDescent="0.3">
      <c r="A3328" s="995" t="s">
        <v>4961</v>
      </c>
      <c r="B3328" s="995" t="s">
        <v>4964</v>
      </c>
      <c r="C3328" s="987">
        <v>1093.17</v>
      </c>
      <c r="D3328" s="996">
        <v>43214</v>
      </c>
      <c r="E3328" s="995" t="s">
        <v>3756</v>
      </c>
    </row>
    <row r="3329" spans="1:5" ht="15" customHeight="1" x14ac:dyDescent="0.3">
      <c r="A3329" s="995" t="s">
        <v>4961</v>
      </c>
      <c r="B3329" s="995" t="s">
        <v>4964</v>
      </c>
      <c r="C3329" s="987">
        <v>920.63</v>
      </c>
      <c r="D3329" s="996">
        <v>43319</v>
      </c>
      <c r="E3329" s="995" t="s">
        <v>3756</v>
      </c>
    </row>
    <row r="3330" spans="1:5" ht="15" customHeight="1" x14ac:dyDescent="0.3">
      <c r="A3330" s="995" t="s">
        <v>4961</v>
      </c>
      <c r="B3330" s="995" t="s">
        <v>4964</v>
      </c>
      <c r="C3330" s="987">
        <v>613.75</v>
      </c>
      <c r="D3330" s="996">
        <v>43389</v>
      </c>
      <c r="E3330" s="995" t="s">
        <v>3756</v>
      </c>
    </row>
    <row r="3331" spans="1:5" ht="15" customHeight="1" x14ac:dyDescent="0.3">
      <c r="A3331" s="995" t="s">
        <v>4961</v>
      </c>
      <c r="B3331" s="995" t="s">
        <v>4965</v>
      </c>
      <c r="C3331" s="987">
        <v>2429.5</v>
      </c>
      <c r="D3331" s="996">
        <v>43277</v>
      </c>
      <c r="E3331" s="995" t="s">
        <v>3756</v>
      </c>
    </row>
    <row r="3332" spans="1:5" ht="15" customHeight="1" x14ac:dyDescent="0.3">
      <c r="A3332" s="995" t="s">
        <v>4961</v>
      </c>
      <c r="B3332" s="995" t="s">
        <v>4965</v>
      </c>
      <c r="C3332" s="987">
        <v>1698.5</v>
      </c>
      <c r="D3332" s="996">
        <v>43357</v>
      </c>
      <c r="E3332" s="995" t="s">
        <v>3756</v>
      </c>
    </row>
    <row r="3333" spans="1:5" ht="15" customHeight="1" x14ac:dyDescent="0.3">
      <c r="A3333" s="995" t="s">
        <v>4961</v>
      </c>
      <c r="B3333" s="995" t="s">
        <v>4965</v>
      </c>
      <c r="C3333" s="987">
        <v>643.5</v>
      </c>
      <c r="D3333" s="996">
        <v>43419</v>
      </c>
      <c r="E3333" s="995" t="s">
        <v>3756</v>
      </c>
    </row>
    <row r="3334" spans="1:5" ht="15" customHeight="1" x14ac:dyDescent="0.3">
      <c r="A3334" s="995" t="s">
        <v>4961</v>
      </c>
      <c r="B3334" s="995" t="s">
        <v>4966</v>
      </c>
      <c r="C3334" s="987">
        <v>1224.18</v>
      </c>
      <c r="D3334" s="996">
        <v>43136</v>
      </c>
      <c r="E3334" s="995" t="s">
        <v>3756</v>
      </c>
    </row>
    <row r="3335" spans="1:5" ht="15" customHeight="1" x14ac:dyDescent="0.3">
      <c r="A3335" s="995" t="s">
        <v>4961</v>
      </c>
      <c r="B3335" s="995" t="s">
        <v>4966</v>
      </c>
      <c r="C3335" s="987">
        <v>1235.71</v>
      </c>
      <c r="D3335" s="996">
        <v>43222</v>
      </c>
      <c r="E3335" s="995" t="s">
        <v>3756</v>
      </c>
    </row>
    <row r="3336" spans="1:5" ht="15" customHeight="1" x14ac:dyDescent="0.3">
      <c r="A3336" s="995" t="s">
        <v>4961</v>
      </c>
      <c r="B3336" s="995" t="s">
        <v>4966</v>
      </c>
      <c r="C3336" s="987">
        <v>1204.1300000000001</v>
      </c>
      <c r="D3336" s="996">
        <v>43318</v>
      </c>
      <c r="E3336" s="995" t="s">
        <v>3756</v>
      </c>
    </row>
    <row r="3337" spans="1:5" ht="15" customHeight="1" x14ac:dyDescent="0.3">
      <c r="A3337" s="995" t="s">
        <v>4961</v>
      </c>
      <c r="B3337" s="995" t="s">
        <v>4966</v>
      </c>
      <c r="C3337" s="987">
        <v>1387.5</v>
      </c>
      <c r="D3337" s="996">
        <v>43404</v>
      </c>
      <c r="E3337" s="995" t="s">
        <v>3756</v>
      </c>
    </row>
    <row r="3338" spans="1:5" ht="15" customHeight="1" x14ac:dyDescent="0.3">
      <c r="A3338" s="995" t="s">
        <v>4961</v>
      </c>
      <c r="B3338" s="995" t="s">
        <v>4967</v>
      </c>
      <c r="C3338" s="987">
        <v>653.63</v>
      </c>
      <c r="D3338" s="996">
        <v>43411</v>
      </c>
      <c r="E3338" s="995" t="s">
        <v>3756</v>
      </c>
    </row>
    <row r="3339" spans="1:5" ht="15" customHeight="1" x14ac:dyDescent="0.3">
      <c r="A3339" s="995" t="s">
        <v>4961</v>
      </c>
      <c r="B3339" s="995" t="s">
        <v>1883</v>
      </c>
      <c r="C3339" s="987">
        <v>301.5</v>
      </c>
      <c r="D3339" s="996">
        <v>43193</v>
      </c>
      <c r="E3339" s="995" t="s">
        <v>4968</v>
      </c>
    </row>
    <row r="3340" spans="1:5" ht="15" customHeight="1" x14ac:dyDescent="0.3">
      <c r="A3340" s="995" t="s">
        <v>4961</v>
      </c>
      <c r="B3340" s="995" t="s">
        <v>1883</v>
      </c>
      <c r="C3340" s="987">
        <v>197</v>
      </c>
      <c r="D3340" s="996">
        <v>43203</v>
      </c>
      <c r="E3340" s="995" t="s">
        <v>4968</v>
      </c>
    </row>
    <row r="3341" spans="1:5" ht="15" customHeight="1" x14ac:dyDescent="0.3">
      <c r="A3341" s="995" t="s">
        <v>4961</v>
      </c>
      <c r="B3341" s="995" t="s">
        <v>1883</v>
      </c>
      <c r="C3341" s="987">
        <v>315.32</v>
      </c>
      <c r="D3341" s="996">
        <v>43231</v>
      </c>
      <c r="E3341" s="995" t="s">
        <v>4968</v>
      </c>
    </row>
    <row r="3342" spans="1:5" ht="15" customHeight="1" x14ac:dyDescent="0.3">
      <c r="A3342" s="995" t="s">
        <v>4961</v>
      </c>
      <c r="B3342" s="995" t="s">
        <v>1883</v>
      </c>
      <c r="C3342" s="987">
        <v>1281.3599999999999</v>
      </c>
      <c r="D3342" s="996">
        <v>43248</v>
      </c>
      <c r="E3342" s="995" t="s">
        <v>4968</v>
      </c>
    </row>
    <row r="3343" spans="1:5" ht="15" customHeight="1" x14ac:dyDescent="0.3">
      <c r="A3343" s="995" t="s">
        <v>4961</v>
      </c>
      <c r="B3343" s="995" t="s">
        <v>1883</v>
      </c>
      <c r="C3343" s="987">
        <v>359.65</v>
      </c>
      <c r="D3343" s="996">
        <v>43231</v>
      </c>
      <c r="E3343" s="995" t="s">
        <v>4968</v>
      </c>
    </row>
    <row r="3344" spans="1:5" ht="15" customHeight="1" x14ac:dyDescent="0.3">
      <c r="A3344" s="995" t="s">
        <v>4961</v>
      </c>
      <c r="B3344" s="995" t="s">
        <v>1883</v>
      </c>
      <c r="C3344" s="987">
        <v>195.03</v>
      </c>
      <c r="D3344" s="996">
        <v>43248</v>
      </c>
      <c r="E3344" s="995" t="s">
        <v>4968</v>
      </c>
    </row>
    <row r="3345" spans="1:5" ht="15" customHeight="1" x14ac:dyDescent="0.3">
      <c r="A3345" s="995" t="s">
        <v>4961</v>
      </c>
      <c r="B3345" s="995" t="s">
        <v>3494</v>
      </c>
      <c r="C3345" s="987">
        <v>6510.5</v>
      </c>
      <c r="D3345" s="996">
        <v>43375</v>
      </c>
      <c r="E3345" s="995" t="s">
        <v>2029</v>
      </c>
    </row>
    <row r="3346" spans="1:5" ht="15" customHeight="1" x14ac:dyDescent="0.3">
      <c r="A3346" s="995" t="s">
        <v>4961</v>
      </c>
      <c r="B3346" s="995" t="s">
        <v>4969</v>
      </c>
      <c r="C3346" s="987">
        <v>1803.03</v>
      </c>
      <c r="D3346" s="996">
        <v>43452</v>
      </c>
      <c r="E3346" s="995" t="s">
        <v>1342</v>
      </c>
    </row>
    <row r="3347" spans="1:5" ht="15" customHeight="1" x14ac:dyDescent="0.3">
      <c r="A3347" s="995" t="s">
        <v>4961</v>
      </c>
      <c r="B3347" s="995" t="s">
        <v>1297</v>
      </c>
      <c r="C3347" s="987">
        <v>1540.4</v>
      </c>
      <c r="D3347" s="996">
        <v>43259</v>
      </c>
      <c r="E3347" s="995" t="s">
        <v>4970</v>
      </c>
    </row>
    <row r="3348" spans="1:5" ht="15" customHeight="1" x14ac:dyDescent="0.3">
      <c r="A3348" s="995" t="s">
        <v>4961</v>
      </c>
      <c r="B3348" s="995" t="s">
        <v>1297</v>
      </c>
      <c r="C3348" s="987">
        <v>5002.04</v>
      </c>
      <c r="D3348" s="996">
        <v>43299</v>
      </c>
      <c r="E3348" s="995" t="s">
        <v>4970</v>
      </c>
    </row>
    <row r="3349" spans="1:5" ht="28.2" x14ac:dyDescent="0.3">
      <c r="A3349" s="995" t="s">
        <v>7201</v>
      </c>
      <c r="B3349" s="995" t="s">
        <v>7202</v>
      </c>
      <c r="C3349" s="987">
        <v>1641.8</v>
      </c>
      <c r="D3349" s="996">
        <v>43193</v>
      </c>
      <c r="E3349" s="995" t="s">
        <v>7203</v>
      </c>
    </row>
    <row r="3350" spans="1:5" ht="28.2" x14ac:dyDescent="0.3">
      <c r="A3350" s="995" t="s">
        <v>7201</v>
      </c>
      <c r="B3350" s="995" t="s">
        <v>7202</v>
      </c>
      <c r="C3350" s="987">
        <v>1263.4000000000001</v>
      </c>
      <c r="D3350" s="996">
        <v>43193</v>
      </c>
      <c r="E3350" s="995" t="s">
        <v>7203</v>
      </c>
    </row>
    <row r="3351" spans="1:5" ht="28.2" x14ac:dyDescent="0.3">
      <c r="A3351" s="995" t="s">
        <v>7201</v>
      </c>
      <c r="B3351" s="995" t="s">
        <v>7202</v>
      </c>
      <c r="C3351" s="987">
        <v>1771.46</v>
      </c>
      <c r="D3351" s="996">
        <v>43363</v>
      </c>
      <c r="E3351" s="995" t="s">
        <v>7203</v>
      </c>
    </row>
    <row r="3352" spans="1:5" ht="28.2" x14ac:dyDescent="0.3">
      <c r="A3352" s="995" t="s">
        <v>7201</v>
      </c>
      <c r="B3352" s="995" t="s">
        <v>7202</v>
      </c>
      <c r="C3352" s="987">
        <v>220</v>
      </c>
      <c r="D3352" s="996">
        <v>43363</v>
      </c>
      <c r="E3352" s="995" t="s">
        <v>7203</v>
      </c>
    </row>
    <row r="3353" spans="1:5" ht="15" customHeight="1" x14ac:dyDescent="0.3">
      <c r="A3353" s="995" t="s">
        <v>7201</v>
      </c>
      <c r="B3353" s="995" t="s">
        <v>7202</v>
      </c>
      <c r="C3353" s="987">
        <v>1490.6</v>
      </c>
      <c r="D3353" s="996">
        <v>43363</v>
      </c>
      <c r="E3353" s="995" t="s">
        <v>7203</v>
      </c>
    </row>
    <row r="3354" spans="1:5" ht="28.2" x14ac:dyDescent="0.3">
      <c r="A3354" s="995" t="s">
        <v>7201</v>
      </c>
      <c r="B3354" s="995" t="s">
        <v>7202</v>
      </c>
      <c r="C3354" s="987">
        <v>2011.52</v>
      </c>
      <c r="D3354" s="996">
        <v>43363</v>
      </c>
      <c r="E3354" s="995" t="s">
        <v>7203</v>
      </c>
    </row>
    <row r="3355" spans="1:5" ht="15" customHeight="1" x14ac:dyDescent="0.3">
      <c r="A3355" s="995" t="s">
        <v>7201</v>
      </c>
      <c r="B3355" s="995" t="s">
        <v>7204</v>
      </c>
      <c r="C3355" s="987">
        <v>2070</v>
      </c>
      <c r="D3355" s="996">
        <v>43200</v>
      </c>
      <c r="E3355" s="995" t="s">
        <v>7203</v>
      </c>
    </row>
    <row r="3356" spans="1:5" ht="15" customHeight="1" x14ac:dyDescent="0.3">
      <c r="A3356" s="995" t="s">
        <v>7201</v>
      </c>
      <c r="B3356" s="995" t="s">
        <v>7204</v>
      </c>
      <c r="C3356" s="987">
        <v>2055</v>
      </c>
      <c r="D3356" s="996">
        <v>43200</v>
      </c>
      <c r="E3356" s="995" t="s">
        <v>7203</v>
      </c>
    </row>
    <row r="3357" spans="1:5" ht="15" customHeight="1" x14ac:dyDescent="0.3">
      <c r="A3357" s="995" t="s">
        <v>7201</v>
      </c>
      <c r="B3357" s="995" t="s">
        <v>7204</v>
      </c>
      <c r="C3357" s="987">
        <v>2580</v>
      </c>
      <c r="D3357" s="996">
        <v>43348</v>
      </c>
      <c r="E3357" s="995" t="s">
        <v>7203</v>
      </c>
    </row>
    <row r="3358" spans="1:5" ht="15" customHeight="1" x14ac:dyDescent="0.3">
      <c r="A3358" s="995" t="s">
        <v>7201</v>
      </c>
      <c r="B3358" s="995" t="s">
        <v>7204</v>
      </c>
      <c r="C3358" s="987">
        <v>1920</v>
      </c>
      <c r="D3358" s="996">
        <v>43362</v>
      </c>
      <c r="E3358" s="995" t="s">
        <v>7203</v>
      </c>
    </row>
    <row r="3359" spans="1:5" ht="15" customHeight="1" x14ac:dyDescent="0.3">
      <c r="A3359" s="995" t="s">
        <v>7201</v>
      </c>
      <c r="B3359" s="995" t="s">
        <v>7204</v>
      </c>
      <c r="C3359" s="987">
        <v>95.2</v>
      </c>
      <c r="D3359" s="996">
        <v>43362</v>
      </c>
      <c r="E3359" s="995" t="s">
        <v>7203</v>
      </c>
    </row>
    <row r="3360" spans="1:5" ht="15" customHeight="1" x14ac:dyDescent="0.3">
      <c r="A3360" s="995" t="s">
        <v>7201</v>
      </c>
      <c r="B3360" s="995" t="s">
        <v>7205</v>
      </c>
      <c r="C3360" s="987">
        <v>3721</v>
      </c>
      <c r="D3360" s="996">
        <v>43206</v>
      </c>
      <c r="E3360" s="995" t="s">
        <v>7203</v>
      </c>
    </row>
    <row r="3361" spans="1:5" ht="15" customHeight="1" x14ac:dyDescent="0.3">
      <c r="A3361" s="995" t="s">
        <v>7201</v>
      </c>
      <c r="B3361" s="995" t="s">
        <v>7205</v>
      </c>
      <c r="C3361" s="987">
        <v>250</v>
      </c>
      <c r="D3361" s="996">
        <v>43206</v>
      </c>
      <c r="E3361" s="995" t="s">
        <v>7203</v>
      </c>
    </row>
    <row r="3362" spans="1:5" ht="15" customHeight="1" x14ac:dyDescent="0.3">
      <c r="A3362" s="995" t="s">
        <v>7201</v>
      </c>
      <c r="B3362" s="995" t="s">
        <v>7205</v>
      </c>
      <c r="C3362" s="987">
        <v>3218.69</v>
      </c>
      <c r="D3362" s="996">
        <v>43220</v>
      </c>
      <c r="E3362" s="995" t="s">
        <v>7203</v>
      </c>
    </row>
    <row r="3363" spans="1:5" ht="15" customHeight="1" x14ac:dyDescent="0.3">
      <c r="A3363" s="995" t="s">
        <v>7201</v>
      </c>
      <c r="B3363" s="995" t="s">
        <v>7205</v>
      </c>
      <c r="C3363" s="987">
        <v>909.12</v>
      </c>
      <c r="D3363" s="996">
        <v>43206</v>
      </c>
      <c r="E3363" s="995" t="s">
        <v>7203</v>
      </c>
    </row>
    <row r="3364" spans="1:5" ht="15" customHeight="1" x14ac:dyDescent="0.3">
      <c r="A3364" s="995" t="s">
        <v>7201</v>
      </c>
      <c r="B3364" s="995" t="s">
        <v>7205</v>
      </c>
      <c r="C3364" s="987">
        <v>3180.24</v>
      </c>
      <c r="D3364" s="996">
        <v>43245</v>
      </c>
      <c r="E3364" s="995" t="s">
        <v>7203</v>
      </c>
    </row>
    <row r="3365" spans="1:5" ht="15" customHeight="1" x14ac:dyDescent="0.3">
      <c r="A3365" s="995" t="s">
        <v>7201</v>
      </c>
      <c r="B3365" s="995" t="s">
        <v>7205</v>
      </c>
      <c r="C3365" s="987">
        <v>1113.67</v>
      </c>
      <c r="D3365" s="996">
        <v>43245</v>
      </c>
      <c r="E3365" s="995" t="s">
        <v>7203</v>
      </c>
    </row>
    <row r="3366" spans="1:5" ht="15" customHeight="1" x14ac:dyDescent="0.3">
      <c r="A3366" s="995" t="s">
        <v>7201</v>
      </c>
      <c r="B3366" s="995" t="s">
        <v>7205</v>
      </c>
      <c r="C3366" s="987">
        <v>3558.57</v>
      </c>
      <c r="D3366" s="996">
        <v>43276</v>
      </c>
      <c r="E3366" s="995" t="s">
        <v>7203</v>
      </c>
    </row>
    <row r="3367" spans="1:5" ht="15" customHeight="1" x14ac:dyDescent="0.3">
      <c r="A3367" s="995" t="s">
        <v>7201</v>
      </c>
      <c r="B3367" s="995" t="s">
        <v>7205</v>
      </c>
      <c r="C3367" s="987">
        <v>318.19</v>
      </c>
      <c r="D3367" s="996">
        <v>43276</v>
      </c>
      <c r="E3367" s="995" t="s">
        <v>7203</v>
      </c>
    </row>
    <row r="3368" spans="1:5" ht="15" customHeight="1" x14ac:dyDescent="0.3">
      <c r="A3368" s="995" t="s">
        <v>7201</v>
      </c>
      <c r="B3368" s="995" t="s">
        <v>7205</v>
      </c>
      <c r="C3368" s="987">
        <v>2282.62</v>
      </c>
      <c r="D3368" s="996">
        <v>43305</v>
      </c>
      <c r="E3368" s="995" t="s">
        <v>7203</v>
      </c>
    </row>
    <row r="3369" spans="1:5" ht="15" customHeight="1" x14ac:dyDescent="0.3">
      <c r="A3369" s="995" t="s">
        <v>7201</v>
      </c>
      <c r="B3369" s="995" t="s">
        <v>7205</v>
      </c>
      <c r="C3369" s="987">
        <v>500.02</v>
      </c>
      <c r="D3369" s="996">
        <v>43305</v>
      </c>
      <c r="E3369" s="995" t="s">
        <v>7203</v>
      </c>
    </row>
    <row r="3370" spans="1:5" ht="15" customHeight="1" x14ac:dyDescent="0.3">
      <c r="A3370" s="995" t="s">
        <v>7201</v>
      </c>
      <c r="B3370" s="995" t="s">
        <v>7205</v>
      </c>
      <c r="C3370" s="987">
        <v>204.55</v>
      </c>
      <c r="D3370" s="996">
        <v>43348</v>
      </c>
      <c r="E3370" s="995" t="s">
        <v>7203</v>
      </c>
    </row>
    <row r="3371" spans="1:5" ht="15" customHeight="1" x14ac:dyDescent="0.3">
      <c r="A3371" s="995" t="s">
        <v>7201</v>
      </c>
      <c r="B3371" s="995" t="s">
        <v>7205</v>
      </c>
      <c r="C3371" s="987">
        <v>1805.75</v>
      </c>
      <c r="D3371" s="996">
        <v>43348</v>
      </c>
      <c r="E3371" s="995" t="s">
        <v>7203</v>
      </c>
    </row>
    <row r="3372" spans="1:5" ht="15" customHeight="1" x14ac:dyDescent="0.3">
      <c r="A3372" s="995" t="s">
        <v>7201</v>
      </c>
      <c r="B3372" s="995" t="s">
        <v>7202</v>
      </c>
      <c r="C3372" s="987">
        <v>1522</v>
      </c>
      <c r="D3372" s="996">
        <v>43193</v>
      </c>
      <c r="E3372" s="995" t="s">
        <v>7203</v>
      </c>
    </row>
    <row r="3373" spans="1:5" ht="15" customHeight="1" x14ac:dyDescent="0.3">
      <c r="A3373" s="995" t="s">
        <v>7201</v>
      </c>
      <c r="B3373" s="995" t="s">
        <v>7202</v>
      </c>
      <c r="C3373" s="987">
        <v>2125.16</v>
      </c>
      <c r="D3373" s="996">
        <v>43193</v>
      </c>
      <c r="E3373" s="995" t="s">
        <v>7203</v>
      </c>
    </row>
    <row r="3374" spans="1:5" ht="15" customHeight="1" x14ac:dyDescent="0.3">
      <c r="A3374" s="995" t="s">
        <v>7201</v>
      </c>
      <c r="B3374" s="995" t="s">
        <v>7202</v>
      </c>
      <c r="C3374" s="987">
        <v>2046.08</v>
      </c>
      <c r="D3374" s="996">
        <v>43193</v>
      </c>
      <c r="E3374" s="995" t="s">
        <v>7203</v>
      </c>
    </row>
    <row r="3375" spans="1:5" ht="15" customHeight="1" x14ac:dyDescent="0.3">
      <c r="A3375" s="995" t="s">
        <v>7201</v>
      </c>
      <c r="B3375" s="995" t="s">
        <v>7204</v>
      </c>
      <c r="C3375" s="987">
        <v>1995</v>
      </c>
      <c r="D3375" s="996">
        <v>43200</v>
      </c>
      <c r="E3375" s="995" t="s">
        <v>7203</v>
      </c>
    </row>
    <row r="3376" spans="1:5" ht="15" customHeight="1" x14ac:dyDescent="0.3">
      <c r="A3376" s="995" t="s">
        <v>7201</v>
      </c>
      <c r="B3376" s="995" t="s">
        <v>7204</v>
      </c>
      <c r="C3376" s="987">
        <v>1455</v>
      </c>
      <c r="D3376" s="996">
        <v>43200</v>
      </c>
      <c r="E3376" s="995" t="s">
        <v>7203</v>
      </c>
    </row>
    <row r="3377" spans="1:5" ht="15" customHeight="1" x14ac:dyDescent="0.3">
      <c r="A3377" s="995" t="s">
        <v>7201</v>
      </c>
      <c r="B3377" s="995" t="s">
        <v>7205</v>
      </c>
      <c r="C3377" s="987">
        <v>3774.29</v>
      </c>
      <c r="D3377" s="996">
        <v>43131</v>
      </c>
      <c r="E3377" s="995" t="s">
        <v>7203</v>
      </c>
    </row>
    <row r="3378" spans="1:5" ht="15" customHeight="1" x14ac:dyDescent="0.3">
      <c r="A3378" s="995" t="s">
        <v>7201</v>
      </c>
      <c r="B3378" s="995" t="s">
        <v>7205</v>
      </c>
      <c r="C3378" s="987">
        <v>3987.18</v>
      </c>
      <c r="D3378" s="996">
        <v>43118</v>
      </c>
      <c r="E3378" s="995" t="s">
        <v>7203</v>
      </c>
    </row>
    <row r="3379" spans="1:5" ht="15" customHeight="1" x14ac:dyDescent="0.3">
      <c r="A3379" s="995" t="s">
        <v>7201</v>
      </c>
      <c r="B3379" s="995" t="s">
        <v>7205</v>
      </c>
      <c r="C3379" s="987">
        <v>977.3</v>
      </c>
      <c r="D3379" s="996">
        <v>43131</v>
      </c>
      <c r="E3379" s="995" t="s">
        <v>7203</v>
      </c>
    </row>
    <row r="3380" spans="1:5" ht="15" customHeight="1" x14ac:dyDescent="0.3">
      <c r="A3380" s="995" t="s">
        <v>7201</v>
      </c>
      <c r="B3380" s="995" t="s">
        <v>7205</v>
      </c>
      <c r="C3380" s="987">
        <v>1022.76</v>
      </c>
      <c r="D3380" s="996">
        <v>43131</v>
      </c>
      <c r="E3380" s="995" t="s">
        <v>7203</v>
      </c>
    </row>
    <row r="3381" spans="1:5" ht="15" customHeight="1" x14ac:dyDescent="0.3">
      <c r="A3381" s="995" t="s">
        <v>7201</v>
      </c>
      <c r="B3381" s="995" t="s">
        <v>7205</v>
      </c>
      <c r="C3381" s="987">
        <v>590.91999999999996</v>
      </c>
      <c r="D3381" s="996">
        <v>43131</v>
      </c>
      <c r="E3381" s="995" t="s">
        <v>7203</v>
      </c>
    </row>
    <row r="3382" spans="1:5" ht="15" customHeight="1" x14ac:dyDescent="0.3">
      <c r="A3382" s="995" t="s">
        <v>7201</v>
      </c>
      <c r="B3382" s="995" t="s">
        <v>7205</v>
      </c>
      <c r="C3382" s="987">
        <v>4134.82</v>
      </c>
      <c r="D3382" s="996">
        <v>43171</v>
      </c>
      <c r="E3382" s="995" t="s">
        <v>7203</v>
      </c>
    </row>
    <row r="3383" spans="1:5" ht="15" customHeight="1" x14ac:dyDescent="0.3">
      <c r="A3383" s="995" t="s">
        <v>7201</v>
      </c>
      <c r="B3383" s="995" t="s">
        <v>7205</v>
      </c>
      <c r="C3383" s="987">
        <v>863.66</v>
      </c>
      <c r="D3383" s="996">
        <v>43171</v>
      </c>
      <c r="E3383" s="995" t="s">
        <v>7203</v>
      </c>
    </row>
    <row r="3384" spans="1:5" ht="15" customHeight="1" x14ac:dyDescent="0.3">
      <c r="A3384" s="995" t="s">
        <v>7206</v>
      </c>
      <c r="B3384" s="995" t="s">
        <v>7207</v>
      </c>
      <c r="C3384" s="987">
        <v>6354.19</v>
      </c>
      <c r="D3384" s="996">
        <v>43168</v>
      </c>
      <c r="E3384" s="995" t="s">
        <v>7208</v>
      </c>
    </row>
    <row r="3385" spans="1:5" ht="15" customHeight="1" x14ac:dyDescent="0.3">
      <c r="A3385" s="995" t="s">
        <v>7206</v>
      </c>
      <c r="B3385" s="995" t="s">
        <v>7207</v>
      </c>
      <c r="C3385" s="987">
        <v>5535.77</v>
      </c>
      <c r="D3385" s="996">
        <v>43168</v>
      </c>
      <c r="E3385" s="995" t="s">
        <v>7209</v>
      </c>
    </row>
    <row r="3386" spans="1:5" ht="15" customHeight="1" x14ac:dyDescent="0.3">
      <c r="A3386" s="995" t="s">
        <v>7206</v>
      </c>
      <c r="B3386" s="995" t="s">
        <v>7207</v>
      </c>
      <c r="C3386" s="987">
        <v>5912.12</v>
      </c>
      <c r="D3386" s="996">
        <v>43168</v>
      </c>
      <c r="E3386" s="995" t="s">
        <v>7210</v>
      </c>
    </row>
    <row r="3387" spans="1:5" ht="15" customHeight="1" x14ac:dyDescent="0.3">
      <c r="A3387" s="995" t="s">
        <v>7206</v>
      </c>
      <c r="B3387" s="995" t="s">
        <v>7207</v>
      </c>
      <c r="C3387" s="987">
        <v>6712.49</v>
      </c>
      <c r="D3387" s="996">
        <v>43187</v>
      </c>
      <c r="E3387" s="995" t="s">
        <v>7211</v>
      </c>
    </row>
    <row r="3388" spans="1:5" ht="15" customHeight="1" x14ac:dyDescent="0.3">
      <c r="A3388" s="995" t="s">
        <v>7206</v>
      </c>
      <c r="B3388" s="995" t="s">
        <v>7207</v>
      </c>
      <c r="C3388" s="987">
        <v>4446.1099999999997</v>
      </c>
      <c r="D3388" s="996">
        <v>43187</v>
      </c>
      <c r="E3388" s="995" t="s">
        <v>7212</v>
      </c>
    </row>
    <row r="3389" spans="1:5" ht="15" customHeight="1" x14ac:dyDescent="0.3">
      <c r="A3389" s="995" t="s">
        <v>7206</v>
      </c>
      <c r="B3389" s="995" t="s">
        <v>7207</v>
      </c>
      <c r="C3389" s="987">
        <v>7171.23</v>
      </c>
      <c r="D3389" s="996">
        <v>43187</v>
      </c>
      <c r="E3389" s="995" t="s">
        <v>7213</v>
      </c>
    </row>
    <row r="3390" spans="1:5" ht="15" customHeight="1" x14ac:dyDescent="0.3">
      <c r="A3390" s="995" t="s">
        <v>7206</v>
      </c>
      <c r="B3390" s="995" t="s">
        <v>7214</v>
      </c>
      <c r="C3390" s="987">
        <v>56.82</v>
      </c>
      <c r="D3390" s="996">
        <v>43105</v>
      </c>
      <c r="E3390" s="995" t="s">
        <v>7215</v>
      </c>
    </row>
    <row r="3391" spans="1:5" ht="15" customHeight="1" x14ac:dyDescent="0.3">
      <c r="A3391" s="995" t="s">
        <v>7206</v>
      </c>
      <c r="B3391" s="995" t="s">
        <v>7214</v>
      </c>
      <c r="C3391" s="987">
        <v>1863.86</v>
      </c>
      <c r="D3391" s="996">
        <v>43105</v>
      </c>
      <c r="E3391" s="995" t="s">
        <v>7216</v>
      </c>
    </row>
    <row r="3392" spans="1:5" ht="15" customHeight="1" x14ac:dyDescent="0.3">
      <c r="A3392" s="995" t="s">
        <v>7206</v>
      </c>
      <c r="B3392" s="995" t="s">
        <v>7214</v>
      </c>
      <c r="C3392" s="987">
        <v>272.76</v>
      </c>
      <c r="D3392" s="996">
        <v>43105</v>
      </c>
      <c r="E3392" s="995" t="s">
        <v>7217</v>
      </c>
    </row>
    <row r="3393" spans="1:5" ht="15" customHeight="1" x14ac:dyDescent="0.3">
      <c r="A3393" s="995" t="s">
        <v>7206</v>
      </c>
      <c r="B3393" s="995" t="s">
        <v>7207</v>
      </c>
      <c r="C3393" s="987">
        <v>4085.55</v>
      </c>
      <c r="D3393" s="996">
        <v>43187</v>
      </c>
      <c r="E3393" s="995" t="s">
        <v>7218</v>
      </c>
    </row>
    <row r="3394" spans="1:5" ht="15" customHeight="1" x14ac:dyDescent="0.3">
      <c r="A3394" s="995" t="s">
        <v>7206</v>
      </c>
      <c r="B3394" s="995" t="s">
        <v>7207</v>
      </c>
      <c r="C3394" s="987">
        <v>4014.11</v>
      </c>
      <c r="D3394" s="996">
        <v>43187</v>
      </c>
      <c r="E3394" s="995" t="s">
        <v>7219</v>
      </c>
    </row>
    <row r="3395" spans="1:5" ht="15" customHeight="1" x14ac:dyDescent="0.3">
      <c r="A3395" s="995" t="s">
        <v>7206</v>
      </c>
      <c r="B3395" s="995" t="s">
        <v>7220</v>
      </c>
      <c r="C3395" s="987">
        <v>8910</v>
      </c>
      <c r="D3395" s="996">
        <v>43193</v>
      </c>
      <c r="E3395" s="995" t="s">
        <v>7221</v>
      </c>
    </row>
    <row r="3396" spans="1:5" ht="15" customHeight="1" x14ac:dyDescent="0.3">
      <c r="A3396" s="995" t="s">
        <v>7206</v>
      </c>
      <c r="B3396" s="995" t="s">
        <v>7222</v>
      </c>
      <c r="C3396" s="987">
        <v>10000</v>
      </c>
      <c r="D3396" s="996">
        <v>43154</v>
      </c>
      <c r="E3396" s="995" t="s">
        <v>7223</v>
      </c>
    </row>
    <row r="3397" spans="1:5" ht="15" customHeight="1" x14ac:dyDescent="0.3">
      <c r="A3397" s="995" t="s">
        <v>7206</v>
      </c>
      <c r="B3397" s="995" t="s">
        <v>7220</v>
      </c>
      <c r="C3397" s="987">
        <v>6010</v>
      </c>
      <c r="D3397" s="996">
        <v>43193</v>
      </c>
      <c r="E3397" s="995" t="s">
        <v>7224</v>
      </c>
    </row>
    <row r="3398" spans="1:5" ht="15" customHeight="1" x14ac:dyDescent="0.3">
      <c r="A3398" s="995" t="s">
        <v>7206</v>
      </c>
      <c r="B3398" s="995" t="s">
        <v>326</v>
      </c>
      <c r="C3398" s="987">
        <v>1950</v>
      </c>
      <c r="D3398" s="996">
        <v>43131</v>
      </c>
      <c r="E3398" s="995" t="s">
        <v>7225</v>
      </c>
    </row>
    <row r="3399" spans="1:5" ht="15" customHeight="1" x14ac:dyDescent="0.3">
      <c r="A3399" s="995" t="s">
        <v>7206</v>
      </c>
      <c r="B3399" s="995" t="s">
        <v>7220</v>
      </c>
      <c r="C3399" s="987">
        <v>8510</v>
      </c>
      <c r="D3399" s="996">
        <v>43193</v>
      </c>
      <c r="E3399" s="995" t="s">
        <v>7226</v>
      </c>
    </row>
    <row r="3400" spans="1:5" ht="15" customHeight="1" x14ac:dyDescent="0.3">
      <c r="A3400" s="995" t="s">
        <v>7206</v>
      </c>
      <c r="B3400" s="995" t="s">
        <v>7205</v>
      </c>
      <c r="C3400" s="987">
        <v>22.53</v>
      </c>
      <c r="D3400" s="996">
        <v>43131</v>
      </c>
      <c r="E3400" s="995" t="s">
        <v>7227</v>
      </c>
    </row>
    <row r="3401" spans="1:5" ht="15" customHeight="1" x14ac:dyDescent="0.3">
      <c r="A3401" s="995" t="s">
        <v>7206</v>
      </c>
      <c r="B3401" s="995" t="s">
        <v>7205</v>
      </c>
      <c r="C3401" s="987">
        <v>272.76</v>
      </c>
      <c r="D3401" s="996">
        <v>43206</v>
      </c>
      <c r="E3401" s="995" t="s">
        <v>7228</v>
      </c>
    </row>
    <row r="3402" spans="1:5" ht="15" customHeight="1" x14ac:dyDescent="0.3">
      <c r="A3402" s="995" t="s">
        <v>7206</v>
      </c>
      <c r="B3402" s="995" t="s">
        <v>7207</v>
      </c>
      <c r="C3402" s="987">
        <v>5583.94</v>
      </c>
      <c r="D3402" s="996">
        <v>43193</v>
      </c>
      <c r="E3402" s="995" t="s">
        <v>7229</v>
      </c>
    </row>
    <row r="3403" spans="1:5" ht="15" customHeight="1" x14ac:dyDescent="0.3">
      <c r="A3403" s="995" t="s">
        <v>7206</v>
      </c>
      <c r="B3403" s="995" t="s">
        <v>7207</v>
      </c>
      <c r="C3403" s="987">
        <v>5369.34</v>
      </c>
      <c r="D3403" s="996">
        <v>43193</v>
      </c>
      <c r="E3403" s="995" t="s">
        <v>7230</v>
      </c>
    </row>
    <row r="3404" spans="1:5" ht="15" customHeight="1" x14ac:dyDescent="0.3">
      <c r="A3404" s="995" t="s">
        <v>7206</v>
      </c>
      <c r="B3404" s="995" t="s">
        <v>7207</v>
      </c>
      <c r="C3404" s="987">
        <v>4149.54</v>
      </c>
      <c r="D3404" s="996" t="s">
        <v>7231</v>
      </c>
      <c r="E3404" s="995" t="s">
        <v>7232</v>
      </c>
    </row>
    <row r="3405" spans="1:5" ht="15" customHeight="1" x14ac:dyDescent="0.3">
      <c r="A3405" s="995" t="s">
        <v>7206</v>
      </c>
      <c r="B3405" s="995" t="s">
        <v>7220</v>
      </c>
      <c r="C3405" s="987">
        <v>9155</v>
      </c>
      <c r="D3405" s="996">
        <v>43338</v>
      </c>
      <c r="E3405" s="995" t="s">
        <v>7233</v>
      </c>
    </row>
    <row r="3406" spans="1:5" ht="15" customHeight="1" x14ac:dyDescent="0.3">
      <c r="A3406" s="995" t="s">
        <v>7206</v>
      </c>
      <c r="B3406" s="995" t="s">
        <v>7207</v>
      </c>
      <c r="C3406" s="987">
        <v>6462.22</v>
      </c>
      <c r="D3406" s="996">
        <v>43338</v>
      </c>
      <c r="E3406" s="995" t="s">
        <v>7234</v>
      </c>
    </row>
    <row r="3407" spans="1:5" ht="15" customHeight="1" x14ac:dyDescent="0.3">
      <c r="A3407" s="995" t="s">
        <v>7206</v>
      </c>
      <c r="B3407" s="995" t="s">
        <v>7207</v>
      </c>
      <c r="C3407" s="987">
        <v>5057.8500000000004</v>
      </c>
      <c r="D3407" s="996">
        <v>43338</v>
      </c>
      <c r="E3407" s="995" t="s">
        <v>7235</v>
      </c>
    </row>
    <row r="3408" spans="1:5" ht="15" customHeight="1" x14ac:dyDescent="0.3">
      <c r="A3408" s="995" t="s">
        <v>7206</v>
      </c>
      <c r="B3408" s="995" t="s">
        <v>7205</v>
      </c>
      <c r="C3408" s="987">
        <v>249421.05</v>
      </c>
      <c r="D3408" s="996">
        <v>43195</v>
      </c>
      <c r="E3408" s="995" t="s">
        <v>7236</v>
      </c>
    </row>
    <row r="3409" spans="1:5" ht="15" customHeight="1" x14ac:dyDescent="0.3">
      <c r="A3409" s="995" t="s">
        <v>7206</v>
      </c>
      <c r="B3409" s="995" t="s">
        <v>350</v>
      </c>
      <c r="C3409" s="987">
        <v>10000</v>
      </c>
      <c r="D3409" s="996">
        <v>43363</v>
      </c>
      <c r="E3409" s="995" t="s">
        <v>7237</v>
      </c>
    </row>
    <row r="3410" spans="1:5" ht="15" customHeight="1" x14ac:dyDescent="0.3">
      <c r="A3410" s="995" t="s">
        <v>7206</v>
      </c>
      <c r="B3410" s="995" t="s">
        <v>7220</v>
      </c>
      <c r="C3410" s="987">
        <v>9110</v>
      </c>
      <c r="D3410" s="996">
        <v>43338</v>
      </c>
      <c r="E3410" s="995" t="s">
        <v>7238</v>
      </c>
    </row>
    <row r="3411" spans="1:5" ht="15" customHeight="1" x14ac:dyDescent="0.3">
      <c r="A3411" s="995" t="s">
        <v>7206</v>
      </c>
      <c r="B3411" s="995" t="s">
        <v>7239</v>
      </c>
      <c r="C3411" s="987">
        <v>600</v>
      </c>
      <c r="D3411" s="996">
        <v>43208</v>
      </c>
      <c r="E3411" s="995" t="s">
        <v>7240</v>
      </c>
    </row>
    <row r="3412" spans="1:5" ht="15" customHeight="1" x14ac:dyDescent="0.3">
      <c r="A3412" s="995" t="s">
        <v>7206</v>
      </c>
      <c r="B3412" s="995" t="s">
        <v>7239</v>
      </c>
      <c r="C3412" s="987">
        <v>650</v>
      </c>
      <c r="D3412" s="996">
        <v>43208</v>
      </c>
      <c r="E3412" s="995" t="s">
        <v>7241</v>
      </c>
    </row>
    <row r="3413" spans="1:5" ht="15" customHeight="1" x14ac:dyDescent="0.3">
      <c r="A3413" s="995" t="s">
        <v>7206</v>
      </c>
      <c r="B3413" s="995" t="s">
        <v>7239</v>
      </c>
      <c r="C3413" s="987">
        <v>500</v>
      </c>
      <c r="D3413" s="996">
        <v>43208</v>
      </c>
      <c r="E3413" s="995" t="s">
        <v>7242</v>
      </c>
    </row>
    <row r="3414" spans="1:5" ht="15" customHeight="1" x14ac:dyDescent="0.3">
      <c r="A3414" s="995" t="s">
        <v>7206</v>
      </c>
      <c r="B3414" s="995" t="s">
        <v>7239</v>
      </c>
      <c r="C3414" s="987">
        <v>550</v>
      </c>
      <c r="D3414" s="996">
        <v>43243</v>
      </c>
      <c r="E3414" s="995" t="s">
        <v>7243</v>
      </c>
    </row>
    <row r="3415" spans="1:5" ht="15" customHeight="1" x14ac:dyDescent="0.3">
      <c r="A3415" s="995" t="s">
        <v>7206</v>
      </c>
      <c r="B3415" s="995" t="s">
        <v>7220</v>
      </c>
      <c r="C3415" s="987">
        <v>6645</v>
      </c>
      <c r="D3415" s="996">
        <v>43338</v>
      </c>
      <c r="E3415" s="995" t="s">
        <v>7244</v>
      </c>
    </row>
    <row r="3416" spans="1:5" ht="15" customHeight="1" x14ac:dyDescent="0.3">
      <c r="A3416" s="995" t="s">
        <v>7206</v>
      </c>
      <c r="B3416" s="995" t="s">
        <v>7239</v>
      </c>
      <c r="C3416" s="987">
        <v>800</v>
      </c>
      <c r="D3416" s="996" t="s">
        <v>7245</v>
      </c>
      <c r="E3416" s="995" t="s">
        <v>7246</v>
      </c>
    </row>
    <row r="3417" spans="1:5" ht="15" customHeight="1" x14ac:dyDescent="0.3">
      <c r="A3417" s="995" t="s">
        <v>7206</v>
      </c>
      <c r="B3417" s="995" t="s">
        <v>7220</v>
      </c>
      <c r="C3417" s="987">
        <v>8420</v>
      </c>
      <c r="D3417" s="996">
        <v>43338</v>
      </c>
      <c r="E3417" s="995" t="s">
        <v>7247</v>
      </c>
    </row>
    <row r="3418" spans="1:5" ht="15" customHeight="1" x14ac:dyDescent="0.3">
      <c r="A3418" s="995" t="s">
        <v>7206</v>
      </c>
      <c r="B3418" s="995" t="s">
        <v>7248</v>
      </c>
      <c r="C3418" s="987">
        <v>1125</v>
      </c>
      <c r="D3418" s="996">
        <v>43277</v>
      </c>
      <c r="E3418" s="995" t="s">
        <v>7249</v>
      </c>
    </row>
    <row r="3419" spans="1:5" ht="15" customHeight="1" x14ac:dyDescent="0.3">
      <c r="A3419" s="995" t="s">
        <v>7206</v>
      </c>
      <c r="B3419" s="995" t="s">
        <v>7205</v>
      </c>
      <c r="C3419" s="987">
        <v>28.41</v>
      </c>
      <c r="D3419" s="996">
        <v>43305</v>
      </c>
      <c r="E3419" s="995" t="s">
        <v>7250</v>
      </c>
    </row>
    <row r="3420" spans="1:5" ht="15" customHeight="1" x14ac:dyDescent="0.3">
      <c r="A3420" s="995" t="s">
        <v>7206</v>
      </c>
      <c r="B3420" s="995" t="s">
        <v>7205</v>
      </c>
      <c r="C3420" s="987">
        <v>249421.05</v>
      </c>
      <c r="D3420" s="996" t="s">
        <v>7251</v>
      </c>
      <c r="E3420" s="995" t="s">
        <v>7252</v>
      </c>
    </row>
    <row r="3421" spans="1:5" ht="15" customHeight="1" x14ac:dyDescent="0.3">
      <c r="A3421" s="995" t="s">
        <v>7206</v>
      </c>
      <c r="B3421" s="995" t="s">
        <v>7205</v>
      </c>
      <c r="C3421" s="987">
        <v>74254.710000000006</v>
      </c>
      <c r="D3421" s="996" t="s">
        <v>7253</v>
      </c>
      <c r="E3421" s="995" t="s">
        <v>7254</v>
      </c>
    </row>
    <row r="3422" spans="1:5" ht="15" customHeight="1" x14ac:dyDescent="0.3">
      <c r="A3422" s="995" t="s">
        <v>7206</v>
      </c>
      <c r="B3422" s="995" t="s">
        <v>7255</v>
      </c>
      <c r="C3422" s="987">
        <v>250</v>
      </c>
      <c r="D3422" s="996">
        <v>43290</v>
      </c>
      <c r="E3422" s="995" t="s">
        <v>7256</v>
      </c>
    </row>
    <row r="3423" spans="1:5" ht="15" customHeight="1" x14ac:dyDescent="0.3">
      <c r="A3423" s="995" t="s">
        <v>7206</v>
      </c>
      <c r="B3423" s="995" t="s">
        <v>7257</v>
      </c>
      <c r="C3423" s="987">
        <v>10000</v>
      </c>
      <c r="D3423" s="996" t="s">
        <v>7258</v>
      </c>
      <c r="E3423" s="995" t="s">
        <v>7259</v>
      </c>
    </row>
    <row r="3424" spans="1:5" ht="15" customHeight="1" x14ac:dyDescent="0.3">
      <c r="A3424" s="995" t="s">
        <v>7206</v>
      </c>
      <c r="B3424" s="995" t="s">
        <v>7205</v>
      </c>
      <c r="C3424" s="987">
        <v>355.01</v>
      </c>
      <c r="D3424" s="996">
        <v>43358</v>
      </c>
      <c r="E3424" s="995" t="s">
        <v>7260</v>
      </c>
    </row>
    <row r="3425" spans="1:5" ht="15" customHeight="1" x14ac:dyDescent="0.3">
      <c r="A3425" s="995" t="s">
        <v>7206</v>
      </c>
      <c r="B3425" s="995" t="s">
        <v>7205</v>
      </c>
      <c r="C3425" s="987">
        <v>272.76</v>
      </c>
      <c r="D3425" s="996" t="s">
        <v>7261</v>
      </c>
      <c r="E3425" s="995" t="s">
        <v>7262</v>
      </c>
    </row>
    <row r="3426" spans="1:5" ht="15" customHeight="1" x14ac:dyDescent="0.3">
      <c r="A3426" s="995" t="s">
        <v>7206</v>
      </c>
      <c r="B3426" s="995" t="s">
        <v>7263</v>
      </c>
      <c r="C3426" s="987">
        <v>850</v>
      </c>
      <c r="D3426" s="996" t="s">
        <v>7264</v>
      </c>
      <c r="E3426" s="995" t="s">
        <v>7265</v>
      </c>
    </row>
    <row r="3427" spans="1:5" ht="15" customHeight="1" x14ac:dyDescent="0.3">
      <c r="A3427" s="995" t="s">
        <v>7206</v>
      </c>
      <c r="B3427" s="995" t="s">
        <v>7266</v>
      </c>
      <c r="C3427" s="987">
        <v>420</v>
      </c>
      <c r="D3427" s="996">
        <v>43353</v>
      </c>
      <c r="E3427" s="995" t="s">
        <v>7267</v>
      </c>
    </row>
    <row r="3428" spans="1:5" ht="15" customHeight="1" x14ac:dyDescent="0.3">
      <c r="A3428" s="995" t="s">
        <v>7206</v>
      </c>
      <c r="B3428" s="995" t="s">
        <v>7266</v>
      </c>
      <c r="C3428" s="987">
        <v>665</v>
      </c>
      <c r="D3428" s="996" t="s">
        <v>7268</v>
      </c>
      <c r="E3428" s="995" t="s">
        <v>7269</v>
      </c>
    </row>
    <row r="3429" spans="1:5" ht="15" customHeight="1" x14ac:dyDescent="0.3">
      <c r="A3429" s="995" t="s">
        <v>7206</v>
      </c>
      <c r="B3429" s="995" t="s">
        <v>7205</v>
      </c>
      <c r="C3429" s="987">
        <v>1815.91</v>
      </c>
      <c r="D3429" s="996">
        <v>43397</v>
      </c>
      <c r="E3429" s="995" t="s">
        <v>7270</v>
      </c>
    </row>
    <row r="3430" spans="1:5" ht="15" customHeight="1" x14ac:dyDescent="0.3">
      <c r="A3430" s="995" t="s">
        <v>7206</v>
      </c>
      <c r="B3430" s="995" t="s">
        <v>7205</v>
      </c>
      <c r="C3430" s="987">
        <v>1045.56</v>
      </c>
      <c r="D3430" s="996" t="s">
        <v>7271</v>
      </c>
      <c r="E3430" s="995" t="s">
        <v>7272</v>
      </c>
    </row>
    <row r="3431" spans="1:5" ht="15" customHeight="1" x14ac:dyDescent="0.3">
      <c r="A3431" s="995" t="s">
        <v>7206</v>
      </c>
      <c r="B3431" s="995" t="s">
        <v>7239</v>
      </c>
      <c r="C3431" s="987">
        <v>950</v>
      </c>
      <c r="D3431" s="996" t="s">
        <v>7273</v>
      </c>
      <c r="E3431" s="995" t="s">
        <v>7274</v>
      </c>
    </row>
    <row r="3432" spans="1:5" ht="15" customHeight="1" x14ac:dyDescent="0.3">
      <c r="A3432" s="995" t="s">
        <v>7206</v>
      </c>
      <c r="B3432" s="995" t="s">
        <v>7239</v>
      </c>
      <c r="C3432" s="987">
        <v>1100</v>
      </c>
      <c r="D3432" s="996">
        <v>43354</v>
      </c>
      <c r="E3432" s="995" t="s">
        <v>7275</v>
      </c>
    </row>
    <row r="3433" spans="1:5" ht="15" customHeight="1" x14ac:dyDescent="0.3">
      <c r="A3433" s="995" t="s">
        <v>7206</v>
      </c>
      <c r="B3433" s="995" t="s">
        <v>7205</v>
      </c>
      <c r="C3433" s="987">
        <v>29.44</v>
      </c>
      <c r="D3433" s="996">
        <v>43415</v>
      </c>
      <c r="E3433" s="995" t="s">
        <v>7276</v>
      </c>
    </row>
    <row r="3434" spans="1:5" ht="15" customHeight="1" x14ac:dyDescent="0.3">
      <c r="A3434" s="995" t="s">
        <v>7206</v>
      </c>
      <c r="B3434" s="995" t="s">
        <v>7205</v>
      </c>
      <c r="C3434" s="987">
        <v>1636.83</v>
      </c>
      <c r="D3434" s="996">
        <v>43451</v>
      </c>
      <c r="E3434" s="995" t="s">
        <v>7277</v>
      </c>
    </row>
    <row r="3435" spans="1:5" ht="15" customHeight="1" x14ac:dyDescent="0.3">
      <c r="A3435" s="995" t="s">
        <v>7206</v>
      </c>
      <c r="B3435" s="995" t="s">
        <v>7266</v>
      </c>
      <c r="C3435" s="987">
        <v>700</v>
      </c>
      <c r="D3435" s="996">
        <v>43411</v>
      </c>
      <c r="E3435" s="995" t="s">
        <v>7278</v>
      </c>
    </row>
    <row r="3436" spans="1:5" ht="15" customHeight="1" x14ac:dyDescent="0.3">
      <c r="A3436" s="995" t="s">
        <v>7206</v>
      </c>
      <c r="B3436" s="995" t="s">
        <v>7279</v>
      </c>
      <c r="C3436" s="987">
        <v>220</v>
      </c>
      <c r="D3436" s="996">
        <v>43441</v>
      </c>
      <c r="E3436" s="995" t="s">
        <v>7280</v>
      </c>
    </row>
    <row r="3437" spans="1:5" ht="15" customHeight="1" x14ac:dyDescent="0.3">
      <c r="A3437" s="995" t="s">
        <v>7206</v>
      </c>
      <c r="B3437" s="995" t="s">
        <v>7239</v>
      </c>
      <c r="C3437" s="987">
        <v>900</v>
      </c>
      <c r="D3437" s="996">
        <v>43402</v>
      </c>
      <c r="E3437" s="995" t="s">
        <v>7281</v>
      </c>
    </row>
    <row r="3438" spans="1:5" ht="15" customHeight="1" x14ac:dyDescent="0.3">
      <c r="A3438" s="995" t="s">
        <v>7206</v>
      </c>
      <c r="B3438" s="995" t="s">
        <v>7239</v>
      </c>
      <c r="C3438" s="987">
        <v>850</v>
      </c>
      <c r="D3438" s="996">
        <v>43455</v>
      </c>
      <c r="E3438" s="995" t="s">
        <v>7282</v>
      </c>
    </row>
    <row r="3439" spans="1:5" ht="15" customHeight="1" x14ac:dyDescent="0.3">
      <c r="A3439" s="995" t="s">
        <v>7206</v>
      </c>
      <c r="B3439" s="995" t="s">
        <v>7239</v>
      </c>
      <c r="C3439" s="987">
        <v>800</v>
      </c>
      <c r="D3439" s="996">
        <v>43455</v>
      </c>
      <c r="E3439" s="995" t="s">
        <v>7283</v>
      </c>
    </row>
    <row r="3440" spans="1:5" ht="15" customHeight="1" x14ac:dyDescent="0.3">
      <c r="A3440" s="995" t="s">
        <v>7206</v>
      </c>
      <c r="B3440" s="995" t="s">
        <v>7205</v>
      </c>
      <c r="C3440" s="987">
        <v>1738.69</v>
      </c>
      <c r="D3440" s="996">
        <v>43451</v>
      </c>
      <c r="E3440" s="995" t="s">
        <v>7284</v>
      </c>
    </row>
    <row r="3441" spans="1:5" ht="15" customHeight="1" x14ac:dyDescent="0.3">
      <c r="A3441" s="995" t="s">
        <v>7285</v>
      </c>
      <c r="B3441" s="995" t="s">
        <v>3352</v>
      </c>
      <c r="C3441" s="987">
        <v>2883.51</v>
      </c>
      <c r="D3441" s="996"/>
      <c r="E3441" s="995" t="s">
        <v>1031</v>
      </c>
    </row>
    <row r="3442" spans="1:5" ht="15" customHeight="1" x14ac:dyDescent="0.3">
      <c r="A3442" s="995" t="s">
        <v>7285</v>
      </c>
      <c r="B3442" s="995" t="s">
        <v>7286</v>
      </c>
      <c r="C3442" s="987">
        <v>23560</v>
      </c>
      <c r="D3442" s="996"/>
      <c r="E3442" s="995" t="s">
        <v>7287</v>
      </c>
    </row>
    <row r="3443" spans="1:5" ht="15" customHeight="1" x14ac:dyDescent="0.3">
      <c r="A3443" s="995" t="s">
        <v>7285</v>
      </c>
      <c r="B3443" s="995" t="s">
        <v>7288</v>
      </c>
      <c r="C3443" s="987">
        <v>8370</v>
      </c>
      <c r="D3443" s="996"/>
      <c r="E3443" s="995" t="s">
        <v>7287</v>
      </c>
    </row>
    <row r="3444" spans="1:5" ht="15" customHeight="1" x14ac:dyDescent="0.3">
      <c r="A3444" s="995" t="s">
        <v>7285</v>
      </c>
      <c r="B3444" s="995" t="s">
        <v>7289</v>
      </c>
      <c r="C3444" s="987">
        <v>21093</v>
      </c>
      <c r="D3444" s="996"/>
      <c r="E3444" s="995" t="s">
        <v>7287</v>
      </c>
    </row>
    <row r="3445" spans="1:5" ht="15" customHeight="1" x14ac:dyDescent="0.3">
      <c r="A3445" s="995" t="s">
        <v>7285</v>
      </c>
      <c r="B3445" s="995" t="s">
        <v>7290</v>
      </c>
      <c r="C3445" s="987">
        <v>13716</v>
      </c>
      <c r="D3445" s="996"/>
      <c r="E3445" s="995" t="s">
        <v>7291</v>
      </c>
    </row>
    <row r="3446" spans="1:5" ht="15" customHeight="1" x14ac:dyDescent="0.3">
      <c r="A3446" s="995" t="s">
        <v>7285</v>
      </c>
      <c r="B3446" s="995" t="s">
        <v>7292</v>
      </c>
      <c r="C3446" s="987">
        <v>196.88</v>
      </c>
      <c r="D3446" s="996"/>
      <c r="E3446" s="995" t="s">
        <v>2369</v>
      </c>
    </row>
    <row r="3447" spans="1:5" ht="15" customHeight="1" x14ac:dyDescent="0.3">
      <c r="A3447" s="995" t="s">
        <v>7285</v>
      </c>
      <c r="B3447" s="995" t="s">
        <v>7293</v>
      </c>
      <c r="C3447" s="987">
        <v>200</v>
      </c>
      <c r="D3447" s="996"/>
      <c r="E3447" s="995" t="s">
        <v>7294</v>
      </c>
    </row>
    <row r="3448" spans="1:5" ht="15" customHeight="1" x14ac:dyDescent="0.3">
      <c r="A3448" s="995" t="s">
        <v>7285</v>
      </c>
      <c r="B3448" s="995" t="s">
        <v>7295</v>
      </c>
      <c r="C3448" s="987" t="s">
        <v>7296</v>
      </c>
      <c r="D3448" s="996"/>
      <c r="E3448" s="995" t="s">
        <v>3700</v>
      </c>
    </row>
  </sheetData>
  <sheetProtection algorithmName="SHA-512" hashValue="YkNtJIFk+7tBNuAHALCGbix/xKrX+Df9LHVwG4ZOqCrtHIntX8XM1m2+HcGqomqWyD8SuOWrf2EMjJ2lWMgnvA==" saltValue="n9ojkUFj4AI0PmNB/KiJTQ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  <pageSetUpPr fitToPage="1"/>
  </sheetPr>
  <dimension ref="A1:D1458"/>
  <sheetViews>
    <sheetView topLeftCell="A1355" workbookViewId="0">
      <selection activeCell="D1376" sqref="D1376"/>
    </sheetView>
  </sheetViews>
  <sheetFormatPr defaultRowHeight="14.4" x14ac:dyDescent="0.3"/>
  <cols>
    <col min="1" max="1" width="49.109375" customWidth="1"/>
    <col min="2" max="2" width="27.109375" style="155" customWidth="1"/>
    <col min="3" max="3" width="19" style="145" customWidth="1"/>
    <col min="4" max="4" width="62" style="723" customWidth="1"/>
  </cols>
  <sheetData>
    <row r="1" spans="1:4" ht="23.4" x14ac:dyDescent="0.45">
      <c r="A1" s="716"/>
      <c r="B1" s="1075" t="s">
        <v>5556</v>
      </c>
      <c r="C1" s="1076"/>
      <c r="D1"/>
    </row>
    <row r="2" spans="1:4" ht="21" x14ac:dyDescent="0.4">
      <c r="A2" s="717"/>
      <c r="B2" s="1067" t="s">
        <v>5557</v>
      </c>
      <c r="C2" s="1068"/>
      <c r="D2"/>
    </row>
    <row r="3" spans="1:4" x14ac:dyDescent="0.3">
      <c r="B3" s="1069" t="s">
        <v>5558</v>
      </c>
      <c r="C3" s="1070"/>
      <c r="D3"/>
    </row>
    <row r="4" spans="1:4" ht="15.6" x14ac:dyDescent="0.3">
      <c r="A4" s="718"/>
      <c r="B4" s="1077">
        <v>90015710453</v>
      </c>
      <c r="C4" s="1072"/>
      <c r="D4"/>
    </row>
    <row r="5" spans="1:4" x14ac:dyDescent="0.3">
      <c r="A5" s="8"/>
      <c r="B5" s="1069" t="s">
        <v>5559</v>
      </c>
      <c r="C5" s="1070"/>
      <c r="D5"/>
    </row>
    <row r="6" spans="1:4" ht="15.6" x14ac:dyDescent="0.3">
      <c r="A6" s="719"/>
      <c r="B6" s="1073" t="s">
        <v>5560</v>
      </c>
      <c r="C6" s="1078"/>
      <c r="D6"/>
    </row>
    <row r="7" spans="1:4" x14ac:dyDescent="0.3">
      <c r="D7"/>
    </row>
    <row r="8" spans="1:4" x14ac:dyDescent="0.3">
      <c r="A8" s="720" t="s">
        <v>3</v>
      </c>
      <c r="B8" s="721" t="s">
        <v>5561</v>
      </c>
      <c r="C8" s="722" t="s">
        <v>5</v>
      </c>
      <c r="D8" s="720" t="s">
        <v>6</v>
      </c>
    </row>
    <row r="9" spans="1:4" x14ac:dyDescent="0.3">
      <c r="A9" s="83" t="s">
        <v>5562</v>
      </c>
      <c r="B9" s="491">
        <v>9999</v>
      </c>
      <c r="C9" s="101">
        <v>43124</v>
      </c>
      <c r="D9" s="547" t="s">
        <v>5563</v>
      </c>
    </row>
    <row r="10" spans="1:4" x14ac:dyDescent="0.3">
      <c r="A10" s="106" t="s">
        <v>5564</v>
      </c>
      <c r="B10" s="491">
        <v>13720.42</v>
      </c>
      <c r="C10" s="101">
        <v>43139</v>
      </c>
      <c r="D10" s="547" t="s">
        <v>5565</v>
      </c>
    </row>
    <row r="11" spans="1:4" x14ac:dyDescent="0.3">
      <c r="A11" s="83" t="s">
        <v>5566</v>
      </c>
      <c r="B11" s="491">
        <v>20982.82</v>
      </c>
      <c r="C11" s="101">
        <v>43153</v>
      </c>
      <c r="D11" s="547" t="s">
        <v>5567</v>
      </c>
    </row>
    <row r="12" spans="1:4" x14ac:dyDescent="0.3">
      <c r="A12" s="83" t="s">
        <v>5568</v>
      </c>
      <c r="B12" s="491">
        <v>2048.0700000000002</v>
      </c>
      <c r="C12" s="101">
        <v>43179</v>
      </c>
      <c r="D12" s="547" t="s">
        <v>5569</v>
      </c>
    </row>
    <row r="13" spans="1:4" x14ac:dyDescent="0.3">
      <c r="A13" s="83" t="s">
        <v>5568</v>
      </c>
      <c r="B13" s="491">
        <v>98.14</v>
      </c>
      <c r="C13" s="101">
        <v>43193</v>
      </c>
      <c r="D13" s="547" t="s">
        <v>5570</v>
      </c>
    </row>
    <row r="14" spans="1:4" x14ac:dyDescent="0.3">
      <c r="A14" s="83" t="s">
        <v>5568</v>
      </c>
      <c r="B14" s="491">
        <v>1205.01</v>
      </c>
      <c r="C14" s="101">
        <v>43193</v>
      </c>
      <c r="D14" s="547" t="s">
        <v>5571</v>
      </c>
    </row>
    <row r="15" spans="1:4" x14ac:dyDescent="0.3">
      <c r="A15" s="83" t="s">
        <v>5562</v>
      </c>
      <c r="B15" s="491">
        <v>1666.5</v>
      </c>
      <c r="C15" s="101">
        <v>43227</v>
      </c>
      <c r="D15" s="547" t="s">
        <v>5572</v>
      </c>
    </row>
    <row r="16" spans="1:4" x14ac:dyDescent="0.3">
      <c r="A16" s="83" t="s">
        <v>5566</v>
      </c>
      <c r="B16" s="491">
        <v>8706.1200000000008</v>
      </c>
      <c r="C16" s="101">
        <v>43228</v>
      </c>
      <c r="D16" s="547" t="s">
        <v>5573</v>
      </c>
    </row>
    <row r="17" spans="1:4" x14ac:dyDescent="0.3">
      <c r="A17" s="83" t="s">
        <v>5566</v>
      </c>
      <c r="B17" s="491">
        <v>18263.080000000002</v>
      </c>
      <c r="C17" s="101">
        <v>43241</v>
      </c>
      <c r="D17" s="547" t="s">
        <v>5574</v>
      </c>
    </row>
    <row r="18" spans="1:4" x14ac:dyDescent="0.3">
      <c r="A18" s="83" t="s">
        <v>5575</v>
      </c>
      <c r="B18" s="491">
        <v>679.14</v>
      </c>
      <c r="C18" s="101">
        <v>43259</v>
      </c>
      <c r="D18" s="547" t="s">
        <v>2328</v>
      </c>
    </row>
    <row r="19" spans="1:4" x14ac:dyDescent="0.3">
      <c r="A19" s="106" t="s">
        <v>1090</v>
      </c>
      <c r="B19" s="491">
        <v>10898.93</v>
      </c>
      <c r="C19" s="101">
        <v>43264</v>
      </c>
      <c r="D19" s="547" t="s">
        <v>5576</v>
      </c>
    </row>
    <row r="20" spans="1:4" x14ac:dyDescent="0.3">
      <c r="A20" s="83" t="s">
        <v>5568</v>
      </c>
      <c r="B20" s="491">
        <v>860</v>
      </c>
      <c r="C20" s="101">
        <v>43287</v>
      </c>
      <c r="D20" s="547" t="s">
        <v>5577</v>
      </c>
    </row>
    <row r="21" spans="1:4" x14ac:dyDescent="0.3">
      <c r="A21" s="83" t="s">
        <v>5575</v>
      </c>
      <c r="B21" s="491">
        <v>1597.5</v>
      </c>
      <c r="C21" s="101">
        <v>43293</v>
      </c>
      <c r="D21" s="547" t="s">
        <v>2328</v>
      </c>
    </row>
    <row r="22" spans="1:4" x14ac:dyDescent="0.3">
      <c r="A22" s="83" t="s">
        <v>5566</v>
      </c>
      <c r="B22" s="491">
        <v>14690.57</v>
      </c>
      <c r="C22" s="101">
        <v>43314</v>
      </c>
      <c r="D22" s="547" t="s">
        <v>5578</v>
      </c>
    </row>
    <row r="23" spans="1:4" x14ac:dyDescent="0.3">
      <c r="A23" s="83" t="s">
        <v>5566</v>
      </c>
      <c r="B23" s="491">
        <v>7262</v>
      </c>
      <c r="C23" s="101">
        <v>43321</v>
      </c>
      <c r="D23" s="547" t="s">
        <v>5579</v>
      </c>
    </row>
    <row r="24" spans="1:4" x14ac:dyDescent="0.3">
      <c r="A24" s="106" t="s">
        <v>1090</v>
      </c>
      <c r="B24" s="491">
        <v>10144.290000000001</v>
      </c>
      <c r="C24" s="101">
        <v>43328</v>
      </c>
      <c r="D24" s="547" t="s">
        <v>531</v>
      </c>
    </row>
    <row r="25" spans="1:4" x14ac:dyDescent="0.3">
      <c r="A25" s="83" t="s">
        <v>5566</v>
      </c>
      <c r="B25" s="491">
        <v>21682.67</v>
      </c>
      <c r="C25" s="101">
        <v>43332</v>
      </c>
      <c r="D25" s="547" t="s">
        <v>5580</v>
      </c>
    </row>
    <row r="26" spans="1:4" x14ac:dyDescent="0.3">
      <c r="A26" s="83" t="s">
        <v>5568</v>
      </c>
      <c r="B26" s="491">
        <v>975.45</v>
      </c>
      <c r="C26" s="101">
        <v>43356</v>
      </c>
      <c r="D26" s="547" t="s">
        <v>5581</v>
      </c>
    </row>
    <row r="27" spans="1:4" x14ac:dyDescent="0.3">
      <c r="A27" s="83" t="s">
        <v>5566</v>
      </c>
      <c r="B27" s="491">
        <v>5166.37</v>
      </c>
      <c r="C27" s="101">
        <v>43361</v>
      </c>
      <c r="D27" s="547" t="s">
        <v>5582</v>
      </c>
    </row>
    <row r="28" spans="1:4" x14ac:dyDescent="0.3">
      <c r="A28" s="83" t="s">
        <v>5566</v>
      </c>
      <c r="B28" s="491">
        <v>16774.740000000002</v>
      </c>
      <c r="C28" s="101">
        <v>43406</v>
      </c>
      <c r="D28" s="547" t="s">
        <v>5583</v>
      </c>
    </row>
    <row r="29" spans="1:4" x14ac:dyDescent="0.3">
      <c r="A29" s="83" t="s">
        <v>5566</v>
      </c>
      <c r="B29" s="491">
        <v>20973.62</v>
      </c>
      <c r="C29" s="101">
        <v>43420</v>
      </c>
      <c r="D29" s="547" t="s">
        <v>5584</v>
      </c>
    </row>
    <row r="30" spans="1:4" x14ac:dyDescent="0.3">
      <c r="A30" s="83"/>
      <c r="B30" s="491"/>
      <c r="C30" s="101"/>
      <c r="D30" s="547"/>
    </row>
    <row r="31" spans="1:4" x14ac:dyDescent="0.3">
      <c r="D31"/>
    </row>
    <row r="32" spans="1:4" ht="23.4" x14ac:dyDescent="0.45">
      <c r="A32" s="716"/>
      <c r="B32" s="1075" t="s">
        <v>5556</v>
      </c>
      <c r="C32" s="1076"/>
    </row>
    <row r="33" spans="1:4" ht="21" x14ac:dyDescent="0.4">
      <c r="A33" s="717"/>
      <c r="B33" s="1067" t="s">
        <v>5585</v>
      </c>
      <c r="C33" s="1068"/>
    </row>
    <row r="34" spans="1:4" x14ac:dyDescent="0.3">
      <c r="B34" s="1069" t="s">
        <v>5558</v>
      </c>
      <c r="C34" s="1070"/>
    </row>
    <row r="35" spans="1:4" ht="15.6" x14ac:dyDescent="0.3">
      <c r="A35" s="718"/>
      <c r="B35" s="1077">
        <v>92057080464</v>
      </c>
      <c r="C35" s="1072"/>
    </row>
    <row r="36" spans="1:4" x14ac:dyDescent="0.3">
      <c r="A36" s="8"/>
      <c r="B36" s="1069" t="s">
        <v>5559</v>
      </c>
      <c r="C36" s="1070"/>
    </row>
    <row r="37" spans="1:4" ht="15.6" x14ac:dyDescent="0.3">
      <c r="A37" s="719"/>
      <c r="B37" s="1073" t="s">
        <v>5586</v>
      </c>
      <c r="C37" s="1078"/>
    </row>
    <row r="39" spans="1:4" x14ac:dyDescent="0.3">
      <c r="A39" s="720" t="s">
        <v>3</v>
      </c>
      <c r="B39" s="721" t="s">
        <v>5561</v>
      </c>
      <c r="C39" s="722" t="s">
        <v>5</v>
      </c>
      <c r="D39" s="720" t="s">
        <v>6</v>
      </c>
    </row>
    <row r="40" spans="1:4" x14ac:dyDescent="0.3">
      <c r="A40" s="106" t="s">
        <v>5587</v>
      </c>
      <c r="B40" s="491">
        <v>18944.939999999999</v>
      </c>
      <c r="C40" s="101">
        <v>43132</v>
      </c>
      <c r="D40" s="724" t="s">
        <v>5588</v>
      </c>
    </row>
    <row r="41" spans="1:4" x14ac:dyDescent="0.3">
      <c r="A41" s="106" t="s">
        <v>5587</v>
      </c>
      <c r="B41" s="491">
        <v>213.5</v>
      </c>
      <c r="C41" s="101">
        <v>43145</v>
      </c>
      <c r="D41" s="724" t="s">
        <v>5589</v>
      </c>
    </row>
    <row r="42" spans="1:4" x14ac:dyDescent="0.3">
      <c r="A42" s="106" t="s">
        <v>5587</v>
      </c>
      <c r="B42" s="491">
        <v>1500</v>
      </c>
      <c r="C42" s="101">
        <v>43145</v>
      </c>
      <c r="D42" s="724" t="s">
        <v>5590</v>
      </c>
    </row>
    <row r="43" spans="1:4" x14ac:dyDescent="0.3">
      <c r="A43" s="106" t="s">
        <v>5587</v>
      </c>
      <c r="B43" s="491">
        <v>28043.200000000001</v>
      </c>
      <c r="C43" s="101">
        <v>43147</v>
      </c>
      <c r="D43" s="724" t="s">
        <v>5591</v>
      </c>
    </row>
    <row r="44" spans="1:4" x14ac:dyDescent="0.3">
      <c r="A44" s="106" t="s">
        <v>5587</v>
      </c>
      <c r="B44" s="491">
        <v>218.2</v>
      </c>
      <c r="C44" s="101">
        <v>43179</v>
      </c>
      <c r="D44" s="724" t="s">
        <v>5589</v>
      </c>
    </row>
    <row r="45" spans="1:4" x14ac:dyDescent="0.3">
      <c r="A45" s="106" t="s">
        <v>5592</v>
      </c>
      <c r="B45" s="491">
        <v>481.5</v>
      </c>
      <c r="C45" s="101">
        <v>43196</v>
      </c>
      <c r="D45" s="724" t="s">
        <v>5593</v>
      </c>
    </row>
    <row r="46" spans="1:4" x14ac:dyDescent="0.3">
      <c r="A46" s="106" t="s">
        <v>5592</v>
      </c>
      <c r="B46" s="491">
        <v>998</v>
      </c>
      <c r="C46" s="101">
        <v>43196</v>
      </c>
      <c r="D46" s="724" t="s">
        <v>5594</v>
      </c>
    </row>
    <row r="47" spans="1:4" x14ac:dyDescent="0.3">
      <c r="A47" s="106" t="s">
        <v>5592</v>
      </c>
      <c r="B47" s="491">
        <v>15</v>
      </c>
      <c r="C47" s="101">
        <v>43196</v>
      </c>
      <c r="D47" s="724" t="s">
        <v>5593</v>
      </c>
    </row>
    <row r="48" spans="1:4" x14ac:dyDescent="0.3">
      <c r="A48" s="106" t="s">
        <v>5587</v>
      </c>
      <c r="B48" s="491">
        <v>740</v>
      </c>
      <c r="C48" s="101">
        <v>43201</v>
      </c>
      <c r="D48" s="724" t="s">
        <v>5595</v>
      </c>
    </row>
    <row r="49" spans="1:4" x14ac:dyDescent="0.3">
      <c r="A49" s="106" t="s">
        <v>5587</v>
      </c>
      <c r="B49" s="491">
        <v>1500</v>
      </c>
      <c r="C49" s="101">
        <v>43213</v>
      </c>
      <c r="D49" s="724" t="s">
        <v>5590</v>
      </c>
    </row>
    <row r="50" spans="1:4" x14ac:dyDescent="0.3">
      <c r="A50" s="106" t="s">
        <v>5587</v>
      </c>
      <c r="B50" s="491">
        <v>30020.85</v>
      </c>
      <c r="C50" s="101">
        <v>43214</v>
      </c>
      <c r="D50" s="724" t="s">
        <v>5596</v>
      </c>
    </row>
    <row r="51" spans="1:4" x14ac:dyDescent="0.3">
      <c r="A51" s="106" t="s">
        <v>5592</v>
      </c>
      <c r="B51" s="491">
        <v>416.48</v>
      </c>
      <c r="C51" s="101">
        <v>43229</v>
      </c>
      <c r="D51" s="724" t="s">
        <v>5597</v>
      </c>
    </row>
    <row r="52" spans="1:4" x14ac:dyDescent="0.3">
      <c r="A52" s="106" t="s">
        <v>5587</v>
      </c>
      <c r="B52" s="491">
        <v>740</v>
      </c>
      <c r="C52" s="101">
        <v>43234</v>
      </c>
      <c r="D52" s="724" t="s">
        <v>5598</v>
      </c>
    </row>
    <row r="53" spans="1:4" x14ac:dyDescent="0.3">
      <c r="A53" s="106" t="s">
        <v>5587</v>
      </c>
      <c r="B53" s="491">
        <v>19759.39</v>
      </c>
      <c r="C53" s="101">
        <v>43235</v>
      </c>
      <c r="D53" s="724" t="s">
        <v>5599</v>
      </c>
    </row>
    <row r="54" spans="1:4" x14ac:dyDescent="0.3">
      <c r="A54" s="106" t="s">
        <v>5587</v>
      </c>
      <c r="B54" s="491">
        <v>147.25</v>
      </c>
      <c r="C54" s="101">
        <v>43237</v>
      </c>
      <c r="D54" s="724" t="s">
        <v>5600</v>
      </c>
    </row>
    <row r="55" spans="1:4" x14ac:dyDescent="0.3">
      <c r="A55" s="106" t="s">
        <v>5587</v>
      </c>
      <c r="B55" s="491">
        <v>777</v>
      </c>
      <c r="C55" s="101">
        <v>43262</v>
      </c>
      <c r="D55" s="724" t="s">
        <v>5601</v>
      </c>
    </row>
    <row r="56" spans="1:4" x14ac:dyDescent="0.3">
      <c r="A56" s="106" t="s">
        <v>5592</v>
      </c>
      <c r="B56" s="491">
        <v>577.28</v>
      </c>
      <c r="C56" s="101">
        <v>43269</v>
      </c>
      <c r="D56" s="724" t="s">
        <v>5602</v>
      </c>
    </row>
    <row r="57" spans="1:4" x14ac:dyDescent="0.3">
      <c r="A57" s="106" t="s">
        <v>5592</v>
      </c>
      <c r="B57" s="491">
        <v>608.24</v>
      </c>
      <c r="C57" s="101">
        <v>43277</v>
      </c>
      <c r="D57" s="724" t="s">
        <v>5603</v>
      </c>
    </row>
    <row r="58" spans="1:4" x14ac:dyDescent="0.3">
      <c r="A58" s="106" t="s">
        <v>5592</v>
      </c>
      <c r="B58" s="491">
        <v>577.28</v>
      </c>
      <c r="C58" s="101">
        <v>43277</v>
      </c>
      <c r="D58" s="724" t="s">
        <v>5604</v>
      </c>
    </row>
    <row r="59" spans="1:4" x14ac:dyDescent="0.3">
      <c r="A59" s="106" t="s">
        <v>5587</v>
      </c>
      <c r="B59" s="491">
        <v>721.5</v>
      </c>
      <c r="C59" s="101">
        <v>43291</v>
      </c>
      <c r="D59" s="724" t="s">
        <v>5605</v>
      </c>
    </row>
    <row r="60" spans="1:4" x14ac:dyDescent="0.3">
      <c r="A60" s="106" t="s">
        <v>5587</v>
      </c>
      <c r="B60" s="491">
        <v>211.5</v>
      </c>
      <c r="C60" s="101">
        <v>43293</v>
      </c>
      <c r="D60" s="724" t="s">
        <v>5606</v>
      </c>
    </row>
    <row r="61" spans="1:4" x14ac:dyDescent="0.3">
      <c r="A61" s="106" t="s">
        <v>5587</v>
      </c>
      <c r="B61" s="491">
        <v>30022.51</v>
      </c>
      <c r="C61" s="101">
        <v>43306</v>
      </c>
      <c r="D61" s="724" t="s">
        <v>5607</v>
      </c>
    </row>
    <row r="62" spans="1:4" x14ac:dyDescent="0.3">
      <c r="A62" s="106" t="s">
        <v>5587</v>
      </c>
      <c r="B62" s="491">
        <v>15773.57</v>
      </c>
      <c r="C62" s="101">
        <v>43315</v>
      </c>
      <c r="D62" s="724" t="s">
        <v>5608</v>
      </c>
    </row>
    <row r="63" spans="1:4" x14ac:dyDescent="0.3">
      <c r="A63" s="106" t="s">
        <v>5587</v>
      </c>
      <c r="B63" s="491">
        <v>18043.490000000002</v>
      </c>
      <c r="C63" s="101">
        <v>43320</v>
      </c>
      <c r="D63" s="724" t="s">
        <v>5609</v>
      </c>
    </row>
    <row r="64" spans="1:4" x14ac:dyDescent="0.3">
      <c r="A64" s="106" t="s">
        <v>5592</v>
      </c>
      <c r="B64" s="491">
        <v>511.36</v>
      </c>
      <c r="C64" s="101">
        <v>43320</v>
      </c>
      <c r="D64" s="724" t="s">
        <v>5610</v>
      </c>
    </row>
    <row r="65" spans="1:4" x14ac:dyDescent="0.3">
      <c r="A65" s="106" t="s">
        <v>5587</v>
      </c>
      <c r="B65" s="491">
        <v>878.75</v>
      </c>
      <c r="C65" s="101">
        <v>43325</v>
      </c>
      <c r="D65" s="724" t="s">
        <v>5611</v>
      </c>
    </row>
    <row r="66" spans="1:4" x14ac:dyDescent="0.3">
      <c r="A66" s="106" t="s">
        <v>5592</v>
      </c>
      <c r="B66" s="491">
        <v>801</v>
      </c>
      <c r="C66" s="101">
        <v>43347</v>
      </c>
      <c r="D66" s="724" t="s">
        <v>5612</v>
      </c>
    </row>
    <row r="67" spans="1:4" x14ac:dyDescent="0.3">
      <c r="A67" s="106" t="s">
        <v>5587</v>
      </c>
      <c r="B67" s="491">
        <v>7160.62</v>
      </c>
      <c r="C67" s="101">
        <v>43350</v>
      </c>
      <c r="D67" s="724" t="s">
        <v>5613</v>
      </c>
    </row>
    <row r="68" spans="1:4" x14ac:dyDescent="0.3">
      <c r="A68" s="106" t="s">
        <v>5614</v>
      </c>
      <c r="B68" s="491">
        <v>407.06</v>
      </c>
      <c r="C68" s="101">
        <v>43353</v>
      </c>
      <c r="D68" s="724" t="s">
        <v>348</v>
      </c>
    </row>
    <row r="69" spans="1:4" x14ac:dyDescent="0.3">
      <c r="A69" s="106" t="s">
        <v>5587</v>
      </c>
      <c r="B69" s="491">
        <v>592</v>
      </c>
      <c r="C69" s="101">
        <v>43360</v>
      </c>
      <c r="D69" s="724" t="s">
        <v>5615</v>
      </c>
    </row>
    <row r="70" spans="1:4" x14ac:dyDescent="0.3">
      <c r="A70" s="106" t="s">
        <v>5587</v>
      </c>
      <c r="B70" s="491">
        <v>888</v>
      </c>
      <c r="C70" s="101">
        <v>43384</v>
      </c>
      <c r="D70" s="724" t="s">
        <v>5616</v>
      </c>
    </row>
    <row r="71" spans="1:4" x14ac:dyDescent="0.3">
      <c r="A71" s="106" t="s">
        <v>5587</v>
      </c>
      <c r="B71" s="491">
        <v>138.19</v>
      </c>
      <c r="C71" s="101">
        <v>43395</v>
      </c>
      <c r="D71" s="724" t="s">
        <v>5617</v>
      </c>
    </row>
    <row r="72" spans="1:4" x14ac:dyDescent="0.3">
      <c r="A72" s="106" t="s">
        <v>5587</v>
      </c>
      <c r="B72" s="491">
        <v>30479.63</v>
      </c>
      <c r="C72" s="101">
        <v>43398</v>
      </c>
      <c r="D72" s="724" t="s">
        <v>5618</v>
      </c>
    </row>
    <row r="73" spans="1:4" x14ac:dyDescent="0.3">
      <c r="A73" s="106" t="s">
        <v>5587</v>
      </c>
      <c r="B73" s="491">
        <v>26892.84</v>
      </c>
      <c r="C73" s="101">
        <v>43417</v>
      </c>
      <c r="D73" s="724" t="s">
        <v>5619</v>
      </c>
    </row>
    <row r="74" spans="1:4" x14ac:dyDescent="0.3">
      <c r="A74" s="106" t="s">
        <v>5587</v>
      </c>
      <c r="B74" s="491">
        <v>1500</v>
      </c>
      <c r="C74" s="101">
        <v>43419</v>
      </c>
      <c r="D74" s="724" t="s">
        <v>5620</v>
      </c>
    </row>
    <row r="75" spans="1:4" x14ac:dyDescent="0.3">
      <c r="A75" s="106" t="s">
        <v>5587</v>
      </c>
      <c r="B75" s="491">
        <v>1517</v>
      </c>
      <c r="C75" s="101">
        <v>43441</v>
      </c>
      <c r="D75" s="724" t="s">
        <v>5621</v>
      </c>
    </row>
    <row r="76" spans="1:4" x14ac:dyDescent="0.3">
      <c r="A76" s="106" t="s">
        <v>5587</v>
      </c>
      <c r="B76" s="491">
        <v>190.36</v>
      </c>
      <c r="C76" s="101">
        <v>43445</v>
      </c>
      <c r="D76" s="724" t="s">
        <v>5622</v>
      </c>
    </row>
    <row r="77" spans="1:4" x14ac:dyDescent="0.3">
      <c r="A77" s="724"/>
      <c r="B77" s="491"/>
      <c r="C77" s="101"/>
      <c r="D77" s="724"/>
    </row>
    <row r="79" spans="1:4" ht="23.4" x14ac:dyDescent="0.45">
      <c r="A79" s="716"/>
      <c r="B79" s="1075" t="s">
        <v>5556</v>
      </c>
      <c r="C79" s="1076"/>
    </row>
    <row r="80" spans="1:4" ht="21" x14ac:dyDescent="0.4">
      <c r="A80" s="717"/>
      <c r="B80" s="1067" t="s">
        <v>5623</v>
      </c>
      <c r="C80" s="1068"/>
    </row>
    <row r="81" spans="1:4" x14ac:dyDescent="0.3">
      <c r="B81" s="1069" t="s">
        <v>5558</v>
      </c>
      <c r="C81" s="1070"/>
    </row>
    <row r="82" spans="1:4" ht="15.6" x14ac:dyDescent="0.3">
      <c r="A82" s="718"/>
      <c r="B82" s="1077">
        <v>94233690489</v>
      </c>
      <c r="C82" s="1072"/>
    </row>
    <row r="83" spans="1:4" x14ac:dyDescent="0.3">
      <c r="A83" s="8"/>
      <c r="B83" s="1069" t="s">
        <v>5559</v>
      </c>
      <c r="C83" s="1070"/>
    </row>
    <row r="84" spans="1:4" ht="15.6" x14ac:dyDescent="0.3">
      <c r="A84" s="719"/>
      <c r="B84" s="1073" t="s">
        <v>5624</v>
      </c>
      <c r="C84" s="1078"/>
    </row>
    <row r="86" spans="1:4" x14ac:dyDescent="0.3">
      <c r="A86" s="720" t="s">
        <v>3</v>
      </c>
      <c r="B86" s="721" t="s">
        <v>5561</v>
      </c>
      <c r="C86" s="722" t="s">
        <v>5</v>
      </c>
      <c r="D86" s="720" t="s">
        <v>6</v>
      </c>
    </row>
    <row r="87" spans="1:4" x14ac:dyDescent="0.3">
      <c r="A87" s="106" t="s">
        <v>5625</v>
      </c>
      <c r="B87" s="491">
        <v>652.37</v>
      </c>
      <c r="C87" s="101">
        <v>43129</v>
      </c>
      <c r="D87" s="724" t="s">
        <v>5626</v>
      </c>
    </row>
    <row r="88" spans="1:4" x14ac:dyDescent="0.3">
      <c r="A88" s="106" t="s">
        <v>5625</v>
      </c>
      <c r="B88" s="491">
        <v>10279.370000000001</v>
      </c>
      <c r="C88" s="101">
        <v>43129</v>
      </c>
      <c r="D88" s="724" t="s">
        <v>5627</v>
      </c>
    </row>
    <row r="89" spans="1:4" x14ac:dyDescent="0.3">
      <c r="A89" s="106" t="s">
        <v>5625</v>
      </c>
      <c r="B89" s="491">
        <v>13233.84</v>
      </c>
      <c r="C89" s="101">
        <v>43131</v>
      </c>
      <c r="D89" s="724" t="s">
        <v>5628</v>
      </c>
    </row>
    <row r="90" spans="1:4" x14ac:dyDescent="0.3">
      <c r="A90" s="106" t="s">
        <v>5625</v>
      </c>
      <c r="B90" s="491">
        <v>23856.52</v>
      </c>
      <c r="C90" s="101">
        <v>43131</v>
      </c>
      <c r="D90" s="724" t="s">
        <v>5629</v>
      </c>
    </row>
    <row r="91" spans="1:4" x14ac:dyDescent="0.3">
      <c r="A91" s="106" t="s">
        <v>5625</v>
      </c>
      <c r="B91" s="491">
        <v>6715.84</v>
      </c>
      <c r="C91" s="101">
        <v>43131</v>
      </c>
      <c r="D91" s="724" t="s">
        <v>5630</v>
      </c>
    </row>
    <row r="92" spans="1:4" x14ac:dyDescent="0.3">
      <c r="A92" s="106" t="s">
        <v>5625</v>
      </c>
      <c r="B92" s="491">
        <v>2802</v>
      </c>
      <c r="C92" s="101">
        <v>43146</v>
      </c>
      <c r="D92" s="724" t="s">
        <v>5631</v>
      </c>
    </row>
    <row r="93" spans="1:4" x14ac:dyDescent="0.3">
      <c r="A93" s="106" t="s">
        <v>5625</v>
      </c>
      <c r="B93" s="491">
        <v>24269.91</v>
      </c>
      <c r="C93" s="101">
        <v>43146</v>
      </c>
      <c r="D93" s="724" t="s">
        <v>5632</v>
      </c>
    </row>
    <row r="94" spans="1:4" x14ac:dyDescent="0.3">
      <c r="A94" s="106" t="s">
        <v>5633</v>
      </c>
      <c r="B94" s="491">
        <v>6561.56</v>
      </c>
      <c r="C94" s="101">
        <v>43152</v>
      </c>
      <c r="D94" s="724" t="s">
        <v>5634</v>
      </c>
    </row>
    <row r="95" spans="1:4" x14ac:dyDescent="0.3">
      <c r="A95" s="106" t="s">
        <v>5625</v>
      </c>
      <c r="B95" s="491">
        <v>384</v>
      </c>
      <c r="C95" s="101">
        <v>43166</v>
      </c>
      <c r="D95" s="724" t="s">
        <v>5635</v>
      </c>
    </row>
    <row r="96" spans="1:4" x14ac:dyDescent="0.3">
      <c r="A96" s="106" t="s">
        <v>5625</v>
      </c>
      <c r="B96" s="491">
        <v>20374.759999999998</v>
      </c>
      <c r="C96" s="101">
        <v>43166</v>
      </c>
      <c r="D96" s="724" t="s">
        <v>5635</v>
      </c>
    </row>
    <row r="97" spans="1:4" x14ac:dyDescent="0.3">
      <c r="A97" s="106" t="s">
        <v>5636</v>
      </c>
      <c r="B97" s="491">
        <v>9002</v>
      </c>
      <c r="C97" s="101">
        <v>43171</v>
      </c>
      <c r="D97" s="724" t="s">
        <v>5637</v>
      </c>
    </row>
    <row r="98" spans="1:4" x14ac:dyDescent="0.3">
      <c r="A98" s="106" t="s">
        <v>5625</v>
      </c>
      <c r="B98" s="491">
        <v>670</v>
      </c>
      <c r="C98" s="101">
        <v>43180</v>
      </c>
      <c r="D98" s="724" t="s">
        <v>5638</v>
      </c>
    </row>
    <row r="99" spans="1:4" x14ac:dyDescent="0.3">
      <c r="A99" s="106" t="s">
        <v>5633</v>
      </c>
      <c r="B99" s="491">
        <v>500</v>
      </c>
      <c r="C99" s="101">
        <v>43187</v>
      </c>
      <c r="D99" s="724" t="s">
        <v>5639</v>
      </c>
    </row>
    <row r="100" spans="1:4" x14ac:dyDescent="0.3">
      <c r="A100" s="106" t="s">
        <v>5625</v>
      </c>
      <c r="B100" s="491">
        <v>166</v>
      </c>
      <c r="C100" s="101">
        <v>43201</v>
      </c>
      <c r="D100" s="724" t="s">
        <v>5640</v>
      </c>
    </row>
    <row r="101" spans="1:4" x14ac:dyDescent="0.3">
      <c r="A101" s="106" t="s">
        <v>5625</v>
      </c>
      <c r="B101" s="491">
        <v>18021.04</v>
      </c>
      <c r="C101" s="101">
        <v>43201</v>
      </c>
      <c r="D101" s="724" t="s">
        <v>5641</v>
      </c>
    </row>
    <row r="102" spans="1:4" x14ac:dyDescent="0.3">
      <c r="A102" s="106" t="s">
        <v>5625</v>
      </c>
      <c r="B102" s="491">
        <v>10677.58</v>
      </c>
      <c r="C102" s="101">
        <v>43210</v>
      </c>
      <c r="D102" s="724" t="s">
        <v>5599</v>
      </c>
    </row>
    <row r="103" spans="1:4" x14ac:dyDescent="0.3">
      <c r="A103" s="106" t="s">
        <v>5625</v>
      </c>
      <c r="B103" s="491">
        <v>188</v>
      </c>
      <c r="C103" s="101">
        <v>43217</v>
      </c>
      <c r="D103" s="724" t="s">
        <v>5642</v>
      </c>
    </row>
    <row r="104" spans="1:4" x14ac:dyDescent="0.3">
      <c r="A104" s="106" t="s">
        <v>5625</v>
      </c>
      <c r="B104" s="491">
        <v>857</v>
      </c>
      <c r="C104" s="101">
        <v>43217</v>
      </c>
      <c r="D104" s="724" t="s">
        <v>5642</v>
      </c>
    </row>
    <row r="105" spans="1:4" x14ac:dyDescent="0.3">
      <c r="A105" s="106" t="s">
        <v>5625</v>
      </c>
      <c r="B105" s="491">
        <v>17499.84</v>
      </c>
      <c r="C105" s="101">
        <v>43217</v>
      </c>
      <c r="D105" s="724" t="s">
        <v>5642</v>
      </c>
    </row>
    <row r="106" spans="1:4" x14ac:dyDescent="0.3">
      <c r="A106" s="106" t="s">
        <v>5625</v>
      </c>
      <c r="B106" s="491">
        <v>20972.26</v>
      </c>
      <c r="C106" s="101">
        <v>43227</v>
      </c>
      <c r="D106" s="724" t="s">
        <v>5596</v>
      </c>
    </row>
    <row r="107" spans="1:4" x14ac:dyDescent="0.3">
      <c r="A107" s="106" t="s">
        <v>5643</v>
      </c>
      <c r="B107" s="491">
        <v>60.29</v>
      </c>
      <c r="C107" s="101">
        <v>43244</v>
      </c>
      <c r="D107" s="724" t="s">
        <v>5644</v>
      </c>
    </row>
    <row r="108" spans="1:4" x14ac:dyDescent="0.3">
      <c r="A108" s="106" t="s">
        <v>5625</v>
      </c>
      <c r="B108" s="491">
        <v>1979.5</v>
      </c>
      <c r="C108" s="101">
        <v>43255</v>
      </c>
      <c r="D108" s="724" t="s">
        <v>5645</v>
      </c>
    </row>
    <row r="109" spans="1:4" x14ac:dyDescent="0.3">
      <c r="A109" s="106" t="s">
        <v>5625</v>
      </c>
      <c r="B109" s="491">
        <v>2176</v>
      </c>
      <c r="C109" s="101">
        <v>43255</v>
      </c>
      <c r="D109" s="724" t="s">
        <v>5646</v>
      </c>
    </row>
    <row r="110" spans="1:4" x14ac:dyDescent="0.3">
      <c r="A110" s="106" t="s">
        <v>5625</v>
      </c>
      <c r="B110" s="491">
        <v>2348.5</v>
      </c>
      <c r="C110" s="101">
        <v>43255</v>
      </c>
      <c r="D110" s="724" t="s">
        <v>5647</v>
      </c>
    </row>
    <row r="111" spans="1:4" x14ac:dyDescent="0.3">
      <c r="A111" s="106" t="s">
        <v>5625</v>
      </c>
      <c r="B111" s="491">
        <v>13960.84</v>
      </c>
      <c r="C111" s="101">
        <v>43255</v>
      </c>
      <c r="D111" s="724" t="s">
        <v>5648</v>
      </c>
    </row>
    <row r="112" spans="1:4" x14ac:dyDescent="0.3">
      <c r="A112" s="106" t="s">
        <v>5625</v>
      </c>
      <c r="B112" s="491">
        <v>120</v>
      </c>
      <c r="C112" s="101">
        <v>43255</v>
      </c>
      <c r="D112" s="724" t="s">
        <v>5649</v>
      </c>
    </row>
    <row r="113" spans="1:4" x14ac:dyDescent="0.3">
      <c r="A113" s="106" t="s">
        <v>3352</v>
      </c>
      <c r="B113" s="491">
        <v>1222.51</v>
      </c>
      <c r="C113" s="101">
        <v>43262</v>
      </c>
      <c r="D113" s="724" t="s">
        <v>5650</v>
      </c>
    </row>
    <row r="114" spans="1:4" x14ac:dyDescent="0.3">
      <c r="A114" s="106" t="s">
        <v>5625</v>
      </c>
      <c r="B114" s="491">
        <v>3928.04</v>
      </c>
      <c r="C114" s="101">
        <v>43290</v>
      </c>
      <c r="D114" s="724" t="s">
        <v>5651</v>
      </c>
    </row>
    <row r="115" spans="1:4" x14ac:dyDescent="0.3">
      <c r="A115" s="106" t="s">
        <v>5625</v>
      </c>
      <c r="B115" s="491">
        <v>6215.92</v>
      </c>
      <c r="C115" s="101">
        <v>43290</v>
      </c>
      <c r="D115" s="724" t="s">
        <v>5652</v>
      </c>
    </row>
    <row r="116" spans="1:4" x14ac:dyDescent="0.3">
      <c r="A116" s="106" t="s">
        <v>5625</v>
      </c>
      <c r="B116" s="491">
        <v>744.89</v>
      </c>
      <c r="C116" s="101">
        <v>43290</v>
      </c>
      <c r="D116" s="724" t="s">
        <v>5653</v>
      </c>
    </row>
    <row r="117" spans="1:4" x14ac:dyDescent="0.3">
      <c r="A117" s="106" t="s">
        <v>5625</v>
      </c>
      <c r="B117" s="491">
        <v>3357.12</v>
      </c>
      <c r="C117" s="101">
        <v>43290</v>
      </c>
      <c r="D117" s="724" t="s">
        <v>5654</v>
      </c>
    </row>
    <row r="118" spans="1:4" x14ac:dyDescent="0.3">
      <c r="A118" s="106" t="s">
        <v>5625</v>
      </c>
      <c r="B118" s="491">
        <v>11758.54</v>
      </c>
      <c r="C118" s="101">
        <v>43305</v>
      </c>
      <c r="D118" s="724" t="s">
        <v>5655</v>
      </c>
    </row>
    <row r="119" spans="1:4" x14ac:dyDescent="0.3">
      <c r="A119" s="106" t="s">
        <v>5625</v>
      </c>
      <c r="B119" s="491">
        <v>11517.17</v>
      </c>
      <c r="C119" s="101">
        <v>43322</v>
      </c>
      <c r="D119" s="724" t="s">
        <v>5656</v>
      </c>
    </row>
    <row r="120" spans="1:4" x14ac:dyDescent="0.3">
      <c r="A120" s="106" t="s">
        <v>5625</v>
      </c>
      <c r="B120" s="491">
        <v>18287.18</v>
      </c>
      <c r="C120" s="101">
        <v>43322</v>
      </c>
      <c r="D120" s="724" t="s">
        <v>5607</v>
      </c>
    </row>
    <row r="121" spans="1:4" x14ac:dyDescent="0.3">
      <c r="A121" s="106" t="s">
        <v>5625</v>
      </c>
      <c r="B121" s="491">
        <v>2160</v>
      </c>
      <c r="C121" s="101">
        <v>43325</v>
      </c>
      <c r="D121" s="724" t="s">
        <v>5657</v>
      </c>
    </row>
    <row r="122" spans="1:4" x14ac:dyDescent="0.3">
      <c r="A122" s="106" t="s">
        <v>3352</v>
      </c>
      <c r="B122" s="491">
        <v>1486.37</v>
      </c>
      <c r="C122" s="101">
        <v>43328</v>
      </c>
      <c r="D122" s="724" t="s">
        <v>5658</v>
      </c>
    </row>
    <row r="123" spans="1:4" x14ac:dyDescent="0.3">
      <c r="A123" s="106" t="s">
        <v>3352</v>
      </c>
      <c r="B123" s="491">
        <v>13695.54</v>
      </c>
      <c r="C123" s="101">
        <v>43348</v>
      </c>
      <c r="D123" s="724" t="s">
        <v>5659</v>
      </c>
    </row>
    <row r="124" spans="1:4" x14ac:dyDescent="0.3">
      <c r="A124" s="106" t="s">
        <v>5625</v>
      </c>
      <c r="B124" s="491">
        <v>1402</v>
      </c>
      <c r="C124" s="101">
        <v>43349</v>
      </c>
      <c r="D124" s="724" t="s">
        <v>5660</v>
      </c>
    </row>
    <row r="125" spans="1:4" x14ac:dyDescent="0.3">
      <c r="A125" s="106" t="s">
        <v>5625</v>
      </c>
      <c r="B125" s="491">
        <v>2109</v>
      </c>
      <c r="C125" s="101">
        <v>43349</v>
      </c>
      <c r="D125" s="724" t="s">
        <v>5661</v>
      </c>
    </row>
    <row r="126" spans="1:4" x14ac:dyDescent="0.3">
      <c r="A126" s="106" t="s">
        <v>5625</v>
      </c>
      <c r="B126" s="491">
        <v>2312.5</v>
      </c>
      <c r="C126" s="101">
        <v>43349</v>
      </c>
      <c r="D126" s="724" t="s">
        <v>5662</v>
      </c>
    </row>
    <row r="127" spans="1:4" x14ac:dyDescent="0.3">
      <c r="A127" s="106" t="s">
        <v>5636</v>
      </c>
      <c r="B127" s="491">
        <v>9002</v>
      </c>
      <c r="C127" s="101">
        <v>43357</v>
      </c>
      <c r="D127" s="724" t="s">
        <v>5663</v>
      </c>
    </row>
    <row r="128" spans="1:4" x14ac:dyDescent="0.3">
      <c r="A128" s="106" t="s">
        <v>5625</v>
      </c>
      <c r="B128" s="491">
        <v>304</v>
      </c>
      <c r="C128" s="101">
        <v>43369</v>
      </c>
      <c r="D128" s="724" t="s">
        <v>5664</v>
      </c>
    </row>
    <row r="129" spans="1:4" x14ac:dyDescent="0.3">
      <c r="A129" s="106" t="s">
        <v>5625</v>
      </c>
      <c r="B129" s="491">
        <v>2221.1999999999998</v>
      </c>
      <c r="C129" s="101">
        <v>43369</v>
      </c>
      <c r="D129" s="724" t="s">
        <v>5654</v>
      </c>
    </row>
    <row r="130" spans="1:4" x14ac:dyDescent="0.3">
      <c r="A130" s="106" t="s">
        <v>5625</v>
      </c>
      <c r="B130" s="491">
        <v>679.03</v>
      </c>
      <c r="C130" s="101">
        <v>43369</v>
      </c>
      <c r="D130" s="724" t="s">
        <v>5665</v>
      </c>
    </row>
    <row r="131" spans="1:4" x14ac:dyDescent="0.3">
      <c r="A131" s="106" t="s">
        <v>5625</v>
      </c>
      <c r="B131" s="491">
        <v>6010.27</v>
      </c>
      <c r="C131" s="101">
        <v>43369</v>
      </c>
      <c r="D131" s="724" t="s">
        <v>5666</v>
      </c>
    </row>
    <row r="132" spans="1:4" x14ac:dyDescent="0.3">
      <c r="A132" s="106" t="s">
        <v>5625</v>
      </c>
      <c r="B132" s="491">
        <v>3055.58</v>
      </c>
      <c r="C132" s="101">
        <v>43369</v>
      </c>
      <c r="D132" s="724" t="s">
        <v>5653</v>
      </c>
    </row>
    <row r="133" spans="1:4" x14ac:dyDescent="0.3">
      <c r="A133" s="106" t="s">
        <v>5625</v>
      </c>
      <c r="B133" s="491">
        <v>3830.71</v>
      </c>
      <c r="C133" s="101">
        <v>43369</v>
      </c>
      <c r="D133" s="724" t="s">
        <v>5651</v>
      </c>
    </row>
    <row r="134" spans="1:4" x14ac:dyDescent="0.3">
      <c r="A134" s="106" t="s">
        <v>5625</v>
      </c>
      <c r="B134" s="491">
        <v>5238.12</v>
      </c>
      <c r="C134" s="101">
        <v>43369</v>
      </c>
      <c r="D134" s="724" t="s">
        <v>5652</v>
      </c>
    </row>
    <row r="135" spans="1:4" x14ac:dyDescent="0.3">
      <c r="A135" s="106" t="s">
        <v>5625</v>
      </c>
      <c r="B135" s="491">
        <v>494.38</v>
      </c>
      <c r="C135" s="101">
        <v>43369</v>
      </c>
      <c r="D135" s="724" t="s">
        <v>5667</v>
      </c>
    </row>
    <row r="136" spans="1:4" x14ac:dyDescent="0.3">
      <c r="A136" s="106" t="s">
        <v>5625</v>
      </c>
      <c r="B136" s="491">
        <v>2120.52</v>
      </c>
      <c r="C136" s="101">
        <v>43369</v>
      </c>
      <c r="D136" s="724" t="s">
        <v>5654</v>
      </c>
    </row>
    <row r="137" spans="1:4" x14ac:dyDescent="0.3">
      <c r="A137" s="106" t="s">
        <v>5625</v>
      </c>
      <c r="B137" s="491">
        <v>1402</v>
      </c>
      <c r="C137" s="101">
        <v>43374</v>
      </c>
      <c r="D137" s="724" t="s">
        <v>5668</v>
      </c>
    </row>
    <row r="138" spans="1:4" x14ac:dyDescent="0.3">
      <c r="A138" s="106" t="s">
        <v>5625</v>
      </c>
      <c r="B138" s="491">
        <v>1886.5</v>
      </c>
      <c r="C138" s="101">
        <v>43374</v>
      </c>
      <c r="D138" s="724" t="s">
        <v>5669</v>
      </c>
    </row>
    <row r="139" spans="1:4" x14ac:dyDescent="0.3">
      <c r="A139" s="106" t="s">
        <v>5633</v>
      </c>
      <c r="B139" s="491">
        <v>6457.44</v>
      </c>
      <c r="C139" s="101">
        <v>43375</v>
      </c>
      <c r="D139" s="724" t="s">
        <v>5670</v>
      </c>
    </row>
    <row r="140" spans="1:4" x14ac:dyDescent="0.3">
      <c r="A140" s="106" t="s">
        <v>5633</v>
      </c>
      <c r="B140" s="491">
        <v>16348.42</v>
      </c>
      <c r="C140" s="101">
        <v>43390</v>
      </c>
      <c r="D140" s="724" t="s">
        <v>5671</v>
      </c>
    </row>
    <row r="141" spans="1:4" x14ac:dyDescent="0.3">
      <c r="A141" s="106" t="s">
        <v>5625</v>
      </c>
      <c r="B141" s="491">
        <v>370.48</v>
      </c>
      <c r="C141" s="101">
        <v>43392</v>
      </c>
      <c r="D141" s="724" t="s">
        <v>5628</v>
      </c>
    </row>
    <row r="142" spans="1:4" x14ac:dyDescent="0.3">
      <c r="A142" s="106" t="s">
        <v>5625</v>
      </c>
      <c r="B142" s="491">
        <v>4823.9799999999996</v>
      </c>
      <c r="C142" s="101">
        <v>43392</v>
      </c>
      <c r="D142" s="724" t="s">
        <v>5672</v>
      </c>
    </row>
    <row r="143" spans="1:4" x14ac:dyDescent="0.3">
      <c r="A143" s="106" t="s">
        <v>5625</v>
      </c>
      <c r="B143" s="491">
        <v>6534.06</v>
      </c>
      <c r="C143" s="101">
        <v>43392</v>
      </c>
      <c r="D143" s="724" t="s">
        <v>5673</v>
      </c>
    </row>
    <row r="144" spans="1:4" x14ac:dyDescent="0.3">
      <c r="A144" s="106" t="s">
        <v>5625</v>
      </c>
      <c r="B144" s="491">
        <v>573.34</v>
      </c>
      <c r="C144" s="101">
        <v>43392</v>
      </c>
      <c r="D144" s="724" t="s">
        <v>5674</v>
      </c>
    </row>
    <row r="145" spans="1:4" x14ac:dyDescent="0.3">
      <c r="A145" s="106" t="s">
        <v>5625</v>
      </c>
      <c r="B145" s="491">
        <v>2604.2800000000002</v>
      </c>
      <c r="C145" s="101">
        <v>43392</v>
      </c>
      <c r="D145" s="724" t="s">
        <v>5675</v>
      </c>
    </row>
    <row r="146" spans="1:4" x14ac:dyDescent="0.3">
      <c r="A146" s="106" t="s">
        <v>5625</v>
      </c>
      <c r="B146" s="491">
        <v>4781.71</v>
      </c>
      <c r="C146" s="101">
        <v>43402</v>
      </c>
      <c r="D146" s="724" t="s">
        <v>5618</v>
      </c>
    </row>
    <row r="147" spans="1:4" x14ac:dyDescent="0.3">
      <c r="A147" s="106" t="s">
        <v>5625</v>
      </c>
      <c r="B147" s="491">
        <v>10460.530000000001</v>
      </c>
      <c r="C147" s="101">
        <v>43403</v>
      </c>
      <c r="D147" s="724" t="s">
        <v>5619</v>
      </c>
    </row>
    <row r="148" spans="1:4" x14ac:dyDescent="0.3">
      <c r="A148" s="106" t="s">
        <v>5625</v>
      </c>
      <c r="B148" s="491">
        <v>20208.97</v>
      </c>
      <c r="C148" s="101">
        <v>43413</v>
      </c>
      <c r="D148" s="724" t="s">
        <v>5618</v>
      </c>
    </row>
    <row r="149" spans="1:4" x14ac:dyDescent="0.3">
      <c r="A149" s="106" t="s">
        <v>5625</v>
      </c>
      <c r="B149" s="491">
        <v>1485</v>
      </c>
      <c r="C149" s="101">
        <v>43418</v>
      </c>
      <c r="D149" s="724" t="s">
        <v>5676</v>
      </c>
    </row>
    <row r="150" spans="1:4" x14ac:dyDescent="0.3">
      <c r="A150" s="106" t="s">
        <v>5625</v>
      </c>
      <c r="B150" s="491">
        <v>7245.7</v>
      </c>
      <c r="C150" s="101">
        <v>43426</v>
      </c>
      <c r="D150" s="724" t="s">
        <v>5677</v>
      </c>
    </row>
    <row r="151" spans="1:4" x14ac:dyDescent="0.3">
      <c r="A151" s="106" t="s">
        <v>5625</v>
      </c>
      <c r="B151" s="491">
        <v>4136.42</v>
      </c>
      <c r="C151" s="101">
        <v>43426</v>
      </c>
      <c r="D151" s="724" t="s">
        <v>5678</v>
      </c>
    </row>
    <row r="152" spans="1:4" x14ac:dyDescent="0.3">
      <c r="A152" s="106" t="s">
        <v>5625</v>
      </c>
      <c r="B152" s="491">
        <v>454.8</v>
      </c>
      <c r="C152" s="101">
        <v>43426</v>
      </c>
      <c r="D152" s="724" t="s">
        <v>5679</v>
      </c>
    </row>
    <row r="153" spans="1:4" x14ac:dyDescent="0.3">
      <c r="A153" s="106" t="s">
        <v>5625</v>
      </c>
      <c r="B153" s="491">
        <v>286.99</v>
      </c>
      <c r="C153" s="101">
        <v>43426</v>
      </c>
      <c r="D153" s="724" t="s">
        <v>5680</v>
      </c>
    </row>
    <row r="154" spans="1:4" x14ac:dyDescent="0.3">
      <c r="A154" s="106" t="s">
        <v>5625</v>
      </c>
      <c r="B154" s="491">
        <v>2467</v>
      </c>
      <c r="C154" s="101">
        <v>43433</v>
      </c>
      <c r="D154" s="724" t="s">
        <v>5681</v>
      </c>
    </row>
    <row r="155" spans="1:4" x14ac:dyDescent="0.3">
      <c r="A155" s="106" t="s">
        <v>5614</v>
      </c>
      <c r="B155" s="491">
        <v>277.08</v>
      </c>
      <c r="C155" s="101">
        <v>43438</v>
      </c>
      <c r="D155" s="724" t="s">
        <v>5682</v>
      </c>
    </row>
    <row r="156" spans="1:4" x14ac:dyDescent="0.3">
      <c r="A156" s="106" t="s">
        <v>5625</v>
      </c>
      <c r="B156" s="491">
        <v>1379.12</v>
      </c>
      <c r="C156" s="101">
        <v>43441</v>
      </c>
      <c r="D156" s="724" t="s">
        <v>5683</v>
      </c>
    </row>
    <row r="157" spans="1:4" x14ac:dyDescent="0.3">
      <c r="A157" s="106" t="s">
        <v>5684</v>
      </c>
      <c r="B157" s="491">
        <v>240</v>
      </c>
      <c r="C157" s="101">
        <v>43445</v>
      </c>
      <c r="D157" s="724" t="s">
        <v>5227</v>
      </c>
    </row>
    <row r="158" spans="1:4" x14ac:dyDescent="0.3">
      <c r="A158" s="106" t="s">
        <v>5625</v>
      </c>
      <c r="B158" s="491">
        <v>2386.16</v>
      </c>
      <c r="C158" s="101">
        <v>43448</v>
      </c>
      <c r="D158" s="724" t="s">
        <v>5685</v>
      </c>
    </row>
    <row r="159" spans="1:4" x14ac:dyDescent="0.3">
      <c r="A159" s="106" t="s">
        <v>5625</v>
      </c>
      <c r="B159" s="491">
        <v>9491.4</v>
      </c>
      <c r="C159" s="101">
        <v>43448</v>
      </c>
      <c r="D159" s="724" t="s">
        <v>5686</v>
      </c>
    </row>
    <row r="160" spans="1:4" x14ac:dyDescent="0.3">
      <c r="A160" s="106" t="s">
        <v>5625</v>
      </c>
      <c r="B160" s="491">
        <v>6764.34</v>
      </c>
      <c r="C160" s="101">
        <v>43448</v>
      </c>
      <c r="D160" s="724" t="s">
        <v>5687</v>
      </c>
    </row>
    <row r="161" spans="1:4" x14ac:dyDescent="0.3">
      <c r="A161" s="106" t="s">
        <v>5625</v>
      </c>
      <c r="B161" s="491">
        <v>622.28</v>
      </c>
      <c r="C161" s="101">
        <v>43448</v>
      </c>
      <c r="D161" s="724" t="s">
        <v>5688</v>
      </c>
    </row>
    <row r="162" spans="1:4" x14ac:dyDescent="0.3">
      <c r="A162" s="724"/>
      <c r="B162" s="491"/>
      <c r="C162" s="101"/>
      <c r="D162" s="724"/>
    </row>
    <row r="164" spans="1:4" ht="23.4" x14ac:dyDescent="0.45">
      <c r="A164" s="716"/>
      <c r="B164" s="1075" t="s">
        <v>5556</v>
      </c>
      <c r="C164" s="1076"/>
      <c r="D164"/>
    </row>
    <row r="165" spans="1:4" ht="21" x14ac:dyDescent="0.4">
      <c r="A165" s="717"/>
      <c r="B165" s="1067" t="s">
        <v>5689</v>
      </c>
      <c r="C165" s="1068"/>
      <c r="D165"/>
    </row>
    <row r="166" spans="1:4" x14ac:dyDescent="0.3">
      <c r="B166" s="1069" t="s">
        <v>5558</v>
      </c>
      <c r="C166" s="1070"/>
      <c r="D166"/>
    </row>
    <row r="167" spans="1:4" ht="15.6" x14ac:dyDescent="0.3">
      <c r="A167" s="718"/>
      <c r="B167" s="1077">
        <v>91022040538</v>
      </c>
      <c r="C167" s="1072"/>
      <c r="D167"/>
    </row>
    <row r="168" spans="1:4" x14ac:dyDescent="0.3">
      <c r="A168" s="8"/>
      <c r="B168" s="1069" t="s">
        <v>5559</v>
      </c>
      <c r="C168" s="1070"/>
      <c r="D168"/>
    </row>
    <row r="169" spans="1:4" ht="15.6" x14ac:dyDescent="0.3">
      <c r="A169" s="719"/>
      <c r="B169" s="1073" t="s">
        <v>5690</v>
      </c>
      <c r="C169" s="1078"/>
      <c r="D169"/>
    </row>
    <row r="170" spans="1:4" x14ac:dyDescent="0.3">
      <c r="D170"/>
    </row>
    <row r="171" spans="1:4" x14ac:dyDescent="0.3">
      <c r="A171" s="720" t="s">
        <v>3</v>
      </c>
      <c r="B171" s="721" t="s">
        <v>5561</v>
      </c>
      <c r="C171" s="722" t="s">
        <v>5</v>
      </c>
      <c r="D171" s="720" t="s">
        <v>6</v>
      </c>
    </row>
    <row r="172" spans="1:4" x14ac:dyDescent="0.3">
      <c r="A172" s="106" t="s">
        <v>5691</v>
      </c>
      <c r="B172" s="491">
        <v>1080</v>
      </c>
      <c r="C172" s="101">
        <v>43117</v>
      </c>
      <c r="D172" s="547" t="s">
        <v>5692</v>
      </c>
    </row>
    <row r="173" spans="1:4" x14ac:dyDescent="0.3">
      <c r="A173" s="106" t="s">
        <v>5691</v>
      </c>
      <c r="B173" s="491">
        <v>1920</v>
      </c>
      <c r="C173" s="101">
        <v>43320</v>
      </c>
      <c r="D173" s="547" t="s">
        <v>5693</v>
      </c>
    </row>
    <row r="174" spans="1:4" x14ac:dyDescent="0.3">
      <c r="A174" s="106" t="s">
        <v>5694</v>
      </c>
      <c r="B174" s="491">
        <v>14102</v>
      </c>
      <c r="C174" s="101">
        <v>43172</v>
      </c>
      <c r="D174" s="547" t="s">
        <v>5695</v>
      </c>
    </row>
    <row r="175" spans="1:4" x14ac:dyDescent="0.3">
      <c r="A175" s="106" t="s">
        <v>5694</v>
      </c>
      <c r="B175" s="491">
        <v>9847.7099999999991</v>
      </c>
      <c r="C175" s="101">
        <v>43172</v>
      </c>
      <c r="D175" s="547" t="s">
        <v>5695</v>
      </c>
    </row>
    <row r="176" spans="1:4" x14ac:dyDescent="0.3">
      <c r="A176" s="106" t="s">
        <v>5694</v>
      </c>
      <c r="B176" s="491">
        <v>16473</v>
      </c>
      <c r="C176" s="101">
        <v>43216</v>
      </c>
      <c r="D176" s="547" t="s">
        <v>5696</v>
      </c>
    </row>
    <row r="177" spans="1:4" x14ac:dyDescent="0.3">
      <c r="A177" s="106" t="s">
        <v>5694</v>
      </c>
      <c r="B177" s="491">
        <v>16202</v>
      </c>
      <c r="C177" s="101">
        <v>43235</v>
      </c>
      <c r="D177" s="547" t="s">
        <v>5697</v>
      </c>
    </row>
    <row r="178" spans="1:4" x14ac:dyDescent="0.3">
      <c r="A178" s="106" t="s">
        <v>5694</v>
      </c>
      <c r="B178" s="491">
        <v>9847.7099999999991</v>
      </c>
      <c r="C178" s="101">
        <v>43235</v>
      </c>
      <c r="D178" s="547" t="s">
        <v>5697</v>
      </c>
    </row>
    <row r="179" spans="1:4" x14ac:dyDescent="0.3">
      <c r="A179" s="106" t="s">
        <v>5694</v>
      </c>
      <c r="B179" s="491">
        <v>26249.599999999999</v>
      </c>
      <c r="C179" s="101">
        <v>43292</v>
      </c>
      <c r="D179" s="547" t="s">
        <v>5698</v>
      </c>
    </row>
    <row r="180" spans="1:4" x14ac:dyDescent="0.3">
      <c r="A180" s="106" t="s">
        <v>5694</v>
      </c>
      <c r="B180" s="491">
        <v>19502</v>
      </c>
      <c r="C180" s="101">
        <v>43292</v>
      </c>
      <c r="D180" s="547" t="s">
        <v>5699</v>
      </c>
    </row>
    <row r="181" spans="1:4" x14ac:dyDescent="0.3">
      <c r="A181" s="106" t="s">
        <v>5694</v>
      </c>
      <c r="B181" s="491">
        <v>9847.7099999999991</v>
      </c>
      <c r="C181" s="101">
        <v>43292</v>
      </c>
      <c r="D181" s="547" t="s">
        <v>5700</v>
      </c>
    </row>
    <row r="182" spans="1:4" x14ac:dyDescent="0.3">
      <c r="A182" s="106" t="s">
        <v>5694</v>
      </c>
      <c r="B182" s="491">
        <v>16902</v>
      </c>
      <c r="C182" s="101">
        <v>43292</v>
      </c>
      <c r="D182" s="547" t="s">
        <v>5700</v>
      </c>
    </row>
    <row r="183" spans="1:4" x14ac:dyDescent="0.3">
      <c r="A183" s="106" t="s">
        <v>5694</v>
      </c>
      <c r="B183" s="491">
        <v>27230.94</v>
      </c>
      <c r="C183" s="101">
        <v>43431</v>
      </c>
      <c r="D183" s="547" t="s">
        <v>5701</v>
      </c>
    </row>
    <row r="184" spans="1:4" x14ac:dyDescent="0.3">
      <c r="A184" s="106" t="s">
        <v>5691</v>
      </c>
      <c r="B184" s="491">
        <v>4000</v>
      </c>
      <c r="C184" s="101">
        <v>43438</v>
      </c>
      <c r="D184" s="547" t="s">
        <v>979</v>
      </c>
    </row>
    <row r="185" spans="1:4" x14ac:dyDescent="0.3">
      <c r="A185" s="83"/>
      <c r="B185" s="491"/>
      <c r="C185" s="99"/>
      <c r="D185" s="83"/>
    </row>
    <row r="186" spans="1:4" x14ac:dyDescent="0.3">
      <c r="A186" s="8"/>
      <c r="B186" s="725"/>
      <c r="C186" s="726"/>
      <c r="D186" s="8"/>
    </row>
    <row r="187" spans="1:4" ht="23.4" x14ac:dyDescent="0.45">
      <c r="A187" s="716"/>
      <c r="B187" s="1075" t="s">
        <v>5556</v>
      </c>
      <c r="C187" s="1076"/>
    </row>
    <row r="188" spans="1:4" ht="21" x14ac:dyDescent="0.4">
      <c r="A188" s="717"/>
      <c r="B188" s="1067" t="s">
        <v>5702</v>
      </c>
      <c r="C188" s="1068"/>
    </row>
    <row r="189" spans="1:4" x14ac:dyDescent="0.3">
      <c r="B189" s="1069" t="s">
        <v>5558</v>
      </c>
      <c r="C189" s="1070"/>
    </row>
    <row r="190" spans="1:4" ht="15.6" x14ac:dyDescent="0.3">
      <c r="A190" s="718"/>
      <c r="B190" s="1077">
        <v>90054520508</v>
      </c>
      <c r="C190" s="1072"/>
    </row>
    <row r="191" spans="1:4" x14ac:dyDescent="0.3">
      <c r="A191" s="8"/>
      <c r="B191" s="1069" t="s">
        <v>5559</v>
      </c>
      <c r="C191" s="1070"/>
    </row>
    <row r="192" spans="1:4" ht="15.6" x14ac:dyDescent="0.3">
      <c r="A192" s="719"/>
      <c r="B192" s="1073" t="s">
        <v>5703</v>
      </c>
      <c r="C192" s="1078"/>
    </row>
    <row r="194" spans="1:4" x14ac:dyDescent="0.3">
      <c r="A194" s="720" t="s">
        <v>3</v>
      </c>
      <c r="B194" s="721" t="s">
        <v>5561</v>
      </c>
      <c r="C194" s="722" t="s">
        <v>5</v>
      </c>
      <c r="D194" s="720" t="s">
        <v>6</v>
      </c>
    </row>
    <row r="195" spans="1:4" x14ac:dyDescent="0.3">
      <c r="A195" s="106" t="s">
        <v>5587</v>
      </c>
      <c r="B195" s="491">
        <v>6866.65</v>
      </c>
      <c r="C195" s="101">
        <v>43153</v>
      </c>
      <c r="D195" s="724" t="s">
        <v>5704</v>
      </c>
    </row>
    <row r="196" spans="1:4" x14ac:dyDescent="0.3">
      <c r="A196" s="106" t="s">
        <v>5587</v>
      </c>
      <c r="B196" s="491">
        <v>13899.23</v>
      </c>
      <c r="C196" s="101">
        <v>43160</v>
      </c>
      <c r="D196" s="724" t="s">
        <v>5704</v>
      </c>
    </row>
    <row r="197" spans="1:4" x14ac:dyDescent="0.3">
      <c r="A197" s="106" t="s">
        <v>5587</v>
      </c>
      <c r="B197" s="491">
        <v>5959.82</v>
      </c>
      <c r="C197" s="101">
        <v>43231</v>
      </c>
      <c r="D197" s="724" t="s">
        <v>5599</v>
      </c>
    </row>
    <row r="198" spans="1:4" x14ac:dyDescent="0.3">
      <c r="A198" s="106" t="s">
        <v>5705</v>
      </c>
      <c r="B198" s="491">
        <v>5982.7</v>
      </c>
      <c r="C198" s="101">
        <v>43236</v>
      </c>
      <c r="D198" s="724" t="s">
        <v>661</v>
      </c>
    </row>
    <row r="199" spans="1:4" x14ac:dyDescent="0.3">
      <c r="A199" s="106" t="s">
        <v>5587</v>
      </c>
      <c r="B199" s="491">
        <v>13802.31</v>
      </c>
      <c r="C199" s="101">
        <v>43242</v>
      </c>
      <c r="D199" s="724" t="s">
        <v>5596</v>
      </c>
    </row>
    <row r="200" spans="1:4" x14ac:dyDescent="0.3">
      <c r="A200" s="106" t="s">
        <v>5587</v>
      </c>
      <c r="B200" s="491">
        <v>126</v>
      </c>
      <c r="C200" s="101">
        <v>43266</v>
      </c>
      <c r="D200" s="724" t="s">
        <v>5706</v>
      </c>
    </row>
    <row r="201" spans="1:4" x14ac:dyDescent="0.3">
      <c r="A201" s="106" t="s">
        <v>5587</v>
      </c>
      <c r="B201" s="491">
        <v>6258.52</v>
      </c>
      <c r="C201" s="101">
        <v>43319</v>
      </c>
      <c r="D201" s="724" t="s">
        <v>5609</v>
      </c>
    </row>
    <row r="202" spans="1:4" x14ac:dyDescent="0.3">
      <c r="A202" s="106" t="s">
        <v>5587</v>
      </c>
      <c r="B202" s="491">
        <v>3505.3</v>
      </c>
      <c r="C202" s="101">
        <v>43321</v>
      </c>
      <c r="D202" s="724" t="s">
        <v>5707</v>
      </c>
    </row>
    <row r="203" spans="1:4" x14ac:dyDescent="0.3">
      <c r="A203" s="106" t="s">
        <v>5587</v>
      </c>
      <c r="B203" s="491">
        <v>13332.23</v>
      </c>
      <c r="C203" s="101">
        <v>43326</v>
      </c>
      <c r="D203" s="724" t="s">
        <v>5607</v>
      </c>
    </row>
    <row r="204" spans="1:4" x14ac:dyDescent="0.3">
      <c r="A204" s="106" t="s">
        <v>5587</v>
      </c>
      <c r="B204" s="491">
        <v>1210.8</v>
      </c>
      <c r="C204" s="101">
        <v>43384</v>
      </c>
      <c r="D204" s="724" t="s">
        <v>5708</v>
      </c>
    </row>
    <row r="205" spans="1:4" x14ac:dyDescent="0.3">
      <c r="A205" s="106" t="s">
        <v>5587</v>
      </c>
      <c r="B205" s="491">
        <v>4252.79</v>
      </c>
      <c r="C205" s="101">
        <v>43412</v>
      </c>
      <c r="D205" s="724" t="s">
        <v>5619</v>
      </c>
    </row>
    <row r="206" spans="1:4" x14ac:dyDescent="0.3">
      <c r="A206" s="106" t="s">
        <v>5587</v>
      </c>
      <c r="B206" s="491">
        <v>12268.05</v>
      </c>
      <c r="C206" s="101">
        <v>43426</v>
      </c>
      <c r="D206" s="724" t="s">
        <v>5618</v>
      </c>
    </row>
    <row r="207" spans="1:4" x14ac:dyDescent="0.3">
      <c r="A207" s="106" t="s">
        <v>5614</v>
      </c>
      <c r="B207" s="491">
        <v>537.9</v>
      </c>
      <c r="C207" s="101">
        <v>43438</v>
      </c>
      <c r="D207" s="724" t="s">
        <v>2106</v>
      </c>
    </row>
    <row r="208" spans="1:4" x14ac:dyDescent="0.3">
      <c r="A208" s="106" t="s">
        <v>5614</v>
      </c>
      <c r="B208" s="491">
        <v>169.4</v>
      </c>
      <c r="C208" s="101">
        <v>43462</v>
      </c>
      <c r="D208" s="724" t="s">
        <v>5709</v>
      </c>
    </row>
    <row r="209" spans="1:4" x14ac:dyDescent="0.3">
      <c r="A209" s="106"/>
      <c r="B209" s="491"/>
      <c r="C209" s="101"/>
      <c r="D209" s="724"/>
    </row>
    <row r="211" spans="1:4" ht="23.4" x14ac:dyDescent="0.45">
      <c r="A211" s="716"/>
      <c r="B211" s="1075" t="s">
        <v>5556</v>
      </c>
      <c r="C211" s="1076"/>
      <c r="D211"/>
    </row>
    <row r="212" spans="1:4" ht="21" x14ac:dyDescent="0.4">
      <c r="A212" s="717"/>
      <c r="B212" s="1067" t="s">
        <v>5710</v>
      </c>
      <c r="C212" s="1068"/>
      <c r="D212"/>
    </row>
    <row r="213" spans="1:4" x14ac:dyDescent="0.3">
      <c r="B213" s="1069" t="s">
        <v>5558</v>
      </c>
      <c r="C213" s="1070"/>
      <c r="D213"/>
    </row>
    <row r="214" spans="1:4" ht="15.6" x14ac:dyDescent="0.3">
      <c r="A214" s="718"/>
      <c r="B214" s="1077">
        <v>91016980509</v>
      </c>
      <c r="C214" s="1072"/>
      <c r="D214"/>
    </row>
    <row r="215" spans="1:4" x14ac:dyDescent="0.3">
      <c r="A215" s="8"/>
      <c r="B215" s="1069" t="s">
        <v>5559</v>
      </c>
      <c r="C215" s="1070"/>
      <c r="D215"/>
    </row>
    <row r="216" spans="1:4" ht="15.6" x14ac:dyDescent="0.3">
      <c r="A216" s="719"/>
      <c r="B216" s="1073" t="s">
        <v>5711</v>
      </c>
      <c r="C216" s="1078"/>
      <c r="D216"/>
    </row>
    <row r="217" spans="1:4" x14ac:dyDescent="0.3">
      <c r="D217"/>
    </row>
    <row r="218" spans="1:4" x14ac:dyDescent="0.3">
      <c r="A218" s="720" t="s">
        <v>3</v>
      </c>
      <c r="B218" s="721" t="s">
        <v>5561</v>
      </c>
      <c r="C218" s="722" t="s">
        <v>5</v>
      </c>
      <c r="D218" s="720" t="s">
        <v>6</v>
      </c>
    </row>
    <row r="219" spans="1:4" x14ac:dyDescent="0.3">
      <c r="A219" s="106" t="s">
        <v>5712</v>
      </c>
      <c r="B219" s="491">
        <v>5100</v>
      </c>
      <c r="C219" s="101">
        <v>43171</v>
      </c>
      <c r="D219" s="547" t="s">
        <v>5713</v>
      </c>
    </row>
    <row r="220" spans="1:4" x14ac:dyDescent="0.3">
      <c r="A220" s="106" t="s">
        <v>5714</v>
      </c>
      <c r="B220" s="491">
        <v>7629.27</v>
      </c>
      <c r="C220" s="101">
        <v>43270</v>
      </c>
      <c r="D220" s="547" t="s">
        <v>5715</v>
      </c>
    </row>
    <row r="221" spans="1:4" x14ac:dyDescent="0.3">
      <c r="A221" s="106" t="s">
        <v>5716</v>
      </c>
      <c r="B221" s="491">
        <v>4003.27</v>
      </c>
      <c r="C221" s="101">
        <v>43130</v>
      </c>
      <c r="D221" s="547" t="s">
        <v>5717</v>
      </c>
    </row>
    <row r="222" spans="1:4" x14ac:dyDescent="0.3">
      <c r="A222" s="106" t="s">
        <v>5716</v>
      </c>
      <c r="B222" s="491">
        <v>6382.04</v>
      </c>
      <c r="C222" s="101">
        <v>43151</v>
      </c>
      <c r="D222" s="547" t="s">
        <v>5695</v>
      </c>
    </row>
    <row r="223" spans="1:4" x14ac:dyDescent="0.3">
      <c r="A223" s="106" t="s">
        <v>5716</v>
      </c>
      <c r="B223" s="491">
        <v>4359.24</v>
      </c>
      <c r="C223" s="101">
        <v>43235</v>
      </c>
      <c r="D223" s="547" t="s">
        <v>5718</v>
      </c>
    </row>
    <row r="224" spans="1:4" x14ac:dyDescent="0.3">
      <c r="A224" s="106" t="s">
        <v>5716</v>
      </c>
      <c r="B224" s="491">
        <v>7034</v>
      </c>
      <c r="C224" s="101">
        <v>43235</v>
      </c>
      <c r="D224" s="547" t="s">
        <v>5697</v>
      </c>
    </row>
    <row r="225" spans="1:4" x14ac:dyDescent="0.3">
      <c r="A225" s="106" t="s">
        <v>5716</v>
      </c>
      <c r="B225" s="491">
        <v>146.12</v>
      </c>
      <c r="C225" s="101">
        <v>43244</v>
      </c>
      <c r="D225" s="549" t="s">
        <v>5719</v>
      </c>
    </row>
    <row r="226" spans="1:4" x14ac:dyDescent="0.3">
      <c r="A226" s="106" t="s">
        <v>5716</v>
      </c>
      <c r="B226" s="491">
        <v>3341.8</v>
      </c>
      <c r="C226" s="101">
        <v>43307</v>
      </c>
      <c r="D226" s="547" t="s">
        <v>5720</v>
      </c>
    </row>
    <row r="227" spans="1:4" x14ac:dyDescent="0.3">
      <c r="A227" s="106" t="s">
        <v>5716</v>
      </c>
      <c r="B227" s="491">
        <v>4623.82</v>
      </c>
      <c r="C227" s="101">
        <v>43322</v>
      </c>
      <c r="D227" s="547" t="s">
        <v>5721</v>
      </c>
    </row>
    <row r="228" spans="1:4" x14ac:dyDescent="0.3">
      <c r="A228" s="106" t="s">
        <v>5716</v>
      </c>
      <c r="B228" s="491">
        <v>5689</v>
      </c>
      <c r="C228" s="101">
        <v>43322</v>
      </c>
      <c r="D228" s="547" t="s">
        <v>5700</v>
      </c>
    </row>
    <row r="229" spans="1:4" x14ac:dyDescent="0.3">
      <c r="A229" s="106" t="s">
        <v>5716</v>
      </c>
      <c r="B229" s="491">
        <v>1550.44</v>
      </c>
      <c r="C229" s="101">
        <v>43404</v>
      </c>
      <c r="D229" s="547" t="s">
        <v>5722</v>
      </c>
    </row>
    <row r="230" spans="1:4" x14ac:dyDescent="0.3">
      <c r="A230" s="106" t="s">
        <v>5716</v>
      </c>
      <c r="B230" s="491">
        <v>5045.95</v>
      </c>
      <c r="C230" s="101">
        <v>43404</v>
      </c>
      <c r="D230" s="549" t="s">
        <v>5723</v>
      </c>
    </row>
    <row r="231" spans="1:4" x14ac:dyDescent="0.3">
      <c r="A231" s="106" t="s">
        <v>5716</v>
      </c>
      <c r="B231" s="491">
        <v>6475.41</v>
      </c>
      <c r="C231" s="101">
        <v>43419</v>
      </c>
      <c r="D231" s="549" t="s">
        <v>5724</v>
      </c>
    </row>
    <row r="232" spans="1:4" x14ac:dyDescent="0.3">
      <c r="A232" s="106" t="s">
        <v>5716</v>
      </c>
      <c r="B232" s="491">
        <v>882.04</v>
      </c>
      <c r="C232" s="101">
        <v>43440</v>
      </c>
      <c r="D232" s="549" t="s">
        <v>5725</v>
      </c>
    </row>
    <row r="233" spans="1:4" x14ac:dyDescent="0.3">
      <c r="A233" s="727"/>
      <c r="B233" s="725"/>
      <c r="C233" s="728"/>
      <c r="D233" s="729"/>
    </row>
    <row r="234" spans="1:4" ht="23.4" x14ac:dyDescent="0.45">
      <c r="A234" s="716"/>
      <c r="B234" s="1075" t="s">
        <v>5556</v>
      </c>
      <c r="C234" s="1076"/>
      <c r="D234"/>
    </row>
    <row r="235" spans="1:4" ht="21" x14ac:dyDescent="0.4">
      <c r="A235" s="717"/>
      <c r="B235" s="1067" t="s">
        <v>5726</v>
      </c>
      <c r="C235" s="1068"/>
      <c r="D235"/>
    </row>
    <row r="236" spans="1:4" x14ac:dyDescent="0.3">
      <c r="B236" s="1069" t="s">
        <v>5558</v>
      </c>
      <c r="C236" s="1070"/>
      <c r="D236"/>
    </row>
    <row r="237" spans="1:4" ht="15.6" x14ac:dyDescent="0.3">
      <c r="A237" s="718"/>
      <c r="B237" s="1071" t="s">
        <v>5727</v>
      </c>
      <c r="C237" s="1072"/>
      <c r="D237"/>
    </row>
    <row r="238" spans="1:4" x14ac:dyDescent="0.3">
      <c r="A238" s="8"/>
      <c r="B238" s="1069" t="s">
        <v>5559</v>
      </c>
      <c r="C238" s="1070"/>
      <c r="D238"/>
    </row>
    <row r="239" spans="1:4" ht="15.6" x14ac:dyDescent="0.3">
      <c r="A239" s="719"/>
      <c r="B239" s="1071" t="s">
        <v>5727</v>
      </c>
      <c r="C239" s="1072"/>
      <c r="D239"/>
    </row>
    <row r="240" spans="1:4" x14ac:dyDescent="0.3">
      <c r="D240"/>
    </row>
    <row r="241" spans="1:4" x14ac:dyDescent="0.3">
      <c r="A241" s="720" t="s">
        <v>3</v>
      </c>
      <c r="B241" s="721" t="s">
        <v>5561</v>
      </c>
      <c r="C241" s="722" t="s">
        <v>5</v>
      </c>
      <c r="D241" s="720" t="s">
        <v>6</v>
      </c>
    </row>
    <row r="242" spans="1:4" x14ac:dyDescent="0.3">
      <c r="A242" s="83" t="s">
        <v>5728</v>
      </c>
      <c r="B242" s="491">
        <v>4300</v>
      </c>
      <c r="C242" s="101">
        <v>43235</v>
      </c>
      <c r="D242" s="724" t="s">
        <v>5729</v>
      </c>
    </row>
    <row r="243" spans="1:4" x14ac:dyDescent="0.3">
      <c r="A243" s="83" t="s">
        <v>5728</v>
      </c>
      <c r="B243" s="491">
        <v>2700</v>
      </c>
      <c r="C243" s="101">
        <v>43322</v>
      </c>
      <c r="D243" s="724" t="s">
        <v>5730</v>
      </c>
    </row>
    <row r="244" spans="1:4" x14ac:dyDescent="0.3">
      <c r="A244" s="83" t="s">
        <v>5728</v>
      </c>
      <c r="B244" s="491">
        <v>4076.15</v>
      </c>
      <c r="C244" s="101">
        <v>43453</v>
      </c>
      <c r="D244" s="724" t="s">
        <v>5731</v>
      </c>
    </row>
    <row r="245" spans="1:4" x14ac:dyDescent="0.3">
      <c r="A245" s="83"/>
      <c r="B245" s="491"/>
      <c r="C245" s="99"/>
      <c r="D245" s="83"/>
    </row>
    <row r="246" spans="1:4" x14ac:dyDescent="0.3">
      <c r="D246"/>
    </row>
    <row r="247" spans="1:4" ht="23.4" x14ac:dyDescent="0.45">
      <c r="A247" s="716"/>
      <c r="B247" s="1075" t="s">
        <v>5556</v>
      </c>
      <c r="C247" s="1076"/>
      <c r="D247"/>
    </row>
    <row r="248" spans="1:4" ht="21" x14ac:dyDescent="0.4">
      <c r="A248" s="717"/>
      <c r="B248" s="1067" t="s">
        <v>5732</v>
      </c>
      <c r="C248" s="1068"/>
      <c r="D248"/>
    </row>
    <row r="249" spans="1:4" x14ac:dyDescent="0.3">
      <c r="B249" s="1069" t="s">
        <v>5558</v>
      </c>
      <c r="C249" s="1070"/>
      <c r="D249"/>
    </row>
    <row r="250" spans="1:4" ht="15.6" x14ac:dyDescent="0.3">
      <c r="A250" s="718"/>
      <c r="B250" s="1071" t="s">
        <v>5733</v>
      </c>
      <c r="C250" s="1072"/>
      <c r="D250"/>
    </row>
    <row r="251" spans="1:4" x14ac:dyDescent="0.3">
      <c r="A251" s="8"/>
      <c r="B251" s="1069" t="s">
        <v>5559</v>
      </c>
      <c r="C251" s="1070"/>
      <c r="D251"/>
    </row>
    <row r="252" spans="1:4" ht="15.6" x14ac:dyDescent="0.3">
      <c r="A252" s="719"/>
      <c r="B252" s="1073" t="s">
        <v>5733</v>
      </c>
      <c r="C252" s="1074"/>
      <c r="D252"/>
    </row>
    <row r="253" spans="1:4" x14ac:dyDescent="0.3">
      <c r="D253"/>
    </row>
    <row r="254" spans="1:4" x14ac:dyDescent="0.3">
      <c r="A254" s="720" t="s">
        <v>3</v>
      </c>
      <c r="B254" s="721" t="s">
        <v>5561</v>
      </c>
      <c r="C254" s="722" t="s">
        <v>5</v>
      </c>
      <c r="D254" s="720" t="s">
        <v>6</v>
      </c>
    </row>
    <row r="255" spans="1:4" x14ac:dyDescent="0.3">
      <c r="A255" s="106" t="s">
        <v>5734</v>
      </c>
      <c r="B255" s="491">
        <v>4226.6499999999996</v>
      </c>
      <c r="C255" s="101">
        <v>43136</v>
      </c>
      <c r="D255" s="547" t="s">
        <v>5735</v>
      </c>
    </row>
    <row r="256" spans="1:4" x14ac:dyDescent="0.3">
      <c r="A256" s="106" t="s">
        <v>5734</v>
      </c>
      <c r="B256" s="491">
        <v>1066.8</v>
      </c>
      <c r="C256" s="101">
        <v>43136</v>
      </c>
      <c r="D256" s="547" t="s">
        <v>5736</v>
      </c>
    </row>
    <row r="257" spans="1:4" x14ac:dyDescent="0.3">
      <c r="A257" s="106" t="s">
        <v>5734</v>
      </c>
      <c r="B257" s="491">
        <v>7160.57</v>
      </c>
      <c r="C257" s="101">
        <v>43136</v>
      </c>
      <c r="D257" s="547" t="s">
        <v>5737</v>
      </c>
    </row>
    <row r="258" spans="1:4" x14ac:dyDescent="0.3">
      <c r="A258" s="106" t="s">
        <v>5734</v>
      </c>
      <c r="B258" s="491">
        <v>21329.16</v>
      </c>
      <c r="C258" s="101">
        <v>43172</v>
      </c>
      <c r="D258" s="547" t="s">
        <v>5738</v>
      </c>
    </row>
    <row r="259" spans="1:4" x14ac:dyDescent="0.3">
      <c r="A259" s="106" t="s">
        <v>5734</v>
      </c>
      <c r="B259" s="491">
        <v>4502</v>
      </c>
      <c r="C259" s="101">
        <v>43216</v>
      </c>
      <c r="D259" s="547" t="s">
        <v>5739</v>
      </c>
    </row>
    <row r="260" spans="1:4" x14ac:dyDescent="0.3">
      <c r="A260" s="106" t="s">
        <v>5734</v>
      </c>
      <c r="B260" s="491">
        <v>21679.1</v>
      </c>
      <c r="C260" s="101">
        <v>43216</v>
      </c>
      <c r="D260" s="547" t="s">
        <v>5740</v>
      </c>
    </row>
    <row r="261" spans="1:4" x14ac:dyDescent="0.3">
      <c r="A261" s="106" t="s">
        <v>5734</v>
      </c>
      <c r="B261" s="491">
        <v>7166.26</v>
      </c>
      <c r="C261" s="101">
        <v>43216</v>
      </c>
      <c r="D261" s="549" t="s">
        <v>5741</v>
      </c>
    </row>
    <row r="262" spans="1:4" x14ac:dyDescent="0.3">
      <c r="A262" s="106" t="s">
        <v>5734</v>
      </c>
      <c r="B262" s="491">
        <v>24548.48</v>
      </c>
      <c r="C262" s="101">
        <v>43292</v>
      </c>
      <c r="D262" s="547" t="s">
        <v>5742</v>
      </c>
    </row>
    <row r="263" spans="1:4" x14ac:dyDescent="0.3">
      <c r="A263" s="106" t="s">
        <v>5734</v>
      </c>
      <c r="B263" s="491">
        <v>15360.96</v>
      </c>
      <c r="C263" s="101">
        <v>43322</v>
      </c>
      <c r="D263" s="547" t="s">
        <v>5743</v>
      </c>
    </row>
    <row r="264" spans="1:4" x14ac:dyDescent="0.3">
      <c r="A264" s="106" t="s">
        <v>5744</v>
      </c>
      <c r="B264" s="491">
        <v>5000</v>
      </c>
      <c r="C264" s="101">
        <v>43250</v>
      </c>
      <c r="D264" s="547" t="s">
        <v>979</v>
      </c>
    </row>
    <row r="265" spans="1:4" x14ac:dyDescent="0.3">
      <c r="A265" s="106" t="s">
        <v>5734</v>
      </c>
      <c r="B265" s="491">
        <v>18280.439999999999</v>
      </c>
      <c r="C265" s="101">
        <v>43392</v>
      </c>
      <c r="D265" s="547" t="s">
        <v>5745</v>
      </c>
    </row>
    <row r="266" spans="1:4" x14ac:dyDescent="0.3">
      <c r="A266" s="106" t="s">
        <v>5734</v>
      </c>
      <c r="B266" s="491">
        <v>22732</v>
      </c>
      <c r="C266" s="101">
        <v>43406</v>
      </c>
      <c r="D266" s="549" t="s">
        <v>5724</v>
      </c>
    </row>
    <row r="267" spans="1:4" x14ac:dyDescent="0.3">
      <c r="A267" s="106" t="s">
        <v>5734</v>
      </c>
      <c r="B267" s="491">
        <v>18302.18</v>
      </c>
      <c r="C267" s="101">
        <v>43439</v>
      </c>
      <c r="D267" s="549" t="s">
        <v>5746</v>
      </c>
    </row>
    <row r="268" spans="1:4" x14ac:dyDescent="0.3">
      <c r="A268" s="106" t="s">
        <v>5734</v>
      </c>
      <c r="B268" s="491">
        <v>22118.7</v>
      </c>
      <c r="C268" s="101">
        <v>43452</v>
      </c>
      <c r="D268" s="549" t="s">
        <v>5747</v>
      </c>
    </row>
    <row r="269" spans="1:4" x14ac:dyDescent="0.3">
      <c r="A269" s="727"/>
      <c r="B269" s="725"/>
      <c r="C269" s="728"/>
      <c r="D269" s="729"/>
    </row>
    <row r="270" spans="1:4" ht="23.4" x14ac:dyDescent="0.45">
      <c r="A270" s="716"/>
      <c r="B270" s="1075" t="s">
        <v>5556</v>
      </c>
      <c r="C270" s="1076"/>
    </row>
    <row r="271" spans="1:4" ht="21" x14ac:dyDescent="0.4">
      <c r="A271" s="717"/>
      <c r="B271" s="1067" t="s">
        <v>5748</v>
      </c>
      <c r="C271" s="1068"/>
    </row>
    <row r="272" spans="1:4" x14ac:dyDescent="0.3">
      <c r="B272" s="1069" t="s">
        <v>5558</v>
      </c>
      <c r="C272" s="1070"/>
    </row>
    <row r="273" spans="1:4" ht="15.6" x14ac:dyDescent="0.3">
      <c r="A273" s="718"/>
      <c r="B273" s="1077">
        <v>92120460495</v>
      </c>
      <c r="C273" s="1072"/>
    </row>
    <row r="274" spans="1:4" x14ac:dyDescent="0.3">
      <c r="A274" s="8"/>
      <c r="B274" s="1069" t="s">
        <v>5559</v>
      </c>
      <c r="C274" s="1070"/>
    </row>
    <row r="275" spans="1:4" ht="15.6" x14ac:dyDescent="0.3">
      <c r="A275" s="719"/>
      <c r="B275" s="1073" t="s">
        <v>5749</v>
      </c>
      <c r="C275" s="1078"/>
    </row>
    <row r="277" spans="1:4" x14ac:dyDescent="0.3">
      <c r="A277" s="720" t="s">
        <v>3</v>
      </c>
      <c r="B277" s="721" t="s">
        <v>5561</v>
      </c>
      <c r="C277" s="722" t="s">
        <v>5</v>
      </c>
      <c r="D277" s="720" t="s">
        <v>6</v>
      </c>
    </row>
    <row r="278" spans="1:4" x14ac:dyDescent="0.3">
      <c r="A278" s="106" t="s">
        <v>5587</v>
      </c>
      <c r="B278" s="491">
        <v>3752.5</v>
      </c>
      <c r="C278" s="101">
        <v>43138</v>
      </c>
      <c r="D278" s="724" t="s">
        <v>5750</v>
      </c>
    </row>
    <row r="279" spans="1:4" x14ac:dyDescent="0.3">
      <c r="A279" s="106" t="s">
        <v>5587</v>
      </c>
      <c r="B279" s="491">
        <v>17065.66</v>
      </c>
      <c r="C279" s="101">
        <v>43139</v>
      </c>
      <c r="D279" s="724" t="s">
        <v>5588</v>
      </c>
    </row>
    <row r="280" spans="1:4" x14ac:dyDescent="0.3">
      <c r="A280" s="106" t="s">
        <v>5587</v>
      </c>
      <c r="B280" s="491">
        <v>24199.57</v>
      </c>
      <c r="C280" s="101">
        <v>43153</v>
      </c>
      <c r="D280" s="724" t="s">
        <v>5591</v>
      </c>
    </row>
    <row r="281" spans="1:4" x14ac:dyDescent="0.3">
      <c r="A281" s="106" t="s">
        <v>5587</v>
      </c>
      <c r="B281" s="491">
        <v>13410</v>
      </c>
      <c r="C281" s="101">
        <v>43203</v>
      </c>
      <c r="D281" s="724" t="s">
        <v>5751</v>
      </c>
    </row>
    <row r="282" spans="1:4" x14ac:dyDescent="0.3">
      <c r="A282" s="106" t="s">
        <v>5587</v>
      </c>
      <c r="B282" s="491">
        <v>14712.22</v>
      </c>
      <c r="C282" s="101">
        <v>43228</v>
      </c>
      <c r="D282" s="724" t="s">
        <v>5599</v>
      </c>
    </row>
    <row r="283" spans="1:4" x14ac:dyDescent="0.3">
      <c r="A283" s="106" t="s">
        <v>5587</v>
      </c>
      <c r="B283" s="491">
        <v>28663.89</v>
      </c>
      <c r="C283" s="101">
        <v>43241</v>
      </c>
      <c r="D283" s="724" t="s">
        <v>5596</v>
      </c>
    </row>
    <row r="284" spans="1:4" x14ac:dyDescent="0.3">
      <c r="A284" s="106" t="s">
        <v>5752</v>
      </c>
      <c r="B284" s="491">
        <v>1200</v>
      </c>
      <c r="C284" s="101">
        <v>43251</v>
      </c>
      <c r="D284" s="724" t="s">
        <v>5753</v>
      </c>
    </row>
    <row r="285" spans="1:4" x14ac:dyDescent="0.3">
      <c r="A285" s="106" t="s">
        <v>5587</v>
      </c>
      <c r="B285" s="491">
        <v>14610.15</v>
      </c>
      <c r="C285" s="101">
        <v>43314</v>
      </c>
      <c r="D285" s="724" t="s">
        <v>5609</v>
      </c>
    </row>
    <row r="286" spans="1:4" x14ac:dyDescent="0.3">
      <c r="A286" s="106" t="s">
        <v>5587</v>
      </c>
      <c r="B286" s="491">
        <v>2870</v>
      </c>
      <c r="C286" s="101">
        <v>43319</v>
      </c>
      <c r="D286" s="724" t="s">
        <v>5754</v>
      </c>
    </row>
    <row r="287" spans="1:4" x14ac:dyDescent="0.3">
      <c r="A287" s="106" t="s">
        <v>5587</v>
      </c>
      <c r="B287" s="491">
        <v>4093.79</v>
      </c>
      <c r="C287" s="101">
        <v>43321</v>
      </c>
      <c r="D287" s="724" t="s">
        <v>5755</v>
      </c>
    </row>
    <row r="288" spans="1:4" x14ac:dyDescent="0.3">
      <c r="A288" s="106" t="s">
        <v>3352</v>
      </c>
      <c r="B288" s="491">
        <v>14584.26</v>
      </c>
      <c r="C288" s="101">
        <v>43328</v>
      </c>
      <c r="D288" s="724" t="s">
        <v>5756</v>
      </c>
    </row>
    <row r="289" spans="1:4" x14ac:dyDescent="0.3">
      <c r="A289" s="106" t="s">
        <v>5587</v>
      </c>
      <c r="B289" s="491">
        <v>34300.99</v>
      </c>
      <c r="C289" s="101">
        <v>43332</v>
      </c>
      <c r="D289" s="724" t="s">
        <v>5607</v>
      </c>
    </row>
    <row r="290" spans="1:4" x14ac:dyDescent="0.3">
      <c r="A290" s="106" t="s">
        <v>5587</v>
      </c>
      <c r="B290" s="491">
        <v>3155</v>
      </c>
      <c r="C290" s="101">
        <v>43346</v>
      </c>
      <c r="D290" s="724" t="s">
        <v>5757</v>
      </c>
    </row>
    <row r="291" spans="1:4" x14ac:dyDescent="0.3">
      <c r="A291" s="106" t="s">
        <v>5587</v>
      </c>
      <c r="B291" s="491">
        <v>8750</v>
      </c>
      <c r="C291" s="101">
        <v>43368</v>
      </c>
      <c r="D291" s="724" t="s">
        <v>4055</v>
      </c>
    </row>
    <row r="292" spans="1:4" x14ac:dyDescent="0.3">
      <c r="A292" s="106" t="s">
        <v>5587</v>
      </c>
      <c r="B292" s="491">
        <v>2760</v>
      </c>
      <c r="C292" s="101">
        <v>43403</v>
      </c>
      <c r="D292" s="724" t="s">
        <v>5758</v>
      </c>
    </row>
    <row r="293" spans="1:4" x14ac:dyDescent="0.3">
      <c r="A293" s="106" t="s">
        <v>5587</v>
      </c>
      <c r="B293" s="491">
        <v>34668.42</v>
      </c>
      <c r="C293" s="101">
        <v>43406</v>
      </c>
      <c r="D293" s="724" t="s">
        <v>5619</v>
      </c>
    </row>
    <row r="294" spans="1:4" x14ac:dyDescent="0.3">
      <c r="A294" s="106" t="s">
        <v>5587</v>
      </c>
      <c r="B294" s="491">
        <v>24160.28</v>
      </c>
      <c r="C294" s="101">
        <v>43420</v>
      </c>
      <c r="D294" s="724" t="s">
        <v>5618</v>
      </c>
    </row>
    <row r="295" spans="1:4" x14ac:dyDescent="0.3">
      <c r="A295" s="106" t="s">
        <v>5587</v>
      </c>
      <c r="B295" s="491">
        <v>3280</v>
      </c>
      <c r="C295" s="101">
        <v>43427</v>
      </c>
      <c r="D295" s="724" t="s">
        <v>5759</v>
      </c>
    </row>
    <row r="296" spans="1:4" x14ac:dyDescent="0.3">
      <c r="A296" s="106" t="s">
        <v>5752</v>
      </c>
      <c r="B296" s="491">
        <v>2000</v>
      </c>
      <c r="C296" s="101"/>
      <c r="D296" s="724" t="s">
        <v>5760</v>
      </c>
    </row>
    <row r="297" spans="1:4" x14ac:dyDescent="0.3">
      <c r="A297" s="106"/>
      <c r="B297" s="491"/>
      <c r="C297" s="101"/>
      <c r="D297" s="724"/>
    </row>
    <row r="299" spans="1:4" s="58" customFormat="1" ht="23.4" x14ac:dyDescent="0.45">
      <c r="A299" s="730"/>
      <c r="B299" s="1081" t="s">
        <v>5556</v>
      </c>
      <c r="C299" s="1082"/>
    </row>
    <row r="300" spans="1:4" s="58" customFormat="1" ht="21" x14ac:dyDescent="0.4">
      <c r="A300" s="731"/>
      <c r="B300" s="1083" t="s">
        <v>5761</v>
      </c>
      <c r="C300" s="1084"/>
    </row>
    <row r="301" spans="1:4" s="58" customFormat="1" x14ac:dyDescent="0.3">
      <c r="B301" s="1085" t="s">
        <v>5558</v>
      </c>
      <c r="C301" s="1086"/>
    </row>
    <row r="302" spans="1:4" s="58" customFormat="1" ht="15.6" x14ac:dyDescent="0.3">
      <c r="A302" s="718"/>
      <c r="B302" s="1071">
        <v>94233680480</v>
      </c>
      <c r="C302" s="1072"/>
    </row>
    <row r="303" spans="1:4" s="58" customFormat="1" x14ac:dyDescent="0.3">
      <c r="A303" s="26"/>
      <c r="B303" s="1085" t="s">
        <v>5559</v>
      </c>
      <c r="C303" s="1086"/>
    </row>
    <row r="304" spans="1:4" s="58" customFormat="1" ht="15.6" x14ac:dyDescent="0.3">
      <c r="A304" s="719"/>
      <c r="B304" s="1071" t="s">
        <v>5762</v>
      </c>
      <c r="C304" s="1072"/>
    </row>
    <row r="305" spans="1:4" s="58" customFormat="1" x14ac:dyDescent="0.3">
      <c r="B305" s="733"/>
      <c r="C305" s="734"/>
    </row>
    <row r="306" spans="1:4" s="58" customFormat="1" x14ac:dyDescent="0.3">
      <c r="A306" s="720" t="s">
        <v>3</v>
      </c>
      <c r="B306" s="721" t="s">
        <v>5561</v>
      </c>
      <c r="C306" s="722" t="s">
        <v>5</v>
      </c>
      <c r="D306" s="720" t="s">
        <v>6</v>
      </c>
    </row>
    <row r="307" spans="1:4" s="58" customFormat="1" x14ac:dyDescent="0.3">
      <c r="A307" s="735" t="s">
        <v>5763</v>
      </c>
      <c r="B307" s="736">
        <v>157495</v>
      </c>
      <c r="C307" s="737">
        <v>43130</v>
      </c>
      <c r="D307" s="738" t="s">
        <v>5764</v>
      </c>
    </row>
    <row r="308" spans="1:4" s="58" customFormat="1" x14ac:dyDescent="0.3">
      <c r="A308" s="735" t="s">
        <v>5763</v>
      </c>
      <c r="B308" s="736">
        <v>159321.49</v>
      </c>
      <c r="C308" s="737">
        <v>43157</v>
      </c>
      <c r="D308" s="738" t="s">
        <v>5765</v>
      </c>
    </row>
    <row r="309" spans="1:4" s="58" customFormat="1" x14ac:dyDescent="0.3">
      <c r="A309" s="735" t="s">
        <v>5763</v>
      </c>
      <c r="B309" s="736">
        <v>157495</v>
      </c>
      <c r="C309" s="737">
        <v>43271</v>
      </c>
      <c r="D309" s="738" t="s">
        <v>5766</v>
      </c>
    </row>
    <row r="310" spans="1:4" s="58" customFormat="1" x14ac:dyDescent="0.3">
      <c r="A310" s="735" t="s">
        <v>5716</v>
      </c>
      <c r="B310" s="736">
        <v>8018.17</v>
      </c>
      <c r="C310" s="737">
        <v>43322</v>
      </c>
      <c r="D310" s="735" t="s">
        <v>5767</v>
      </c>
    </row>
    <row r="311" spans="1:4" s="58" customFormat="1" x14ac:dyDescent="0.3">
      <c r="A311" s="735" t="s">
        <v>5716</v>
      </c>
      <c r="B311" s="736">
        <v>3.27</v>
      </c>
      <c r="C311" s="737">
        <v>43353</v>
      </c>
      <c r="D311" s="735" t="s">
        <v>5745</v>
      </c>
    </row>
    <row r="312" spans="1:4" s="58" customFormat="1" x14ac:dyDescent="0.3">
      <c r="A312" s="735" t="s">
        <v>5716</v>
      </c>
      <c r="B312" s="736">
        <v>2916.9</v>
      </c>
      <c r="C312" s="737">
        <v>43404</v>
      </c>
      <c r="D312" s="735" t="s">
        <v>5768</v>
      </c>
    </row>
    <row r="313" spans="1:4" s="58" customFormat="1" x14ac:dyDescent="0.3">
      <c r="A313" s="735" t="s">
        <v>5716</v>
      </c>
      <c r="B313" s="736">
        <v>7414.82</v>
      </c>
      <c r="C313" s="737">
        <v>43419</v>
      </c>
      <c r="D313" s="735" t="s">
        <v>5701</v>
      </c>
    </row>
    <row r="314" spans="1:4" s="58" customFormat="1" x14ac:dyDescent="0.3">
      <c r="A314" s="26"/>
      <c r="B314" s="739"/>
      <c r="C314" s="740"/>
      <c r="D314" s="26"/>
    </row>
    <row r="315" spans="1:4" ht="23.4" x14ac:dyDescent="0.45">
      <c r="A315" s="716"/>
      <c r="B315" s="1075" t="s">
        <v>5556</v>
      </c>
      <c r="C315" s="1076"/>
    </row>
    <row r="316" spans="1:4" ht="21" x14ac:dyDescent="0.4">
      <c r="A316" s="717"/>
      <c r="B316" s="1067" t="s">
        <v>5769</v>
      </c>
      <c r="C316" s="1068"/>
    </row>
    <row r="317" spans="1:4" x14ac:dyDescent="0.3">
      <c r="B317" s="1069" t="s">
        <v>5558</v>
      </c>
      <c r="C317" s="1070"/>
    </row>
    <row r="318" spans="1:4" ht="15.6" x14ac:dyDescent="0.3">
      <c r="A318" s="718"/>
      <c r="B318" s="1077">
        <v>90054530507</v>
      </c>
      <c r="C318" s="1072"/>
    </row>
    <row r="319" spans="1:4" x14ac:dyDescent="0.3">
      <c r="A319" s="8"/>
      <c r="B319" s="1069" t="s">
        <v>5559</v>
      </c>
      <c r="C319" s="1070"/>
    </row>
    <row r="320" spans="1:4" ht="15.6" x14ac:dyDescent="0.3">
      <c r="A320" s="719"/>
      <c r="B320" s="1073" t="s">
        <v>5770</v>
      </c>
      <c r="C320" s="1078"/>
    </row>
    <row r="322" spans="1:4" x14ac:dyDescent="0.3">
      <c r="A322" s="720" t="s">
        <v>3</v>
      </c>
      <c r="B322" s="721" t="s">
        <v>5561</v>
      </c>
      <c r="C322" s="722" t="s">
        <v>5</v>
      </c>
      <c r="D322" s="720" t="s">
        <v>6</v>
      </c>
    </row>
    <row r="323" spans="1:4" x14ac:dyDescent="0.3">
      <c r="A323" s="106" t="s">
        <v>5587</v>
      </c>
      <c r="B323" s="491">
        <v>20277.650000000001</v>
      </c>
      <c r="C323" s="101">
        <v>43153</v>
      </c>
      <c r="D323" s="724" t="s">
        <v>5591</v>
      </c>
    </row>
    <row r="324" spans="1:4" x14ac:dyDescent="0.3">
      <c r="A324" s="106" t="s">
        <v>5587</v>
      </c>
      <c r="B324" s="491">
        <v>4189.3599999999997</v>
      </c>
      <c r="C324" s="101">
        <v>43153</v>
      </c>
      <c r="D324" s="724" t="s">
        <v>5771</v>
      </c>
    </row>
    <row r="325" spans="1:4" x14ac:dyDescent="0.3">
      <c r="A325" s="106" t="s">
        <v>5772</v>
      </c>
      <c r="B325" s="491">
        <v>531.96</v>
      </c>
      <c r="C325" s="101">
        <v>43199</v>
      </c>
      <c r="D325" s="724" t="s">
        <v>5773</v>
      </c>
    </row>
    <row r="326" spans="1:4" x14ac:dyDescent="0.3">
      <c r="A326" s="106" t="s">
        <v>5772</v>
      </c>
      <c r="B326" s="491">
        <v>86.25</v>
      </c>
      <c r="C326" s="101">
        <v>43199</v>
      </c>
      <c r="D326" s="724" t="s">
        <v>5774</v>
      </c>
    </row>
    <row r="327" spans="1:4" x14ac:dyDescent="0.3">
      <c r="A327" s="106" t="s">
        <v>5772</v>
      </c>
      <c r="B327" s="491">
        <v>729.69</v>
      </c>
      <c r="C327" s="101">
        <v>43199</v>
      </c>
      <c r="D327" s="724" t="s">
        <v>5775</v>
      </c>
    </row>
    <row r="328" spans="1:4" x14ac:dyDescent="0.3">
      <c r="A328" s="106" t="s">
        <v>5587</v>
      </c>
      <c r="B328" s="491">
        <v>10077.93</v>
      </c>
      <c r="C328" s="101">
        <v>43231</v>
      </c>
      <c r="D328" s="724" t="s">
        <v>5599</v>
      </c>
    </row>
    <row r="329" spans="1:4" x14ac:dyDescent="0.3">
      <c r="A329" s="106" t="s">
        <v>5587</v>
      </c>
      <c r="B329" s="491">
        <v>17729.48</v>
      </c>
      <c r="C329" s="101">
        <v>43242</v>
      </c>
      <c r="D329" s="724" t="s">
        <v>5596</v>
      </c>
    </row>
    <row r="330" spans="1:4" x14ac:dyDescent="0.3">
      <c r="A330" s="106" t="s">
        <v>5776</v>
      </c>
      <c r="B330" s="491">
        <v>633.27</v>
      </c>
      <c r="C330" s="101">
        <v>43252</v>
      </c>
      <c r="D330" s="724" t="s">
        <v>5777</v>
      </c>
    </row>
    <row r="331" spans="1:4" x14ac:dyDescent="0.3">
      <c r="A331" s="106" t="s">
        <v>5776</v>
      </c>
      <c r="B331" s="491">
        <v>148.88</v>
      </c>
      <c r="C331" s="101">
        <v>43252</v>
      </c>
      <c r="D331" s="724" t="s">
        <v>5778</v>
      </c>
    </row>
    <row r="332" spans="1:4" x14ac:dyDescent="0.3">
      <c r="A332" s="106" t="s">
        <v>5587</v>
      </c>
      <c r="B332" s="491">
        <v>1806.44</v>
      </c>
      <c r="C332" s="101">
        <v>43271</v>
      </c>
      <c r="D332" s="724" t="s">
        <v>5779</v>
      </c>
    </row>
    <row r="333" spans="1:4" x14ac:dyDescent="0.3">
      <c r="A333" s="106" t="s">
        <v>5587</v>
      </c>
      <c r="B333" s="491">
        <v>11748.38</v>
      </c>
      <c r="C333" s="101">
        <v>43319</v>
      </c>
      <c r="D333" s="724" t="s">
        <v>5609</v>
      </c>
    </row>
    <row r="334" spans="1:4" x14ac:dyDescent="0.3">
      <c r="A334" s="106" t="s">
        <v>5587</v>
      </c>
      <c r="B334" s="491">
        <v>3402.55</v>
      </c>
      <c r="C334" s="101">
        <v>43321</v>
      </c>
      <c r="D334" s="724" t="s">
        <v>5707</v>
      </c>
    </row>
    <row r="335" spans="1:4" x14ac:dyDescent="0.3">
      <c r="A335" s="106" t="s">
        <v>5587</v>
      </c>
      <c r="B335" s="491">
        <v>19702</v>
      </c>
      <c r="C335" s="101">
        <v>43326</v>
      </c>
      <c r="D335" s="724" t="s">
        <v>5607</v>
      </c>
    </row>
    <row r="336" spans="1:4" x14ac:dyDescent="0.3">
      <c r="A336" s="106" t="s">
        <v>5587</v>
      </c>
      <c r="B336" s="491">
        <v>1253.67</v>
      </c>
      <c r="C336" s="101">
        <v>43384</v>
      </c>
      <c r="D336" s="724" t="s">
        <v>5780</v>
      </c>
    </row>
    <row r="337" spans="1:4" x14ac:dyDescent="0.3">
      <c r="A337" s="106" t="s">
        <v>5587</v>
      </c>
      <c r="B337" s="491">
        <v>6261.43</v>
      </c>
      <c r="C337" s="101">
        <v>43412</v>
      </c>
      <c r="D337" s="724" t="s">
        <v>5619</v>
      </c>
    </row>
    <row r="338" spans="1:4" x14ac:dyDescent="0.3">
      <c r="A338" s="106" t="s">
        <v>5587</v>
      </c>
      <c r="B338" s="491">
        <v>20369</v>
      </c>
      <c r="C338" s="101">
        <v>43426</v>
      </c>
      <c r="D338" s="724" t="s">
        <v>5618</v>
      </c>
    </row>
    <row r="339" spans="1:4" x14ac:dyDescent="0.3">
      <c r="A339" s="106" t="s">
        <v>5772</v>
      </c>
      <c r="B339" s="491">
        <v>249.38</v>
      </c>
      <c r="C339" s="101">
        <v>43438</v>
      </c>
      <c r="D339" s="724" t="s">
        <v>5781</v>
      </c>
    </row>
    <row r="340" spans="1:4" x14ac:dyDescent="0.3">
      <c r="A340" s="106" t="s">
        <v>5776</v>
      </c>
      <c r="B340" s="491">
        <v>4484.6099999999997</v>
      </c>
      <c r="C340" s="101">
        <v>43447</v>
      </c>
      <c r="D340" s="724" t="s">
        <v>5782</v>
      </c>
    </row>
    <row r="341" spans="1:4" x14ac:dyDescent="0.3">
      <c r="A341" s="106" t="s">
        <v>5776</v>
      </c>
      <c r="B341" s="491">
        <v>123.84</v>
      </c>
      <c r="C341" s="101">
        <v>43452</v>
      </c>
      <c r="D341" s="724" t="s">
        <v>5782</v>
      </c>
    </row>
    <row r="342" spans="1:4" x14ac:dyDescent="0.3">
      <c r="A342" s="106" t="s">
        <v>5776</v>
      </c>
      <c r="B342" s="491">
        <v>332.98</v>
      </c>
      <c r="C342" s="101">
        <v>43452</v>
      </c>
      <c r="D342" s="724" t="s">
        <v>5782</v>
      </c>
    </row>
    <row r="343" spans="1:4" x14ac:dyDescent="0.3">
      <c r="A343" s="106" t="s">
        <v>5587</v>
      </c>
      <c r="B343" s="491">
        <v>4478.0200000000004</v>
      </c>
      <c r="C343" s="101">
        <v>43458</v>
      </c>
      <c r="D343" s="724" t="s">
        <v>5783</v>
      </c>
    </row>
    <row r="344" spans="1:4" x14ac:dyDescent="0.3">
      <c r="A344" s="724"/>
      <c r="B344" s="491"/>
      <c r="C344" s="101"/>
      <c r="D344" s="724"/>
    </row>
    <row r="346" spans="1:4" ht="23.4" x14ac:dyDescent="0.45">
      <c r="A346" s="716"/>
      <c r="B346" s="1075" t="s">
        <v>5556</v>
      </c>
      <c r="C346" s="1076"/>
      <c r="D346"/>
    </row>
    <row r="347" spans="1:4" ht="21" x14ac:dyDescent="0.4">
      <c r="A347" s="717"/>
      <c r="B347" s="1067" t="s">
        <v>5784</v>
      </c>
      <c r="C347" s="1068"/>
      <c r="D347"/>
    </row>
    <row r="348" spans="1:4" x14ac:dyDescent="0.3">
      <c r="B348" s="1069" t="s">
        <v>5558</v>
      </c>
      <c r="C348" s="1070"/>
      <c r="D348"/>
    </row>
    <row r="349" spans="1:4" ht="15.6" x14ac:dyDescent="0.3">
      <c r="A349" s="718"/>
      <c r="B349" s="1071" t="s">
        <v>5785</v>
      </c>
      <c r="C349" s="1072"/>
      <c r="D349"/>
    </row>
    <row r="350" spans="1:4" x14ac:dyDescent="0.3">
      <c r="A350" s="8"/>
      <c r="B350" s="1069" t="s">
        <v>5559</v>
      </c>
      <c r="C350" s="1070"/>
      <c r="D350"/>
    </row>
    <row r="351" spans="1:4" ht="15.6" x14ac:dyDescent="0.3">
      <c r="A351" s="719"/>
      <c r="B351" s="1071" t="s">
        <v>5785</v>
      </c>
      <c r="C351" s="1072"/>
      <c r="D351"/>
    </row>
    <row r="352" spans="1:4" x14ac:dyDescent="0.3">
      <c r="D352"/>
    </row>
    <row r="353" spans="1:4" x14ac:dyDescent="0.3">
      <c r="A353" s="720" t="s">
        <v>3</v>
      </c>
      <c r="B353" s="721" t="s">
        <v>5561</v>
      </c>
      <c r="C353" s="722" t="s">
        <v>5</v>
      </c>
      <c r="D353" s="720" t="s">
        <v>6</v>
      </c>
    </row>
    <row r="354" spans="1:4" x14ac:dyDescent="0.3">
      <c r="A354" s="83" t="s">
        <v>5786</v>
      </c>
      <c r="B354" s="491">
        <v>7963.08</v>
      </c>
      <c r="C354" s="101">
        <v>43136</v>
      </c>
      <c r="D354" s="547" t="s">
        <v>5787</v>
      </c>
    </row>
    <row r="355" spans="1:4" x14ac:dyDescent="0.3">
      <c r="A355" s="83" t="s">
        <v>5786</v>
      </c>
      <c r="B355" s="491">
        <v>20002</v>
      </c>
      <c r="C355" s="101">
        <v>43136</v>
      </c>
      <c r="D355" s="547" t="s">
        <v>5788</v>
      </c>
    </row>
    <row r="356" spans="1:4" x14ac:dyDescent="0.3">
      <c r="A356" s="83" t="s">
        <v>5789</v>
      </c>
      <c r="B356" s="491">
        <v>500</v>
      </c>
      <c r="C356" s="101">
        <v>43138</v>
      </c>
      <c r="D356" s="547" t="s">
        <v>5790</v>
      </c>
    </row>
    <row r="357" spans="1:4" x14ac:dyDescent="0.3">
      <c r="A357" s="83" t="s">
        <v>5791</v>
      </c>
      <c r="B357" s="491">
        <v>300</v>
      </c>
      <c r="C357" s="101">
        <v>43140</v>
      </c>
      <c r="D357" s="547" t="s">
        <v>5792</v>
      </c>
    </row>
    <row r="358" spans="1:4" x14ac:dyDescent="0.3">
      <c r="A358" s="83" t="s">
        <v>5791</v>
      </c>
      <c r="B358" s="491">
        <v>8050</v>
      </c>
      <c r="C358" s="101">
        <v>43145</v>
      </c>
      <c r="D358" s="547" t="s">
        <v>5793</v>
      </c>
    </row>
    <row r="359" spans="1:4" x14ac:dyDescent="0.3">
      <c r="A359" s="83" t="s">
        <v>5794</v>
      </c>
      <c r="B359" s="491">
        <v>50</v>
      </c>
      <c r="C359" s="101">
        <v>43166</v>
      </c>
      <c r="D359" s="547" t="s">
        <v>5795</v>
      </c>
    </row>
    <row r="360" spans="1:4" x14ac:dyDescent="0.3">
      <c r="A360" s="83" t="s">
        <v>5786</v>
      </c>
      <c r="B360" s="491">
        <v>90423</v>
      </c>
      <c r="C360" s="101">
        <v>43172</v>
      </c>
      <c r="D360" s="547" t="s">
        <v>5796</v>
      </c>
    </row>
    <row r="361" spans="1:4" x14ac:dyDescent="0.3">
      <c r="A361" s="83" t="s">
        <v>5794</v>
      </c>
      <c r="B361" s="491">
        <v>50</v>
      </c>
      <c r="C361" s="101">
        <v>43210</v>
      </c>
      <c r="D361" s="547" t="s">
        <v>5795</v>
      </c>
    </row>
    <row r="362" spans="1:4" x14ac:dyDescent="0.3">
      <c r="A362" s="83" t="s">
        <v>5786</v>
      </c>
      <c r="B362" s="491">
        <v>65902</v>
      </c>
      <c r="C362" s="101">
        <v>43216</v>
      </c>
      <c r="D362" s="547" t="s">
        <v>5788</v>
      </c>
    </row>
    <row r="363" spans="1:4" x14ac:dyDescent="0.3">
      <c r="A363" s="83" t="s">
        <v>5786</v>
      </c>
      <c r="B363" s="491">
        <v>92872</v>
      </c>
      <c r="C363" s="101">
        <v>43216</v>
      </c>
      <c r="D363" s="547" t="s">
        <v>5797</v>
      </c>
    </row>
    <row r="364" spans="1:4" x14ac:dyDescent="0.3">
      <c r="A364" s="83" t="s">
        <v>2122</v>
      </c>
      <c r="B364" s="491">
        <v>2607.7600000000002</v>
      </c>
      <c r="C364" s="101">
        <v>43259</v>
      </c>
      <c r="D364" s="547" t="s">
        <v>5798</v>
      </c>
    </row>
    <row r="365" spans="1:4" x14ac:dyDescent="0.3">
      <c r="A365" s="83" t="s">
        <v>5786</v>
      </c>
      <c r="B365" s="491">
        <v>97372</v>
      </c>
      <c r="C365" s="101">
        <v>43292</v>
      </c>
      <c r="D365" s="547" t="s">
        <v>5799</v>
      </c>
    </row>
    <row r="366" spans="1:4" x14ac:dyDescent="0.3">
      <c r="A366" s="83" t="s">
        <v>5786</v>
      </c>
      <c r="B366" s="491">
        <v>50002</v>
      </c>
      <c r="C366" s="101">
        <v>43322</v>
      </c>
      <c r="D366" s="547" t="s">
        <v>5800</v>
      </c>
    </row>
    <row r="367" spans="1:4" x14ac:dyDescent="0.3">
      <c r="A367" s="83" t="s">
        <v>5786</v>
      </c>
      <c r="B367" s="491">
        <v>45295.49</v>
      </c>
      <c r="C367" s="101">
        <v>43342</v>
      </c>
      <c r="D367" s="547" t="s">
        <v>5801</v>
      </c>
    </row>
    <row r="368" spans="1:4" x14ac:dyDescent="0.3">
      <c r="A368" s="83" t="s">
        <v>5789</v>
      </c>
      <c r="B368" s="491">
        <v>414.55</v>
      </c>
      <c r="C368" s="101">
        <v>43348</v>
      </c>
      <c r="D368" s="547" t="s">
        <v>5802</v>
      </c>
    </row>
    <row r="369" spans="1:4" x14ac:dyDescent="0.3">
      <c r="A369" s="83" t="s">
        <v>5786</v>
      </c>
      <c r="B369" s="491">
        <v>91002</v>
      </c>
      <c r="C369" s="101">
        <v>43406</v>
      </c>
      <c r="D369" s="547" t="s">
        <v>5803</v>
      </c>
    </row>
    <row r="370" spans="1:4" x14ac:dyDescent="0.3">
      <c r="A370" s="735" t="s">
        <v>5786</v>
      </c>
      <c r="B370" s="736">
        <v>98139.77</v>
      </c>
      <c r="C370" s="737">
        <v>43439</v>
      </c>
      <c r="D370" s="549" t="s">
        <v>5804</v>
      </c>
    </row>
    <row r="371" spans="1:4" x14ac:dyDescent="0.3">
      <c r="A371" s="735" t="s">
        <v>5789</v>
      </c>
      <c r="B371" s="736">
        <v>500</v>
      </c>
      <c r="C371" s="737">
        <v>43441</v>
      </c>
      <c r="D371" s="549" t="s">
        <v>5805</v>
      </c>
    </row>
    <row r="372" spans="1:4" x14ac:dyDescent="0.3">
      <c r="A372" s="735" t="s">
        <v>5789</v>
      </c>
      <c r="B372" s="736">
        <v>981.81</v>
      </c>
      <c r="C372" s="737">
        <v>43453</v>
      </c>
      <c r="D372" s="549" t="s">
        <v>5806</v>
      </c>
    </row>
    <row r="373" spans="1:4" x14ac:dyDescent="0.3">
      <c r="A373" s="83"/>
      <c r="B373" s="491"/>
      <c r="C373" s="101"/>
      <c r="D373" s="547"/>
    </row>
    <row r="374" spans="1:4" x14ac:dyDescent="0.3">
      <c r="D374"/>
    </row>
    <row r="375" spans="1:4" ht="23.4" x14ac:dyDescent="0.45">
      <c r="A375" s="716"/>
      <c r="B375" s="1075" t="s">
        <v>5556</v>
      </c>
      <c r="C375" s="1076"/>
      <c r="D375"/>
    </row>
    <row r="376" spans="1:4" ht="21" x14ac:dyDescent="0.4">
      <c r="A376" s="717"/>
      <c r="B376" s="1067" t="s">
        <v>5807</v>
      </c>
      <c r="C376" s="1068"/>
      <c r="D376"/>
    </row>
    <row r="377" spans="1:4" x14ac:dyDescent="0.3">
      <c r="B377" s="1069" t="s">
        <v>5558</v>
      </c>
      <c r="C377" s="1070"/>
      <c r="D377"/>
    </row>
    <row r="378" spans="1:4" ht="15.6" x14ac:dyDescent="0.3">
      <c r="A378" s="718"/>
      <c r="B378" s="1071">
        <v>91041200485</v>
      </c>
      <c r="C378" s="1072"/>
      <c r="D378"/>
    </row>
    <row r="379" spans="1:4" x14ac:dyDescent="0.3">
      <c r="A379" s="8"/>
      <c r="B379" s="1069" t="s">
        <v>5559</v>
      </c>
      <c r="C379" s="1070"/>
      <c r="D379"/>
    </row>
    <row r="380" spans="1:4" ht="15.6" x14ac:dyDescent="0.3">
      <c r="A380" s="719"/>
      <c r="B380" s="1071" t="s">
        <v>5808</v>
      </c>
      <c r="C380" s="1072"/>
      <c r="D380"/>
    </row>
    <row r="381" spans="1:4" x14ac:dyDescent="0.3">
      <c r="D381"/>
    </row>
    <row r="382" spans="1:4" x14ac:dyDescent="0.3">
      <c r="A382" s="720" t="s">
        <v>3</v>
      </c>
      <c r="B382" s="721" t="s">
        <v>5561</v>
      </c>
      <c r="C382" s="722" t="s">
        <v>5</v>
      </c>
      <c r="D382" s="720" t="s">
        <v>6</v>
      </c>
    </row>
    <row r="383" spans="1:4" x14ac:dyDescent="0.3">
      <c r="A383" s="83" t="s">
        <v>5809</v>
      </c>
      <c r="B383" s="491">
        <v>13261.03</v>
      </c>
      <c r="C383" s="101">
        <v>39477</v>
      </c>
      <c r="D383" s="724" t="s">
        <v>5810</v>
      </c>
    </row>
    <row r="384" spans="1:4" x14ac:dyDescent="0.3">
      <c r="A384" s="83" t="s">
        <v>5809</v>
      </c>
      <c r="B384" s="491">
        <v>9723.32</v>
      </c>
      <c r="C384" s="101">
        <v>43151</v>
      </c>
      <c r="D384" s="724" t="s">
        <v>5811</v>
      </c>
    </row>
    <row r="385" spans="1:4" x14ac:dyDescent="0.3">
      <c r="A385" s="83" t="s">
        <v>5809</v>
      </c>
      <c r="B385" s="491">
        <v>10136.86</v>
      </c>
      <c r="C385" s="101">
        <v>43220</v>
      </c>
      <c r="D385" s="724" t="s">
        <v>5812</v>
      </c>
    </row>
    <row r="386" spans="1:4" x14ac:dyDescent="0.3">
      <c r="A386" s="83" t="s">
        <v>5809</v>
      </c>
      <c r="B386" s="491">
        <v>9141.2900000000009</v>
      </c>
      <c r="C386" s="101">
        <v>43235</v>
      </c>
      <c r="D386" s="83" t="s">
        <v>5813</v>
      </c>
    </row>
    <row r="387" spans="1:4" x14ac:dyDescent="0.3">
      <c r="A387" s="83" t="s">
        <v>5809</v>
      </c>
      <c r="B387" s="491">
        <v>12565.26</v>
      </c>
      <c r="C387" s="101">
        <v>43307</v>
      </c>
      <c r="D387" s="83" t="s">
        <v>5814</v>
      </c>
    </row>
    <row r="388" spans="1:4" x14ac:dyDescent="0.3">
      <c r="A388" s="83" t="s">
        <v>5809</v>
      </c>
      <c r="B388" s="491">
        <v>82.33</v>
      </c>
      <c r="C388" s="101">
        <v>43322</v>
      </c>
      <c r="D388" s="83" t="s">
        <v>5815</v>
      </c>
    </row>
    <row r="389" spans="1:4" x14ac:dyDescent="0.3">
      <c r="A389" s="83" t="s">
        <v>5809</v>
      </c>
      <c r="B389" s="491">
        <v>8837.66</v>
      </c>
      <c r="C389" s="101">
        <v>43322</v>
      </c>
      <c r="D389" s="83" t="s">
        <v>5816</v>
      </c>
    </row>
    <row r="390" spans="1:4" x14ac:dyDescent="0.3">
      <c r="A390" s="83" t="s">
        <v>5809</v>
      </c>
      <c r="B390" s="491">
        <v>14907</v>
      </c>
      <c r="C390" s="101">
        <v>43404</v>
      </c>
      <c r="D390" s="83" t="s">
        <v>5817</v>
      </c>
    </row>
    <row r="391" spans="1:4" x14ac:dyDescent="0.3">
      <c r="A391" s="83" t="s">
        <v>5809</v>
      </c>
      <c r="B391" s="491">
        <v>12140.53</v>
      </c>
      <c r="C391" s="101">
        <v>43419</v>
      </c>
      <c r="D391" s="83" t="s">
        <v>5818</v>
      </c>
    </row>
    <row r="392" spans="1:4" x14ac:dyDescent="0.3">
      <c r="A392" s="83"/>
      <c r="B392" s="491"/>
      <c r="C392" s="99"/>
      <c r="D392" s="83"/>
    </row>
    <row r="393" spans="1:4" x14ac:dyDescent="0.3">
      <c r="D393"/>
    </row>
    <row r="394" spans="1:4" ht="23.4" x14ac:dyDescent="0.45">
      <c r="A394" s="716"/>
      <c r="B394" s="1075" t="s">
        <v>5556</v>
      </c>
      <c r="C394" s="1076"/>
    </row>
    <row r="395" spans="1:4" ht="21" x14ac:dyDescent="0.4">
      <c r="A395" s="717"/>
      <c r="B395" s="1067" t="s">
        <v>5819</v>
      </c>
      <c r="C395" s="1068"/>
    </row>
    <row r="396" spans="1:4" x14ac:dyDescent="0.3">
      <c r="B396" s="1069" t="s">
        <v>5558</v>
      </c>
      <c r="C396" s="1070"/>
    </row>
    <row r="397" spans="1:4" ht="15.6" x14ac:dyDescent="0.3">
      <c r="A397" s="718"/>
      <c r="B397" s="1077">
        <v>92081230531</v>
      </c>
      <c r="C397" s="1072"/>
    </row>
    <row r="398" spans="1:4" x14ac:dyDescent="0.3">
      <c r="A398" s="8"/>
      <c r="B398" s="1069" t="s">
        <v>5559</v>
      </c>
      <c r="C398" s="1070"/>
    </row>
    <row r="399" spans="1:4" ht="15.6" x14ac:dyDescent="0.3">
      <c r="A399" s="719"/>
      <c r="B399" s="1073" t="s">
        <v>5820</v>
      </c>
      <c r="C399" s="1078"/>
    </row>
    <row r="401" spans="1:4" x14ac:dyDescent="0.3">
      <c r="A401" s="720" t="s">
        <v>3</v>
      </c>
      <c r="B401" s="721" t="s">
        <v>5561</v>
      </c>
      <c r="C401" s="722" t="s">
        <v>5</v>
      </c>
      <c r="D401" s="720" t="s">
        <v>6</v>
      </c>
    </row>
    <row r="402" spans="1:4" x14ac:dyDescent="0.3">
      <c r="A402" s="106" t="s">
        <v>5821</v>
      </c>
      <c r="B402" s="491">
        <v>12079</v>
      </c>
      <c r="C402" s="101">
        <v>43172</v>
      </c>
      <c r="D402" s="724" t="s">
        <v>5591</v>
      </c>
    </row>
    <row r="403" spans="1:4" x14ac:dyDescent="0.3">
      <c r="A403" s="106" t="s">
        <v>5821</v>
      </c>
      <c r="B403" s="491">
        <v>20044.580000000002</v>
      </c>
      <c r="C403" s="101">
        <v>43220</v>
      </c>
      <c r="D403" s="724" t="s">
        <v>5822</v>
      </c>
    </row>
    <row r="404" spans="1:4" x14ac:dyDescent="0.3">
      <c r="A404" s="106" t="s">
        <v>5821</v>
      </c>
      <c r="B404" s="491">
        <v>11802</v>
      </c>
      <c r="C404" s="101">
        <v>43280</v>
      </c>
      <c r="D404" s="724" t="s">
        <v>5596</v>
      </c>
    </row>
    <row r="405" spans="1:4" x14ac:dyDescent="0.3">
      <c r="A405" s="106" t="s">
        <v>5821</v>
      </c>
      <c r="B405" s="491">
        <v>10902</v>
      </c>
      <c r="C405" s="101">
        <v>43292</v>
      </c>
      <c r="D405" s="724" t="s">
        <v>5607</v>
      </c>
    </row>
    <row r="406" spans="1:4" x14ac:dyDescent="0.3">
      <c r="A406" s="106" t="s">
        <v>5821</v>
      </c>
      <c r="B406" s="491">
        <v>10880.81</v>
      </c>
      <c r="C406" s="101">
        <v>43418</v>
      </c>
      <c r="D406" s="724" t="s">
        <v>5618</v>
      </c>
    </row>
    <row r="407" spans="1:4" x14ac:dyDescent="0.3">
      <c r="A407" s="724"/>
      <c r="B407" s="491"/>
      <c r="C407" s="101"/>
      <c r="D407" s="724"/>
    </row>
    <row r="409" spans="1:4" ht="23.4" x14ac:dyDescent="0.45">
      <c r="A409" s="716"/>
      <c r="B409" s="1075" t="s">
        <v>5556</v>
      </c>
      <c r="C409" s="1076"/>
      <c r="D409"/>
    </row>
    <row r="410" spans="1:4" ht="21" x14ac:dyDescent="0.4">
      <c r="A410" s="717"/>
      <c r="B410" s="1067" t="s">
        <v>5823</v>
      </c>
      <c r="C410" s="1068"/>
      <c r="D410"/>
    </row>
    <row r="411" spans="1:4" x14ac:dyDescent="0.3">
      <c r="B411" s="1069" t="s">
        <v>5558</v>
      </c>
      <c r="C411" s="1070"/>
      <c r="D411"/>
    </row>
    <row r="412" spans="1:4" ht="15.6" x14ac:dyDescent="0.3">
      <c r="A412" s="718"/>
      <c r="B412" s="1077">
        <v>92081240530</v>
      </c>
      <c r="C412" s="1072"/>
      <c r="D412"/>
    </row>
    <row r="413" spans="1:4" x14ac:dyDescent="0.3">
      <c r="A413" s="8"/>
      <c r="B413" s="1069" t="s">
        <v>5559</v>
      </c>
      <c r="C413" s="1070"/>
      <c r="D413"/>
    </row>
    <row r="414" spans="1:4" ht="15.6" x14ac:dyDescent="0.3">
      <c r="A414" s="719"/>
      <c r="B414" s="1073" t="s">
        <v>5824</v>
      </c>
      <c r="C414" s="1078"/>
      <c r="D414"/>
    </row>
    <row r="415" spans="1:4" x14ac:dyDescent="0.3">
      <c r="D415"/>
    </row>
    <row r="416" spans="1:4" x14ac:dyDescent="0.3">
      <c r="A416" s="720" t="s">
        <v>3</v>
      </c>
      <c r="B416" s="721" t="s">
        <v>5561</v>
      </c>
      <c r="C416" s="722" t="s">
        <v>5</v>
      </c>
      <c r="D416" s="720" t="s">
        <v>6</v>
      </c>
    </row>
    <row r="417" spans="1:4" x14ac:dyDescent="0.3">
      <c r="A417" s="106" t="s">
        <v>5728</v>
      </c>
      <c r="B417" s="491">
        <v>7482.49</v>
      </c>
      <c r="C417" s="101">
        <v>43136</v>
      </c>
      <c r="D417" s="106" t="s">
        <v>5825</v>
      </c>
    </row>
    <row r="418" spans="1:4" x14ac:dyDescent="0.3">
      <c r="A418" s="106" t="s">
        <v>5728</v>
      </c>
      <c r="B418" s="491">
        <v>136920.4</v>
      </c>
      <c r="C418" s="101">
        <v>43136</v>
      </c>
      <c r="D418" s="106" t="s">
        <v>5826</v>
      </c>
    </row>
    <row r="419" spans="1:4" x14ac:dyDescent="0.3">
      <c r="A419" s="106" t="s">
        <v>5728</v>
      </c>
      <c r="B419" s="491">
        <v>17743.349999999999</v>
      </c>
      <c r="C419" s="101">
        <v>43136</v>
      </c>
      <c r="D419" s="106" t="s">
        <v>5827</v>
      </c>
    </row>
    <row r="420" spans="1:4" x14ac:dyDescent="0.3">
      <c r="A420" s="83" t="s">
        <v>5728</v>
      </c>
      <c r="B420" s="491">
        <v>68.849999999999994</v>
      </c>
      <c r="C420" s="101">
        <v>43136</v>
      </c>
      <c r="D420" s="83" t="s">
        <v>5828</v>
      </c>
    </row>
    <row r="421" spans="1:4" x14ac:dyDescent="0.3">
      <c r="A421" s="83" t="s">
        <v>5728</v>
      </c>
      <c r="B421" s="491">
        <v>161.04</v>
      </c>
      <c r="C421" s="101">
        <v>43136</v>
      </c>
      <c r="D421" s="83" t="s">
        <v>5829</v>
      </c>
    </row>
    <row r="422" spans="1:4" x14ac:dyDescent="0.3">
      <c r="A422" s="83" t="s">
        <v>5728</v>
      </c>
      <c r="B422" s="491">
        <v>3090.63</v>
      </c>
      <c r="C422" s="101">
        <v>43136</v>
      </c>
      <c r="D422" s="83" t="s">
        <v>5830</v>
      </c>
    </row>
    <row r="423" spans="1:4" x14ac:dyDescent="0.3">
      <c r="A423" s="83" t="s">
        <v>5728</v>
      </c>
      <c r="B423" s="491">
        <v>21528.560000000001</v>
      </c>
      <c r="C423" s="101">
        <v>43136</v>
      </c>
      <c r="D423" s="83" t="s">
        <v>5831</v>
      </c>
    </row>
    <row r="424" spans="1:4" x14ac:dyDescent="0.3">
      <c r="A424" s="83" t="s">
        <v>5728</v>
      </c>
      <c r="B424" s="491">
        <v>11562.77</v>
      </c>
      <c r="C424" s="101">
        <v>43136</v>
      </c>
      <c r="D424" s="83" t="s">
        <v>5832</v>
      </c>
    </row>
    <row r="425" spans="1:4" x14ac:dyDescent="0.3">
      <c r="A425" s="83" t="s">
        <v>5728</v>
      </c>
      <c r="B425" s="491">
        <v>35000.800000000003</v>
      </c>
      <c r="C425" s="101">
        <v>43136</v>
      </c>
      <c r="D425" s="83" t="s">
        <v>5833</v>
      </c>
    </row>
    <row r="426" spans="1:4" x14ac:dyDescent="0.3">
      <c r="A426" s="83" t="s">
        <v>5728</v>
      </c>
      <c r="B426" s="491">
        <v>7291.82</v>
      </c>
      <c r="C426" s="101">
        <v>43136</v>
      </c>
      <c r="D426" s="83" t="s">
        <v>5834</v>
      </c>
    </row>
    <row r="427" spans="1:4" x14ac:dyDescent="0.3">
      <c r="A427" s="83" t="s">
        <v>5728</v>
      </c>
      <c r="B427" s="491">
        <v>7291.82</v>
      </c>
      <c r="C427" s="101">
        <v>43136</v>
      </c>
      <c r="D427" s="83" t="s">
        <v>5835</v>
      </c>
    </row>
    <row r="428" spans="1:4" x14ac:dyDescent="0.3">
      <c r="A428" s="83" t="s">
        <v>5728</v>
      </c>
      <c r="B428" s="491">
        <v>14583.66</v>
      </c>
      <c r="C428" s="101">
        <v>43136</v>
      </c>
      <c r="D428" s="83" t="s">
        <v>5836</v>
      </c>
    </row>
    <row r="429" spans="1:4" x14ac:dyDescent="0.3">
      <c r="A429" s="83" t="s">
        <v>5837</v>
      </c>
      <c r="B429" s="491">
        <v>500</v>
      </c>
      <c r="C429" s="101">
        <v>43138</v>
      </c>
      <c r="D429" s="83" t="s">
        <v>5838</v>
      </c>
    </row>
    <row r="430" spans="1:4" x14ac:dyDescent="0.3">
      <c r="A430" s="83" t="s">
        <v>5839</v>
      </c>
      <c r="B430" s="491">
        <v>450</v>
      </c>
      <c r="C430" s="101">
        <v>43147</v>
      </c>
      <c r="D430" s="83" t="s">
        <v>979</v>
      </c>
    </row>
    <row r="431" spans="1:4" x14ac:dyDescent="0.3">
      <c r="A431" s="83" t="s">
        <v>5728</v>
      </c>
      <c r="B431" s="491">
        <v>6300</v>
      </c>
      <c r="C431" s="101">
        <v>43172</v>
      </c>
      <c r="D431" s="83" t="s">
        <v>5840</v>
      </c>
    </row>
    <row r="432" spans="1:4" x14ac:dyDescent="0.3">
      <c r="A432" s="83" t="s">
        <v>5728</v>
      </c>
      <c r="B432" s="491">
        <v>8600</v>
      </c>
      <c r="C432" s="101">
        <v>43172</v>
      </c>
      <c r="D432" s="83" t="s">
        <v>5841</v>
      </c>
    </row>
    <row r="433" spans="1:4" x14ac:dyDescent="0.3">
      <c r="A433" s="83" t="s">
        <v>5728</v>
      </c>
      <c r="B433" s="491">
        <v>3070</v>
      </c>
      <c r="C433" s="101">
        <v>43172</v>
      </c>
      <c r="D433" s="83" t="s">
        <v>5842</v>
      </c>
    </row>
    <row r="434" spans="1:4" x14ac:dyDescent="0.3">
      <c r="A434" s="83" t="s">
        <v>5728</v>
      </c>
      <c r="B434" s="491">
        <v>4700</v>
      </c>
      <c r="C434" s="101">
        <v>43172</v>
      </c>
      <c r="D434" s="83" t="s">
        <v>5843</v>
      </c>
    </row>
    <row r="435" spans="1:4" x14ac:dyDescent="0.3">
      <c r="A435" s="83" t="s">
        <v>5728</v>
      </c>
      <c r="B435" s="491">
        <v>4300</v>
      </c>
      <c r="C435" s="101">
        <v>43172</v>
      </c>
      <c r="D435" s="83" t="s">
        <v>5844</v>
      </c>
    </row>
    <row r="436" spans="1:4" x14ac:dyDescent="0.3">
      <c r="A436" s="83" t="s">
        <v>5728</v>
      </c>
      <c r="B436" s="491">
        <v>66000</v>
      </c>
      <c r="C436" s="101">
        <v>43172</v>
      </c>
      <c r="D436" s="83" t="s">
        <v>5845</v>
      </c>
    </row>
    <row r="437" spans="1:4" x14ac:dyDescent="0.3">
      <c r="A437" s="83" t="s">
        <v>5728</v>
      </c>
      <c r="B437" s="491">
        <v>150</v>
      </c>
      <c r="C437" s="101">
        <v>43172</v>
      </c>
      <c r="D437" s="83" t="s">
        <v>5846</v>
      </c>
    </row>
    <row r="438" spans="1:4" x14ac:dyDescent="0.3">
      <c r="A438" s="83" t="s">
        <v>5728</v>
      </c>
      <c r="B438" s="491">
        <v>13125.29</v>
      </c>
      <c r="C438" s="101">
        <v>43172</v>
      </c>
      <c r="D438" s="83" t="s">
        <v>5847</v>
      </c>
    </row>
    <row r="439" spans="1:4" x14ac:dyDescent="0.3">
      <c r="A439" s="83" t="s">
        <v>5728</v>
      </c>
      <c r="B439" s="491">
        <v>13125.29</v>
      </c>
      <c r="C439" s="101">
        <v>43172</v>
      </c>
      <c r="D439" s="83" t="s">
        <v>5848</v>
      </c>
    </row>
    <row r="440" spans="1:4" x14ac:dyDescent="0.3">
      <c r="A440" s="83" t="s">
        <v>5728</v>
      </c>
      <c r="B440" s="491">
        <v>8073.25</v>
      </c>
      <c r="C440" s="101">
        <v>43172</v>
      </c>
      <c r="D440" s="83" t="s">
        <v>5849</v>
      </c>
    </row>
    <row r="441" spans="1:4" x14ac:dyDescent="0.3">
      <c r="A441" s="83" t="s">
        <v>5728</v>
      </c>
      <c r="B441" s="491">
        <v>7291.82</v>
      </c>
      <c r="C441" s="101">
        <v>43172</v>
      </c>
      <c r="D441" s="83" t="s">
        <v>5850</v>
      </c>
    </row>
    <row r="442" spans="1:4" x14ac:dyDescent="0.3">
      <c r="A442" s="83" t="s">
        <v>5728</v>
      </c>
      <c r="B442" s="491">
        <v>7291.92</v>
      </c>
      <c r="C442" s="101">
        <v>43172</v>
      </c>
      <c r="D442" s="83" t="s">
        <v>5851</v>
      </c>
    </row>
    <row r="443" spans="1:4" x14ac:dyDescent="0.3">
      <c r="A443" s="83" t="s">
        <v>5728</v>
      </c>
      <c r="B443" s="491">
        <v>3693.55</v>
      </c>
      <c r="C443" s="101">
        <v>43172</v>
      </c>
      <c r="D443" s="83" t="s">
        <v>5852</v>
      </c>
    </row>
    <row r="444" spans="1:4" x14ac:dyDescent="0.3">
      <c r="A444" s="83" t="s">
        <v>5839</v>
      </c>
      <c r="B444" s="491">
        <v>200</v>
      </c>
      <c r="C444" s="101">
        <v>43180</v>
      </c>
      <c r="D444" s="83" t="s">
        <v>979</v>
      </c>
    </row>
    <row r="445" spans="1:4" x14ac:dyDescent="0.3">
      <c r="A445" s="83" t="s">
        <v>5839</v>
      </c>
      <c r="B445" s="491">
        <v>700</v>
      </c>
      <c r="C445" s="101">
        <v>43193</v>
      </c>
      <c r="D445" s="83" t="s">
        <v>979</v>
      </c>
    </row>
    <row r="446" spans="1:4" x14ac:dyDescent="0.3">
      <c r="A446" s="83" t="s">
        <v>5839</v>
      </c>
      <c r="B446" s="491">
        <v>250</v>
      </c>
      <c r="C446" s="101">
        <v>43194</v>
      </c>
      <c r="D446" s="83" t="s">
        <v>979</v>
      </c>
    </row>
    <row r="447" spans="1:4" x14ac:dyDescent="0.3">
      <c r="A447" s="83" t="s">
        <v>5728</v>
      </c>
      <c r="B447" s="491">
        <v>8400</v>
      </c>
      <c r="C447" s="101">
        <v>43216</v>
      </c>
      <c r="D447" s="83" t="s">
        <v>5853</v>
      </c>
    </row>
    <row r="448" spans="1:4" x14ac:dyDescent="0.3">
      <c r="A448" s="83" t="s">
        <v>5728</v>
      </c>
      <c r="B448" s="491">
        <v>20000</v>
      </c>
      <c r="C448" s="101">
        <v>43216</v>
      </c>
      <c r="D448" s="83" t="s">
        <v>5854</v>
      </c>
    </row>
    <row r="449" spans="1:4" x14ac:dyDescent="0.3">
      <c r="A449" s="83" t="s">
        <v>5728</v>
      </c>
      <c r="B449" s="491">
        <v>3090</v>
      </c>
      <c r="C449" s="101">
        <v>43216</v>
      </c>
      <c r="D449" s="83" t="s">
        <v>5855</v>
      </c>
    </row>
    <row r="450" spans="1:4" x14ac:dyDescent="0.3">
      <c r="A450" s="83" t="s">
        <v>5728</v>
      </c>
      <c r="B450" s="491">
        <v>2696.26</v>
      </c>
      <c r="C450" s="101">
        <v>43216</v>
      </c>
      <c r="D450" s="83" t="s">
        <v>5856</v>
      </c>
    </row>
    <row r="451" spans="1:4" x14ac:dyDescent="0.3">
      <c r="A451" s="83" t="s">
        <v>5728</v>
      </c>
      <c r="B451" s="491">
        <v>671.48</v>
      </c>
      <c r="C451" s="101">
        <v>43216</v>
      </c>
      <c r="D451" s="83" t="s">
        <v>5857</v>
      </c>
    </row>
    <row r="452" spans="1:4" x14ac:dyDescent="0.3">
      <c r="A452" s="83" t="s">
        <v>5839</v>
      </c>
      <c r="B452" s="491">
        <v>800</v>
      </c>
      <c r="C452" s="101">
        <v>43229</v>
      </c>
      <c r="D452" s="83" t="s">
        <v>979</v>
      </c>
    </row>
    <row r="453" spans="1:4" x14ac:dyDescent="0.3">
      <c r="A453" s="83" t="s">
        <v>5728</v>
      </c>
      <c r="B453" s="491">
        <v>11500</v>
      </c>
      <c r="C453" s="101">
        <v>43235</v>
      </c>
      <c r="D453" s="83" t="s">
        <v>5858</v>
      </c>
    </row>
    <row r="454" spans="1:4" x14ac:dyDescent="0.3">
      <c r="A454" s="83" t="s">
        <v>5728</v>
      </c>
      <c r="B454" s="491">
        <v>530</v>
      </c>
      <c r="C454" s="101">
        <v>43235</v>
      </c>
      <c r="D454" s="83" t="s">
        <v>5859</v>
      </c>
    </row>
    <row r="455" spans="1:4" x14ac:dyDescent="0.3">
      <c r="A455" s="83" t="s">
        <v>5728</v>
      </c>
      <c r="B455" s="491">
        <v>8500</v>
      </c>
      <c r="C455" s="101">
        <v>43235</v>
      </c>
      <c r="D455" s="83" t="s">
        <v>5860</v>
      </c>
    </row>
    <row r="456" spans="1:4" x14ac:dyDescent="0.3">
      <c r="A456" s="83" t="s">
        <v>5728</v>
      </c>
      <c r="B456" s="491">
        <v>2900</v>
      </c>
      <c r="C456" s="101">
        <v>43235</v>
      </c>
      <c r="D456" s="83" t="s">
        <v>5861</v>
      </c>
    </row>
    <row r="457" spans="1:4" x14ac:dyDescent="0.3">
      <c r="A457" s="83" t="s">
        <v>5728</v>
      </c>
      <c r="B457" s="491">
        <v>6600</v>
      </c>
      <c r="C457" s="101">
        <v>43235</v>
      </c>
      <c r="D457" s="83" t="s">
        <v>5862</v>
      </c>
    </row>
    <row r="458" spans="1:4" x14ac:dyDescent="0.3">
      <c r="A458" s="83" t="s">
        <v>5728</v>
      </c>
      <c r="B458" s="491">
        <v>55800</v>
      </c>
      <c r="C458" s="101">
        <v>43235</v>
      </c>
      <c r="D458" s="83" t="s">
        <v>5863</v>
      </c>
    </row>
    <row r="459" spans="1:4" x14ac:dyDescent="0.3">
      <c r="A459" s="83" t="s">
        <v>5728</v>
      </c>
      <c r="B459" s="491">
        <v>13125.29</v>
      </c>
      <c r="C459" s="101">
        <v>43235</v>
      </c>
      <c r="D459" s="83" t="s">
        <v>5864</v>
      </c>
    </row>
    <row r="460" spans="1:4" x14ac:dyDescent="0.3">
      <c r="A460" s="83" t="s">
        <v>5728</v>
      </c>
      <c r="B460" s="491">
        <v>13125.29</v>
      </c>
      <c r="C460" s="101">
        <v>43235</v>
      </c>
      <c r="D460" s="83" t="s">
        <v>5865</v>
      </c>
    </row>
    <row r="461" spans="1:4" x14ac:dyDescent="0.3">
      <c r="A461" s="83" t="s">
        <v>5728</v>
      </c>
      <c r="B461" s="491">
        <v>8073.25</v>
      </c>
      <c r="C461" s="101">
        <v>43235</v>
      </c>
      <c r="D461" s="83" t="s">
        <v>5866</v>
      </c>
    </row>
    <row r="462" spans="1:4" x14ac:dyDescent="0.3">
      <c r="A462" s="83" t="s">
        <v>5728</v>
      </c>
      <c r="B462" s="491">
        <v>3800</v>
      </c>
      <c r="C462" s="101">
        <v>43235</v>
      </c>
      <c r="D462" s="83" t="s">
        <v>5867</v>
      </c>
    </row>
    <row r="463" spans="1:4" x14ac:dyDescent="0.3">
      <c r="A463" s="83" t="s">
        <v>5839</v>
      </c>
      <c r="B463" s="491">
        <v>950</v>
      </c>
      <c r="C463" s="101">
        <v>43238</v>
      </c>
      <c r="D463" s="83" t="s">
        <v>979</v>
      </c>
    </row>
    <row r="464" spans="1:4" x14ac:dyDescent="0.3">
      <c r="A464" s="83" t="s">
        <v>5839</v>
      </c>
      <c r="B464" s="491">
        <v>450</v>
      </c>
      <c r="C464" s="101">
        <v>43259</v>
      </c>
      <c r="D464" s="83" t="s">
        <v>979</v>
      </c>
    </row>
    <row r="465" spans="1:4" x14ac:dyDescent="0.3">
      <c r="A465" s="106" t="s">
        <v>3352</v>
      </c>
      <c r="B465" s="491">
        <v>297.2</v>
      </c>
      <c r="C465" s="101">
        <v>43262</v>
      </c>
      <c r="D465" s="83" t="s">
        <v>5868</v>
      </c>
    </row>
    <row r="466" spans="1:4" x14ac:dyDescent="0.3">
      <c r="A466" s="83" t="s">
        <v>5728</v>
      </c>
      <c r="B466" s="491">
        <v>7291.82</v>
      </c>
      <c r="C466" s="101">
        <v>43280</v>
      </c>
      <c r="D466" s="83" t="s">
        <v>5869</v>
      </c>
    </row>
    <row r="467" spans="1:4" x14ac:dyDescent="0.3">
      <c r="A467" s="83" t="s">
        <v>5728</v>
      </c>
      <c r="B467" s="491">
        <v>7291.82</v>
      </c>
      <c r="C467" s="101">
        <v>43280</v>
      </c>
      <c r="D467" s="83" t="s">
        <v>5870</v>
      </c>
    </row>
    <row r="468" spans="1:4" x14ac:dyDescent="0.3">
      <c r="A468" s="83" t="s">
        <v>5728</v>
      </c>
      <c r="B468" s="491">
        <v>3716.9</v>
      </c>
      <c r="C468" s="101">
        <v>43280</v>
      </c>
      <c r="D468" s="83" t="s">
        <v>5871</v>
      </c>
    </row>
    <row r="469" spans="1:4" x14ac:dyDescent="0.3">
      <c r="A469" s="83" t="s">
        <v>5728</v>
      </c>
      <c r="B469" s="491">
        <v>14500</v>
      </c>
      <c r="C469" s="101">
        <v>43283</v>
      </c>
      <c r="D469" s="83" t="s">
        <v>5872</v>
      </c>
    </row>
    <row r="470" spans="1:4" x14ac:dyDescent="0.3">
      <c r="A470" s="83" t="s">
        <v>5728</v>
      </c>
      <c r="B470" s="491">
        <v>10500</v>
      </c>
      <c r="C470" s="101">
        <v>43283</v>
      </c>
      <c r="D470" s="83" t="s">
        <v>5873</v>
      </c>
    </row>
    <row r="471" spans="1:4" x14ac:dyDescent="0.3">
      <c r="A471" s="83" t="s">
        <v>5728</v>
      </c>
      <c r="B471" s="491">
        <v>2600</v>
      </c>
      <c r="C471" s="101">
        <v>43283</v>
      </c>
      <c r="D471" s="83" t="s">
        <v>5874</v>
      </c>
    </row>
    <row r="472" spans="1:4" x14ac:dyDescent="0.3">
      <c r="A472" s="83" t="s">
        <v>5728</v>
      </c>
      <c r="B472" s="491">
        <v>3700</v>
      </c>
      <c r="C472" s="101">
        <v>43283</v>
      </c>
      <c r="D472" s="83" t="s">
        <v>5875</v>
      </c>
    </row>
    <row r="473" spans="1:4" x14ac:dyDescent="0.3">
      <c r="A473" s="83" t="s">
        <v>5728</v>
      </c>
      <c r="B473" s="491">
        <v>7600</v>
      </c>
      <c r="C473" s="101">
        <v>43283</v>
      </c>
      <c r="D473" s="83" t="s">
        <v>5876</v>
      </c>
    </row>
    <row r="474" spans="1:4" x14ac:dyDescent="0.3">
      <c r="A474" s="83" t="s">
        <v>5728</v>
      </c>
      <c r="B474" s="491">
        <v>49700</v>
      </c>
      <c r="C474" s="101">
        <v>43283</v>
      </c>
      <c r="D474" s="83" t="s">
        <v>5877</v>
      </c>
    </row>
    <row r="475" spans="1:4" x14ac:dyDescent="0.3">
      <c r="A475" s="83" t="s">
        <v>5728</v>
      </c>
      <c r="B475" s="491">
        <v>250</v>
      </c>
      <c r="C475" s="101">
        <v>43283</v>
      </c>
      <c r="D475" s="83" t="s">
        <v>5878</v>
      </c>
    </row>
    <row r="476" spans="1:4" x14ac:dyDescent="0.3">
      <c r="A476" s="83" t="s">
        <v>5728</v>
      </c>
      <c r="B476" s="491">
        <v>13125.29</v>
      </c>
      <c r="C476" s="101">
        <v>43283</v>
      </c>
      <c r="D476" s="83" t="s">
        <v>5879</v>
      </c>
    </row>
    <row r="477" spans="1:4" x14ac:dyDescent="0.3">
      <c r="A477" s="83" t="s">
        <v>5728</v>
      </c>
      <c r="B477" s="491">
        <v>13125.29</v>
      </c>
      <c r="C477" s="101">
        <v>43283</v>
      </c>
      <c r="D477" s="83" t="s">
        <v>5880</v>
      </c>
    </row>
    <row r="478" spans="1:4" x14ac:dyDescent="0.3">
      <c r="A478" s="83" t="s">
        <v>5728</v>
      </c>
      <c r="B478" s="491">
        <v>8073.25</v>
      </c>
      <c r="C478" s="101">
        <v>43283</v>
      </c>
      <c r="D478" s="83" t="s">
        <v>5881</v>
      </c>
    </row>
    <row r="479" spans="1:4" x14ac:dyDescent="0.3">
      <c r="A479" s="83" t="s">
        <v>5728</v>
      </c>
      <c r="B479" s="491">
        <v>7291.82</v>
      </c>
      <c r="C479" s="101">
        <v>43283</v>
      </c>
      <c r="D479" s="83" t="s">
        <v>5882</v>
      </c>
    </row>
    <row r="480" spans="1:4" x14ac:dyDescent="0.3">
      <c r="A480" s="83" t="s">
        <v>5728</v>
      </c>
      <c r="B480" s="491">
        <v>7291.82</v>
      </c>
      <c r="C480" s="101">
        <v>43283</v>
      </c>
      <c r="D480" s="83" t="s">
        <v>5883</v>
      </c>
    </row>
    <row r="481" spans="1:4" x14ac:dyDescent="0.3">
      <c r="A481" s="83" t="s">
        <v>5728</v>
      </c>
      <c r="B481" s="491">
        <v>3704.08</v>
      </c>
      <c r="C481" s="101">
        <v>43283</v>
      </c>
      <c r="D481" s="83" t="s">
        <v>5884</v>
      </c>
    </row>
    <row r="482" spans="1:4" x14ac:dyDescent="0.3">
      <c r="A482" s="83" t="s">
        <v>5885</v>
      </c>
      <c r="B482" s="491">
        <v>60</v>
      </c>
      <c r="C482" s="101">
        <v>43312</v>
      </c>
      <c r="D482" s="83" t="s">
        <v>5886</v>
      </c>
    </row>
    <row r="483" spans="1:4" x14ac:dyDescent="0.3">
      <c r="A483" s="106" t="s">
        <v>3352</v>
      </c>
      <c r="B483" s="491">
        <v>1062.3499999999999</v>
      </c>
      <c r="C483" s="101">
        <v>43328</v>
      </c>
      <c r="D483" s="83" t="s">
        <v>5868</v>
      </c>
    </row>
    <row r="484" spans="1:4" x14ac:dyDescent="0.3">
      <c r="A484" s="83" t="s">
        <v>5887</v>
      </c>
      <c r="B484" s="491">
        <v>350</v>
      </c>
      <c r="C484" s="101">
        <v>43342</v>
      </c>
      <c r="D484" s="83" t="s">
        <v>5888</v>
      </c>
    </row>
    <row r="485" spans="1:4" x14ac:dyDescent="0.3">
      <c r="A485" s="83" t="s">
        <v>3352</v>
      </c>
      <c r="B485" s="491">
        <v>16684.8</v>
      </c>
      <c r="C485" s="101">
        <v>43373</v>
      </c>
      <c r="D485" s="83" t="s">
        <v>5889</v>
      </c>
    </row>
    <row r="486" spans="1:4" x14ac:dyDescent="0.3">
      <c r="A486" s="83" t="s">
        <v>5728</v>
      </c>
      <c r="B486" s="491">
        <v>2214.21</v>
      </c>
      <c r="C486" s="101">
        <v>43419</v>
      </c>
      <c r="D486" s="83" t="s">
        <v>5890</v>
      </c>
    </row>
    <row r="487" spans="1:4" x14ac:dyDescent="0.3">
      <c r="A487" s="83" t="s">
        <v>5728</v>
      </c>
      <c r="B487" s="491">
        <v>11784.98</v>
      </c>
      <c r="C487" s="101">
        <v>43419</v>
      </c>
      <c r="D487" s="83" t="s">
        <v>5891</v>
      </c>
    </row>
    <row r="488" spans="1:4" x14ac:dyDescent="0.3">
      <c r="A488" s="83" t="s">
        <v>5728</v>
      </c>
      <c r="B488" s="491">
        <v>8353.58</v>
      </c>
      <c r="C488" s="101">
        <v>43419</v>
      </c>
      <c r="D488" s="83" t="s">
        <v>5892</v>
      </c>
    </row>
    <row r="489" spans="1:4" x14ac:dyDescent="0.3">
      <c r="A489" s="83" t="s">
        <v>5728</v>
      </c>
      <c r="B489" s="491">
        <v>17010</v>
      </c>
      <c r="C489" s="101">
        <v>43431</v>
      </c>
      <c r="D489" s="83" t="s">
        <v>5893</v>
      </c>
    </row>
    <row r="490" spans="1:4" x14ac:dyDescent="0.3">
      <c r="A490" s="83" t="s">
        <v>5728</v>
      </c>
      <c r="B490" s="491">
        <v>8505</v>
      </c>
      <c r="C490" s="101">
        <v>43431</v>
      </c>
      <c r="D490" s="83" t="s">
        <v>5894</v>
      </c>
    </row>
    <row r="491" spans="1:4" x14ac:dyDescent="0.3">
      <c r="A491" s="83" t="s">
        <v>5728</v>
      </c>
      <c r="B491" s="491">
        <v>8505</v>
      </c>
      <c r="C491" s="101">
        <v>43431</v>
      </c>
      <c r="D491" s="83" t="s">
        <v>5895</v>
      </c>
    </row>
    <row r="492" spans="1:4" x14ac:dyDescent="0.3">
      <c r="A492" s="83" t="s">
        <v>5728</v>
      </c>
      <c r="B492" s="491">
        <v>207.06</v>
      </c>
      <c r="C492" s="101">
        <v>43439</v>
      </c>
      <c r="D492" s="83" t="s">
        <v>5896</v>
      </c>
    </row>
    <row r="493" spans="1:4" x14ac:dyDescent="0.3">
      <c r="A493" s="83" t="s">
        <v>5728</v>
      </c>
      <c r="B493" s="491">
        <v>17010</v>
      </c>
      <c r="C493" s="101">
        <v>43439</v>
      </c>
      <c r="D493" s="83" t="s">
        <v>5897</v>
      </c>
    </row>
    <row r="494" spans="1:4" x14ac:dyDescent="0.3">
      <c r="A494" s="83" t="s">
        <v>5728</v>
      </c>
      <c r="B494" s="491">
        <v>9765</v>
      </c>
      <c r="C494" s="101">
        <v>43439</v>
      </c>
      <c r="D494" s="83" t="s">
        <v>5898</v>
      </c>
    </row>
    <row r="495" spans="1:4" x14ac:dyDescent="0.3">
      <c r="A495" s="83" t="s">
        <v>5728</v>
      </c>
      <c r="B495" s="491">
        <v>14580</v>
      </c>
      <c r="C495" s="101">
        <v>43439</v>
      </c>
      <c r="D495" s="83" t="s">
        <v>5899</v>
      </c>
    </row>
    <row r="496" spans="1:4" x14ac:dyDescent="0.3">
      <c r="A496" s="83" t="s">
        <v>5728</v>
      </c>
      <c r="B496" s="491">
        <v>4320</v>
      </c>
      <c r="C496" s="101">
        <v>43439</v>
      </c>
      <c r="D496" s="83" t="s">
        <v>5900</v>
      </c>
    </row>
    <row r="497" spans="1:4" x14ac:dyDescent="0.3">
      <c r="A497" s="83" t="s">
        <v>5839</v>
      </c>
      <c r="B497" s="491">
        <v>700</v>
      </c>
      <c r="C497" s="101">
        <v>43439</v>
      </c>
      <c r="D497" s="83" t="s">
        <v>979</v>
      </c>
    </row>
    <row r="498" spans="1:4" x14ac:dyDescent="0.3">
      <c r="A498" s="735" t="s">
        <v>5789</v>
      </c>
      <c r="B498" s="736">
        <v>500</v>
      </c>
      <c r="C498" s="737">
        <v>43441</v>
      </c>
      <c r="D498" s="735" t="s">
        <v>5901</v>
      </c>
    </row>
    <row r="499" spans="1:4" x14ac:dyDescent="0.3">
      <c r="A499" s="83" t="s">
        <v>5728</v>
      </c>
      <c r="B499" s="491">
        <v>20649.54</v>
      </c>
      <c r="C499" s="101">
        <v>43452</v>
      </c>
      <c r="D499" s="83" t="s">
        <v>5902</v>
      </c>
    </row>
    <row r="500" spans="1:4" x14ac:dyDescent="0.3">
      <c r="A500" s="83" t="s">
        <v>5728</v>
      </c>
      <c r="B500" s="491">
        <v>20649.54</v>
      </c>
      <c r="C500" s="101">
        <v>43452</v>
      </c>
      <c r="D500" s="83" t="s">
        <v>5903</v>
      </c>
    </row>
    <row r="501" spans="1:4" x14ac:dyDescent="0.3">
      <c r="A501" s="83" t="s">
        <v>5728</v>
      </c>
      <c r="B501" s="491">
        <v>43520.62</v>
      </c>
      <c r="C501" s="101">
        <v>43452</v>
      </c>
      <c r="D501" s="83" t="s">
        <v>5904</v>
      </c>
    </row>
    <row r="502" spans="1:4" x14ac:dyDescent="0.3">
      <c r="A502" s="83" t="s">
        <v>5728</v>
      </c>
      <c r="B502" s="491">
        <v>3700</v>
      </c>
      <c r="C502" s="101">
        <v>43453</v>
      </c>
      <c r="D502" s="83" t="s">
        <v>5905</v>
      </c>
    </row>
    <row r="503" spans="1:4" x14ac:dyDescent="0.3">
      <c r="A503" s="735" t="s">
        <v>5789</v>
      </c>
      <c r="B503" s="736">
        <v>568.61</v>
      </c>
      <c r="C503" s="737">
        <v>43453</v>
      </c>
      <c r="D503" s="735" t="s">
        <v>5901</v>
      </c>
    </row>
    <row r="504" spans="1:4" x14ac:dyDescent="0.3">
      <c r="A504" s="735" t="s">
        <v>5906</v>
      </c>
      <c r="B504" s="736">
        <v>2206.52</v>
      </c>
      <c r="C504" s="737">
        <v>43454</v>
      </c>
      <c r="D504" s="735" t="s">
        <v>5907</v>
      </c>
    </row>
    <row r="505" spans="1:4" x14ac:dyDescent="0.3">
      <c r="A505" s="83"/>
      <c r="B505" s="491"/>
      <c r="C505" s="99"/>
      <c r="D505" s="83"/>
    </row>
    <row r="506" spans="1:4" x14ac:dyDescent="0.3">
      <c r="A506" s="8"/>
      <c r="B506" s="725"/>
      <c r="C506" s="726"/>
      <c r="D506" s="8"/>
    </row>
    <row r="507" spans="1:4" ht="23.4" x14ac:dyDescent="0.45">
      <c r="A507" s="716"/>
      <c r="B507" s="1075" t="s">
        <v>5556</v>
      </c>
      <c r="C507" s="1076"/>
      <c r="D507"/>
    </row>
    <row r="508" spans="1:4" ht="21" x14ac:dyDescent="0.4">
      <c r="A508" s="717"/>
      <c r="B508" s="1067" t="s">
        <v>5908</v>
      </c>
      <c r="C508" s="1068"/>
      <c r="D508"/>
    </row>
    <row r="509" spans="1:4" x14ac:dyDescent="0.3">
      <c r="B509" s="1069" t="s">
        <v>5558</v>
      </c>
      <c r="C509" s="1070"/>
      <c r="D509"/>
    </row>
    <row r="510" spans="1:4" ht="15.6" x14ac:dyDescent="0.3">
      <c r="A510" s="718"/>
      <c r="B510" s="1071">
        <v>90054500500</v>
      </c>
      <c r="C510" s="1072"/>
      <c r="D510"/>
    </row>
    <row r="511" spans="1:4" x14ac:dyDescent="0.3">
      <c r="A511" s="8"/>
      <c r="B511" s="1069" t="s">
        <v>5559</v>
      </c>
      <c r="C511" s="1070"/>
      <c r="D511"/>
    </row>
    <row r="512" spans="1:4" ht="15.6" x14ac:dyDescent="0.3">
      <c r="A512" s="719"/>
      <c r="B512" s="1071" t="s">
        <v>5909</v>
      </c>
      <c r="C512" s="1072"/>
      <c r="D512"/>
    </row>
    <row r="513" spans="1:4" x14ac:dyDescent="0.3">
      <c r="D513"/>
    </row>
    <row r="514" spans="1:4" x14ac:dyDescent="0.3">
      <c r="A514" s="720" t="s">
        <v>3</v>
      </c>
      <c r="B514" s="721" t="s">
        <v>5561</v>
      </c>
      <c r="C514" s="722" t="s">
        <v>5</v>
      </c>
      <c r="D514" s="720" t="s">
        <v>6</v>
      </c>
    </row>
    <row r="515" spans="1:4" x14ac:dyDescent="0.3">
      <c r="A515" s="83" t="s">
        <v>5910</v>
      </c>
      <c r="B515" s="491">
        <v>2242.7399999999998</v>
      </c>
      <c r="C515" s="101">
        <v>43139</v>
      </c>
      <c r="D515" s="106" t="s">
        <v>5911</v>
      </c>
    </row>
    <row r="516" spans="1:4" x14ac:dyDescent="0.3">
      <c r="A516" s="106" t="s">
        <v>5910</v>
      </c>
      <c r="B516" s="491">
        <v>5052.17</v>
      </c>
      <c r="C516" s="101">
        <v>43153</v>
      </c>
      <c r="D516" s="106" t="s">
        <v>5912</v>
      </c>
    </row>
    <row r="517" spans="1:4" x14ac:dyDescent="0.3">
      <c r="A517" s="106" t="s">
        <v>5910</v>
      </c>
      <c r="B517" s="491">
        <v>3462.79</v>
      </c>
      <c r="C517" s="101">
        <v>43228</v>
      </c>
      <c r="D517" s="106" t="s">
        <v>5913</v>
      </c>
    </row>
    <row r="518" spans="1:4" x14ac:dyDescent="0.3">
      <c r="A518" s="83" t="s">
        <v>5910</v>
      </c>
      <c r="B518" s="491">
        <v>4872.42</v>
      </c>
      <c r="C518" s="101">
        <v>43241</v>
      </c>
      <c r="D518" s="83" t="s">
        <v>5914</v>
      </c>
    </row>
    <row r="519" spans="1:4" x14ac:dyDescent="0.3">
      <c r="A519" s="106" t="s">
        <v>3352</v>
      </c>
      <c r="B519" s="491">
        <v>79.12</v>
      </c>
      <c r="C519" s="101">
        <v>43262</v>
      </c>
      <c r="D519" s="83" t="s">
        <v>5915</v>
      </c>
    </row>
    <row r="520" spans="1:4" x14ac:dyDescent="0.3">
      <c r="A520" s="83" t="s">
        <v>5916</v>
      </c>
      <c r="B520" s="491">
        <v>2500</v>
      </c>
      <c r="C520" s="101">
        <v>43291</v>
      </c>
      <c r="D520" s="106" t="s">
        <v>5917</v>
      </c>
    </row>
    <row r="521" spans="1:4" x14ac:dyDescent="0.3">
      <c r="A521" s="83" t="s">
        <v>5910</v>
      </c>
      <c r="B521" s="491">
        <v>1277.3</v>
      </c>
      <c r="C521" s="101">
        <v>43314</v>
      </c>
      <c r="D521" s="83" t="s">
        <v>5918</v>
      </c>
    </row>
    <row r="522" spans="1:4" x14ac:dyDescent="0.3">
      <c r="A522" s="83" t="s">
        <v>5910</v>
      </c>
      <c r="B522" s="491">
        <v>107.17</v>
      </c>
      <c r="C522" s="101">
        <v>43321</v>
      </c>
      <c r="D522" s="83" t="s">
        <v>5919</v>
      </c>
    </row>
    <row r="523" spans="1:4" x14ac:dyDescent="0.3">
      <c r="A523" s="106" t="s">
        <v>3352</v>
      </c>
      <c r="B523" s="491">
        <v>1732.63</v>
      </c>
      <c r="C523" s="101">
        <v>43328</v>
      </c>
      <c r="D523" s="106" t="s">
        <v>5915</v>
      </c>
    </row>
    <row r="524" spans="1:4" x14ac:dyDescent="0.3">
      <c r="A524" s="83" t="s">
        <v>5910</v>
      </c>
      <c r="B524" s="491">
        <v>4362.18</v>
      </c>
      <c r="C524" s="101">
        <v>43332</v>
      </c>
      <c r="D524" s="83" t="s">
        <v>5920</v>
      </c>
    </row>
    <row r="525" spans="1:4" x14ac:dyDescent="0.3">
      <c r="A525" s="83" t="s">
        <v>5910</v>
      </c>
      <c r="B525" s="491">
        <v>1033</v>
      </c>
      <c r="C525" s="101">
        <v>43388</v>
      </c>
      <c r="D525" s="83" t="s">
        <v>979</v>
      </c>
    </row>
    <row r="526" spans="1:4" x14ac:dyDescent="0.3">
      <c r="A526" s="83" t="s">
        <v>5910</v>
      </c>
      <c r="B526" s="491">
        <v>728.03</v>
      </c>
      <c r="C526" s="101">
        <v>43406</v>
      </c>
      <c r="D526" s="83" t="s">
        <v>5921</v>
      </c>
    </row>
    <row r="527" spans="1:4" x14ac:dyDescent="0.3">
      <c r="A527" s="83" t="s">
        <v>5910</v>
      </c>
      <c r="B527" s="491">
        <v>4809.1899999999996</v>
      </c>
      <c r="C527" s="101">
        <v>43424</v>
      </c>
      <c r="D527" s="83" t="s">
        <v>5922</v>
      </c>
    </row>
    <row r="528" spans="1:4" x14ac:dyDescent="0.3">
      <c r="A528" s="83" t="s">
        <v>5923</v>
      </c>
      <c r="B528" s="491">
        <v>2000</v>
      </c>
      <c r="C528" s="101">
        <v>43465</v>
      </c>
      <c r="D528" s="83" t="s">
        <v>5924</v>
      </c>
    </row>
    <row r="529" spans="1:4" x14ac:dyDescent="0.3">
      <c r="A529" s="83"/>
      <c r="B529" s="491"/>
      <c r="C529" s="101"/>
      <c r="D529" s="724"/>
    </row>
    <row r="530" spans="1:4" x14ac:dyDescent="0.3">
      <c r="D530"/>
    </row>
    <row r="531" spans="1:4" ht="23.4" x14ac:dyDescent="0.45">
      <c r="A531" s="716"/>
      <c r="B531" s="1075" t="s">
        <v>5556</v>
      </c>
      <c r="C531" s="1076"/>
      <c r="D531"/>
    </row>
    <row r="532" spans="1:4" ht="21" x14ac:dyDescent="0.4">
      <c r="A532" s="717"/>
      <c r="B532" s="1067" t="s">
        <v>5925</v>
      </c>
      <c r="C532" s="1068"/>
      <c r="D532"/>
    </row>
    <row r="533" spans="1:4" x14ac:dyDescent="0.3">
      <c r="B533" s="1069" t="s">
        <v>5558</v>
      </c>
      <c r="C533" s="1070"/>
      <c r="D533"/>
    </row>
    <row r="534" spans="1:4" ht="15.6" x14ac:dyDescent="0.3">
      <c r="A534" s="718"/>
      <c r="B534" s="1077">
        <v>94233710485</v>
      </c>
      <c r="C534" s="1072"/>
      <c r="D534"/>
    </row>
    <row r="535" spans="1:4" x14ac:dyDescent="0.3">
      <c r="A535" s="8"/>
      <c r="B535" s="1069" t="s">
        <v>5559</v>
      </c>
      <c r="C535" s="1070"/>
      <c r="D535"/>
    </row>
    <row r="536" spans="1:4" ht="15.6" x14ac:dyDescent="0.3">
      <c r="A536" s="719"/>
      <c r="B536" s="1073" t="s">
        <v>5926</v>
      </c>
      <c r="C536" s="1078"/>
      <c r="D536"/>
    </row>
    <row r="537" spans="1:4" x14ac:dyDescent="0.3">
      <c r="D537"/>
    </row>
    <row r="538" spans="1:4" x14ac:dyDescent="0.3">
      <c r="A538" s="720" t="s">
        <v>3</v>
      </c>
      <c r="B538" s="721" t="s">
        <v>5561</v>
      </c>
      <c r="C538" s="722" t="s">
        <v>5</v>
      </c>
      <c r="D538" s="720" t="s">
        <v>6</v>
      </c>
    </row>
    <row r="539" spans="1:4" x14ac:dyDescent="0.3">
      <c r="A539" s="106" t="s">
        <v>5716</v>
      </c>
      <c r="B539" s="491">
        <v>1059.94</v>
      </c>
      <c r="C539" s="101">
        <v>43129</v>
      </c>
      <c r="D539" s="547" t="s">
        <v>5927</v>
      </c>
    </row>
    <row r="540" spans="1:4" x14ac:dyDescent="0.3">
      <c r="A540" s="106" t="s">
        <v>5716</v>
      </c>
      <c r="B540" s="491">
        <v>10729.12</v>
      </c>
      <c r="C540" s="101">
        <v>43139</v>
      </c>
      <c r="D540" s="547" t="s">
        <v>5717</v>
      </c>
    </row>
    <row r="541" spans="1:4" x14ac:dyDescent="0.3">
      <c r="A541" s="106" t="s">
        <v>5636</v>
      </c>
      <c r="B541" s="491">
        <v>9000</v>
      </c>
      <c r="C541" s="101">
        <v>43151</v>
      </c>
      <c r="D541" s="547" t="s">
        <v>5928</v>
      </c>
    </row>
    <row r="542" spans="1:4" x14ac:dyDescent="0.3">
      <c r="A542" s="106" t="s">
        <v>5716</v>
      </c>
      <c r="B542" s="491">
        <v>18619.64</v>
      </c>
      <c r="C542" s="101">
        <v>43153</v>
      </c>
      <c r="D542" s="547" t="s">
        <v>5929</v>
      </c>
    </row>
    <row r="543" spans="1:4" x14ac:dyDescent="0.3">
      <c r="A543" s="106" t="s">
        <v>5716</v>
      </c>
      <c r="B543" s="491">
        <v>7483.53</v>
      </c>
      <c r="C543" s="101">
        <v>43220</v>
      </c>
      <c r="D543" s="547" t="s">
        <v>5930</v>
      </c>
    </row>
    <row r="544" spans="1:4" x14ac:dyDescent="0.3">
      <c r="A544" s="106" t="s">
        <v>5716</v>
      </c>
      <c r="B544" s="491">
        <v>17615.93</v>
      </c>
      <c r="C544" s="101">
        <v>43230</v>
      </c>
      <c r="D544" s="549" t="s">
        <v>5931</v>
      </c>
    </row>
    <row r="545" spans="1:4" x14ac:dyDescent="0.3">
      <c r="A545" s="106" t="s">
        <v>5716</v>
      </c>
      <c r="B545" s="491">
        <v>11353.49</v>
      </c>
      <c r="C545" s="101">
        <v>43321</v>
      </c>
      <c r="D545" s="547" t="s">
        <v>5932</v>
      </c>
    </row>
    <row r="546" spans="1:4" x14ac:dyDescent="0.3">
      <c r="A546" s="106" t="s">
        <v>5716</v>
      </c>
      <c r="B546" s="491">
        <v>17335.900000000001</v>
      </c>
      <c r="C546" s="101">
        <v>43321</v>
      </c>
      <c r="D546" s="547" t="s">
        <v>5933</v>
      </c>
    </row>
    <row r="547" spans="1:4" x14ac:dyDescent="0.3">
      <c r="A547" s="106" t="s">
        <v>5934</v>
      </c>
      <c r="B547" s="491">
        <v>1553.27</v>
      </c>
      <c r="C547" s="101">
        <v>43343</v>
      </c>
      <c r="D547" s="549" t="s">
        <v>5935</v>
      </c>
    </row>
    <row r="548" spans="1:4" x14ac:dyDescent="0.3">
      <c r="A548" s="106" t="s">
        <v>5936</v>
      </c>
      <c r="B548" s="491">
        <v>1911</v>
      </c>
      <c r="C548" s="101">
        <v>43371</v>
      </c>
      <c r="D548" s="549" t="s">
        <v>2006</v>
      </c>
    </row>
    <row r="549" spans="1:4" x14ac:dyDescent="0.3">
      <c r="A549" s="106" t="s">
        <v>5936</v>
      </c>
      <c r="B549" s="491">
        <v>1760</v>
      </c>
      <c r="C549" s="101">
        <v>43382</v>
      </c>
      <c r="D549" s="549" t="s">
        <v>2006</v>
      </c>
    </row>
    <row r="550" spans="1:4" x14ac:dyDescent="0.3">
      <c r="A550" s="106" t="s">
        <v>5936</v>
      </c>
      <c r="B550" s="491">
        <v>450</v>
      </c>
      <c r="C550" s="101">
        <v>43390</v>
      </c>
      <c r="D550" s="549" t="s">
        <v>2006</v>
      </c>
    </row>
    <row r="551" spans="1:4" x14ac:dyDescent="0.3">
      <c r="A551" s="106" t="s">
        <v>5716</v>
      </c>
      <c r="B551" s="491">
        <v>4985.5200000000004</v>
      </c>
      <c r="C551" s="101">
        <v>43399</v>
      </c>
      <c r="D551" s="547" t="s">
        <v>5937</v>
      </c>
    </row>
    <row r="552" spans="1:4" x14ac:dyDescent="0.3">
      <c r="A552" s="106" t="s">
        <v>5716</v>
      </c>
      <c r="B552" s="491">
        <v>7608.46</v>
      </c>
      <c r="C552" s="101">
        <v>43402</v>
      </c>
      <c r="D552" s="549" t="s">
        <v>5938</v>
      </c>
    </row>
    <row r="553" spans="1:4" x14ac:dyDescent="0.3">
      <c r="A553" s="106" t="s">
        <v>5636</v>
      </c>
      <c r="B553" s="491">
        <v>9000</v>
      </c>
      <c r="C553" s="101">
        <v>43404</v>
      </c>
      <c r="D553" s="547" t="s">
        <v>5939</v>
      </c>
    </row>
    <row r="554" spans="1:4" x14ac:dyDescent="0.3">
      <c r="A554" s="106" t="s">
        <v>5716</v>
      </c>
      <c r="B554" s="491">
        <v>17366.169999999998</v>
      </c>
      <c r="C554" s="101">
        <v>43412</v>
      </c>
      <c r="D554" s="549" t="s">
        <v>5940</v>
      </c>
    </row>
    <row r="555" spans="1:4" x14ac:dyDescent="0.3">
      <c r="A555" s="106" t="s">
        <v>2227</v>
      </c>
      <c r="B555" s="491">
        <v>21225.16</v>
      </c>
      <c r="C555" s="101">
        <v>43417</v>
      </c>
      <c r="D555" s="549" t="s">
        <v>5941</v>
      </c>
    </row>
    <row r="556" spans="1:4" x14ac:dyDescent="0.3">
      <c r="A556" s="106" t="s">
        <v>5716</v>
      </c>
      <c r="B556" s="491">
        <v>2066.39</v>
      </c>
      <c r="C556" s="101">
        <v>43440</v>
      </c>
      <c r="D556" s="549" t="s">
        <v>5942</v>
      </c>
    </row>
    <row r="557" spans="1:4" x14ac:dyDescent="0.3">
      <c r="A557" s="106" t="s">
        <v>5716</v>
      </c>
      <c r="B557" s="491">
        <v>6362.33</v>
      </c>
      <c r="C557" s="101">
        <v>90818</v>
      </c>
      <c r="D557" s="547" t="s">
        <v>5943</v>
      </c>
    </row>
    <row r="558" spans="1:4" x14ac:dyDescent="0.3">
      <c r="A558" s="727"/>
      <c r="B558" s="725"/>
      <c r="C558" s="728"/>
      <c r="D558" s="729"/>
    </row>
    <row r="559" spans="1:4" ht="23.4" x14ac:dyDescent="0.45">
      <c r="A559" s="716"/>
      <c r="B559" s="1075" t="s">
        <v>5556</v>
      </c>
      <c r="C559" s="1076"/>
      <c r="D559"/>
    </row>
    <row r="560" spans="1:4" ht="21" x14ac:dyDescent="0.4">
      <c r="A560" s="717"/>
      <c r="B560" s="1067" t="s">
        <v>5944</v>
      </c>
      <c r="C560" s="1068"/>
      <c r="D560"/>
    </row>
    <row r="561" spans="1:4" x14ac:dyDescent="0.3">
      <c r="B561" s="1069" t="s">
        <v>5558</v>
      </c>
      <c r="C561" s="1070"/>
      <c r="D561"/>
    </row>
    <row r="562" spans="1:4" ht="15.6" x14ac:dyDescent="0.3">
      <c r="A562" s="718"/>
      <c r="B562" s="1077">
        <v>91015210494</v>
      </c>
      <c r="C562" s="1072"/>
      <c r="D562"/>
    </row>
    <row r="563" spans="1:4" x14ac:dyDescent="0.3">
      <c r="A563" s="8"/>
      <c r="B563" s="1069" t="s">
        <v>5559</v>
      </c>
      <c r="C563" s="1070"/>
      <c r="D563"/>
    </row>
    <row r="564" spans="1:4" ht="15.6" x14ac:dyDescent="0.3">
      <c r="A564" s="719"/>
      <c r="B564" s="1073" t="s">
        <v>5945</v>
      </c>
      <c r="C564" s="1078"/>
      <c r="D564"/>
    </row>
    <row r="565" spans="1:4" x14ac:dyDescent="0.3">
      <c r="D565"/>
    </row>
    <row r="566" spans="1:4" x14ac:dyDescent="0.3">
      <c r="A566" s="720" t="s">
        <v>3</v>
      </c>
      <c r="B566" s="721" t="s">
        <v>5561</v>
      </c>
      <c r="C566" s="722" t="s">
        <v>5</v>
      </c>
      <c r="D566" s="720" t="s">
        <v>6</v>
      </c>
    </row>
    <row r="567" spans="1:4" x14ac:dyDescent="0.3">
      <c r="A567" s="106" t="s">
        <v>5946</v>
      </c>
      <c r="B567" s="491">
        <v>2413.35</v>
      </c>
      <c r="C567" s="101">
        <v>43133</v>
      </c>
      <c r="D567" s="547" t="s">
        <v>5717</v>
      </c>
    </row>
    <row r="568" spans="1:4" x14ac:dyDescent="0.3">
      <c r="A568" s="106" t="s">
        <v>5946</v>
      </c>
      <c r="B568" s="491">
        <v>530</v>
      </c>
      <c r="C568" s="101">
        <v>43154</v>
      </c>
      <c r="D568" s="547" t="s">
        <v>5695</v>
      </c>
    </row>
    <row r="569" spans="1:4" x14ac:dyDescent="0.3">
      <c r="A569" s="106" t="s">
        <v>5946</v>
      </c>
      <c r="B569" s="491">
        <v>1505.83</v>
      </c>
      <c r="C569" s="101">
        <v>43180</v>
      </c>
      <c r="D569" s="547" t="s">
        <v>5696</v>
      </c>
    </row>
    <row r="570" spans="1:4" x14ac:dyDescent="0.3">
      <c r="A570" s="106" t="s">
        <v>5946</v>
      </c>
      <c r="B570" s="491">
        <v>1702.03</v>
      </c>
      <c r="C570" s="101">
        <v>43222</v>
      </c>
      <c r="D570" s="547" t="s">
        <v>5718</v>
      </c>
    </row>
    <row r="571" spans="1:4" x14ac:dyDescent="0.3">
      <c r="A571" s="106" t="s">
        <v>5946</v>
      </c>
      <c r="B571" s="491">
        <v>1404</v>
      </c>
      <c r="C571" s="101">
        <v>43235</v>
      </c>
      <c r="D571" s="547" t="s">
        <v>5697</v>
      </c>
    </row>
    <row r="572" spans="1:4" x14ac:dyDescent="0.3">
      <c r="A572" s="106" t="s">
        <v>5946</v>
      </c>
      <c r="B572" s="491">
        <v>1763.51</v>
      </c>
      <c r="C572" s="101">
        <v>43315</v>
      </c>
      <c r="D572" s="547" t="s">
        <v>5947</v>
      </c>
    </row>
    <row r="573" spans="1:4" x14ac:dyDescent="0.3">
      <c r="A573" s="106" t="s">
        <v>5946</v>
      </c>
      <c r="B573" s="491">
        <v>4283.84</v>
      </c>
      <c r="C573" s="101">
        <v>43325</v>
      </c>
      <c r="D573" s="547" t="s">
        <v>5700</v>
      </c>
    </row>
    <row r="574" spans="1:4" x14ac:dyDescent="0.3">
      <c r="A574" s="106" t="s">
        <v>5946</v>
      </c>
      <c r="B574" s="491">
        <v>2196.9499999999998</v>
      </c>
      <c r="C574" s="101">
        <v>43342</v>
      </c>
      <c r="D574" s="547" t="s">
        <v>5948</v>
      </c>
    </row>
    <row r="575" spans="1:4" x14ac:dyDescent="0.3">
      <c r="A575" s="106" t="s">
        <v>5946</v>
      </c>
      <c r="B575" s="491">
        <v>9970.27</v>
      </c>
      <c r="C575" s="101">
        <v>43417</v>
      </c>
      <c r="D575" s="547" t="s">
        <v>5723</v>
      </c>
    </row>
    <row r="576" spans="1:4" x14ac:dyDescent="0.3">
      <c r="A576" s="106" t="s">
        <v>5946</v>
      </c>
      <c r="B576" s="491">
        <v>1448.01</v>
      </c>
      <c r="C576" s="101">
        <v>43419</v>
      </c>
      <c r="D576" s="547" t="s">
        <v>5701</v>
      </c>
    </row>
    <row r="577" spans="1:4" x14ac:dyDescent="0.3">
      <c r="A577" s="724"/>
      <c r="B577" s="161"/>
      <c r="C577" s="478"/>
      <c r="D577" s="724"/>
    </row>
    <row r="578" spans="1:4" x14ac:dyDescent="0.3">
      <c r="A578" s="727"/>
      <c r="B578" s="741"/>
      <c r="C578" s="742"/>
      <c r="D578" s="727"/>
    </row>
    <row r="579" spans="1:4" ht="23.4" x14ac:dyDescent="0.45">
      <c r="A579" s="716"/>
      <c r="B579" s="1075" t="s">
        <v>5556</v>
      </c>
      <c r="C579" s="1076"/>
    </row>
    <row r="580" spans="1:4" ht="21" x14ac:dyDescent="0.4">
      <c r="A580" s="717"/>
      <c r="B580" s="1067" t="s">
        <v>5949</v>
      </c>
      <c r="C580" s="1068"/>
    </row>
    <row r="581" spans="1:4" x14ac:dyDescent="0.3">
      <c r="B581" s="1069" t="s">
        <v>5558</v>
      </c>
      <c r="C581" s="1070"/>
    </row>
    <row r="582" spans="1:4" ht="15.6" x14ac:dyDescent="0.3">
      <c r="A582" s="718"/>
      <c r="B582" s="1077">
        <v>92038690456</v>
      </c>
      <c r="C582" s="1072"/>
    </row>
    <row r="583" spans="1:4" x14ac:dyDescent="0.3">
      <c r="A583" s="8"/>
      <c r="B583" s="1069" t="s">
        <v>5559</v>
      </c>
      <c r="C583" s="1070"/>
    </row>
    <row r="584" spans="1:4" ht="15.6" x14ac:dyDescent="0.3">
      <c r="A584" s="719"/>
      <c r="B584" s="1073" t="s">
        <v>5950</v>
      </c>
      <c r="C584" s="1078"/>
    </row>
    <row r="586" spans="1:4" x14ac:dyDescent="0.3">
      <c r="A586" s="720" t="s">
        <v>3</v>
      </c>
      <c r="B586" s="721" t="s">
        <v>5561</v>
      </c>
      <c r="C586" s="722" t="s">
        <v>5</v>
      </c>
      <c r="D586" s="720" t="s">
        <v>6</v>
      </c>
    </row>
    <row r="587" spans="1:4" x14ac:dyDescent="0.3">
      <c r="A587" s="106" t="s">
        <v>5946</v>
      </c>
      <c r="B587" s="491">
        <v>435.75</v>
      </c>
      <c r="C587" s="101">
        <v>43112</v>
      </c>
      <c r="D587" s="106" t="s">
        <v>5951</v>
      </c>
    </row>
    <row r="588" spans="1:4" x14ac:dyDescent="0.3">
      <c r="A588" s="106" t="s">
        <v>5946</v>
      </c>
      <c r="B588" s="491">
        <v>22113.06</v>
      </c>
      <c r="C588" s="101">
        <v>43133</v>
      </c>
      <c r="D588" s="106" t="s">
        <v>5951</v>
      </c>
    </row>
    <row r="589" spans="1:4" x14ac:dyDescent="0.3">
      <c r="A589" s="106" t="s">
        <v>5946</v>
      </c>
      <c r="B589" s="491">
        <v>38841.980000000003</v>
      </c>
      <c r="C589" s="101">
        <v>43147</v>
      </c>
      <c r="D589" s="106" t="s">
        <v>5591</v>
      </c>
    </row>
    <row r="590" spans="1:4" x14ac:dyDescent="0.3">
      <c r="A590" s="83" t="s">
        <v>5952</v>
      </c>
      <c r="B590" s="491">
        <v>636.91</v>
      </c>
      <c r="C590" s="101">
        <v>43179</v>
      </c>
      <c r="D590" s="106" t="s">
        <v>5953</v>
      </c>
    </row>
    <row r="591" spans="1:4" x14ac:dyDescent="0.3">
      <c r="A591" s="83" t="s">
        <v>5952</v>
      </c>
      <c r="B591" s="491">
        <v>776.75</v>
      </c>
      <c r="C591" s="101">
        <v>43222</v>
      </c>
      <c r="D591" s="106" t="s">
        <v>5954</v>
      </c>
    </row>
    <row r="592" spans="1:4" x14ac:dyDescent="0.3">
      <c r="A592" s="106" t="s">
        <v>5946</v>
      </c>
      <c r="B592" s="491">
        <v>18409.189999999999</v>
      </c>
      <c r="C592" s="101">
        <v>43222</v>
      </c>
      <c r="D592" s="106" t="s">
        <v>5599</v>
      </c>
    </row>
    <row r="593" spans="1:4" x14ac:dyDescent="0.3">
      <c r="A593" s="106" t="s">
        <v>5946</v>
      </c>
      <c r="B593" s="491">
        <v>40243.129999999997</v>
      </c>
      <c r="C593" s="101">
        <v>43235</v>
      </c>
      <c r="D593" s="106" t="s">
        <v>5596</v>
      </c>
    </row>
    <row r="594" spans="1:4" x14ac:dyDescent="0.3">
      <c r="A594" s="106" t="s">
        <v>2227</v>
      </c>
      <c r="B594" s="491">
        <v>249.31</v>
      </c>
      <c r="C594" s="101">
        <v>43262</v>
      </c>
      <c r="D594" s="106" t="s">
        <v>5955</v>
      </c>
    </row>
    <row r="595" spans="1:4" x14ac:dyDescent="0.3">
      <c r="A595" s="106" t="s">
        <v>5956</v>
      </c>
      <c r="B595" s="491">
        <v>1100</v>
      </c>
      <c r="C595" s="101">
        <v>43294</v>
      </c>
      <c r="D595" s="106" t="s">
        <v>5957</v>
      </c>
    </row>
    <row r="596" spans="1:4" x14ac:dyDescent="0.3">
      <c r="A596" s="106" t="s">
        <v>5946</v>
      </c>
      <c r="B596" s="491">
        <v>16860.189999999999</v>
      </c>
      <c r="C596" s="101">
        <v>43308</v>
      </c>
      <c r="D596" s="106" t="s">
        <v>5609</v>
      </c>
    </row>
    <row r="597" spans="1:4" x14ac:dyDescent="0.3">
      <c r="A597" s="106" t="s">
        <v>5946</v>
      </c>
      <c r="B597" s="491">
        <v>21836.2</v>
      </c>
      <c r="C597" s="101">
        <v>43315</v>
      </c>
      <c r="D597" s="106" t="s">
        <v>5707</v>
      </c>
    </row>
    <row r="598" spans="1:4" x14ac:dyDescent="0.3">
      <c r="A598" s="106" t="s">
        <v>5946</v>
      </c>
      <c r="B598" s="491">
        <v>37253.589999999997</v>
      </c>
      <c r="C598" s="101">
        <v>43325</v>
      </c>
      <c r="D598" s="106" t="s">
        <v>5607</v>
      </c>
    </row>
    <row r="599" spans="1:4" x14ac:dyDescent="0.3">
      <c r="A599" s="106" t="s">
        <v>2227</v>
      </c>
      <c r="B599" s="491">
        <v>235.77</v>
      </c>
      <c r="C599" s="101">
        <v>43328</v>
      </c>
      <c r="D599" s="106" t="s">
        <v>5958</v>
      </c>
    </row>
    <row r="600" spans="1:4" x14ac:dyDescent="0.3">
      <c r="A600" s="83" t="s">
        <v>5952</v>
      </c>
      <c r="B600" s="491">
        <v>613.61</v>
      </c>
      <c r="C600" s="101">
        <v>43356</v>
      </c>
      <c r="D600" s="106" t="s">
        <v>5959</v>
      </c>
    </row>
    <row r="601" spans="1:4" x14ac:dyDescent="0.3">
      <c r="A601" s="106" t="s">
        <v>5946</v>
      </c>
      <c r="B601" s="491">
        <v>19491.82</v>
      </c>
      <c r="C601" s="101">
        <v>43360</v>
      </c>
      <c r="D601" s="106" t="s">
        <v>5960</v>
      </c>
    </row>
    <row r="602" spans="1:4" x14ac:dyDescent="0.3">
      <c r="A602" s="106" t="s">
        <v>5946</v>
      </c>
      <c r="B602" s="491">
        <v>32698.3</v>
      </c>
      <c r="C602" s="101">
        <v>43406</v>
      </c>
      <c r="D602" s="106" t="s">
        <v>5619</v>
      </c>
    </row>
    <row r="603" spans="1:4" x14ac:dyDescent="0.3">
      <c r="A603" s="83" t="s">
        <v>5956</v>
      </c>
      <c r="B603" s="491">
        <v>23000</v>
      </c>
      <c r="C603" s="101">
        <v>43418</v>
      </c>
      <c r="D603" s="106" t="s">
        <v>5961</v>
      </c>
    </row>
    <row r="604" spans="1:4" x14ac:dyDescent="0.3">
      <c r="A604" s="106" t="s">
        <v>5946</v>
      </c>
      <c r="B604" s="491">
        <v>35611.410000000003</v>
      </c>
      <c r="C604" s="101">
        <v>43420</v>
      </c>
      <c r="D604" s="106" t="s">
        <v>5618</v>
      </c>
    </row>
    <row r="605" spans="1:4" x14ac:dyDescent="0.3">
      <c r="A605" s="83" t="s">
        <v>5952</v>
      </c>
      <c r="B605" s="491">
        <v>317.95999999999998</v>
      </c>
      <c r="C605" s="101">
        <v>43425</v>
      </c>
      <c r="D605" s="106" t="s">
        <v>5962</v>
      </c>
    </row>
    <row r="606" spans="1:4" x14ac:dyDescent="0.3">
      <c r="A606" s="83"/>
      <c r="B606" s="491"/>
      <c r="C606" s="101"/>
      <c r="D606" s="106"/>
    </row>
    <row r="607" spans="1:4" x14ac:dyDescent="0.3">
      <c r="A607" s="8"/>
      <c r="B607" s="725"/>
      <c r="C607" s="728"/>
      <c r="D607" s="743"/>
    </row>
    <row r="608" spans="1:4" ht="23.4" x14ac:dyDescent="0.45">
      <c r="A608" s="716"/>
      <c r="B608" s="1075" t="s">
        <v>5556</v>
      </c>
      <c r="C608" s="1076"/>
      <c r="D608"/>
    </row>
    <row r="609" spans="1:4" ht="21" x14ac:dyDescent="0.4">
      <c r="A609" s="717"/>
      <c r="B609" s="1067" t="s">
        <v>5963</v>
      </c>
      <c r="C609" s="1068"/>
      <c r="D609"/>
    </row>
    <row r="610" spans="1:4" x14ac:dyDescent="0.3">
      <c r="B610" s="1069" t="s">
        <v>5558</v>
      </c>
      <c r="C610" s="1070"/>
      <c r="D610"/>
    </row>
    <row r="611" spans="1:4" ht="15.6" x14ac:dyDescent="0.3">
      <c r="A611" s="718"/>
      <c r="B611" s="1077">
        <v>91022070535</v>
      </c>
      <c r="C611" s="1072"/>
      <c r="D611"/>
    </row>
    <row r="612" spans="1:4" x14ac:dyDescent="0.3">
      <c r="A612" s="8"/>
      <c r="B612" s="1069" t="s">
        <v>5559</v>
      </c>
      <c r="C612" s="1070"/>
      <c r="D612"/>
    </row>
    <row r="613" spans="1:4" ht="15.6" x14ac:dyDescent="0.3">
      <c r="A613" s="719"/>
      <c r="B613" s="1073" t="s">
        <v>5964</v>
      </c>
      <c r="C613" s="1078"/>
      <c r="D613"/>
    </row>
    <row r="614" spans="1:4" x14ac:dyDescent="0.3">
      <c r="D614"/>
    </row>
    <row r="615" spans="1:4" ht="15" customHeight="1" x14ac:dyDescent="0.3">
      <c r="A615" s="720" t="s">
        <v>3</v>
      </c>
      <c r="B615" s="721" t="s">
        <v>5561</v>
      </c>
      <c r="C615" s="722" t="s">
        <v>5</v>
      </c>
      <c r="D615" s="720" t="s">
        <v>6</v>
      </c>
    </row>
    <row r="616" spans="1:4" x14ac:dyDescent="0.3">
      <c r="A616" s="106" t="s">
        <v>5694</v>
      </c>
      <c r="B616" s="491">
        <v>8471.7199999999993</v>
      </c>
      <c r="C616" s="101">
        <v>43136</v>
      </c>
      <c r="D616" s="547" t="s">
        <v>5965</v>
      </c>
    </row>
    <row r="617" spans="1:4" x14ac:dyDescent="0.3">
      <c r="A617" s="106" t="s">
        <v>5694</v>
      </c>
      <c r="B617" s="491">
        <v>15902</v>
      </c>
      <c r="C617" s="101">
        <v>43172</v>
      </c>
      <c r="D617" s="547" t="s">
        <v>5695</v>
      </c>
    </row>
    <row r="618" spans="1:4" x14ac:dyDescent="0.3">
      <c r="A618" s="106" t="s">
        <v>5694</v>
      </c>
      <c r="B618" s="491">
        <v>197.1</v>
      </c>
      <c r="C618" s="101">
        <v>43151</v>
      </c>
      <c r="D618" s="547" t="s">
        <v>5966</v>
      </c>
    </row>
    <row r="619" spans="1:4" x14ac:dyDescent="0.3">
      <c r="A619" s="106" t="s">
        <v>5694</v>
      </c>
      <c r="B619" s="491">
        <v>13202</v>
      </c>
      <c r="C619" s="101">
        <v>43280</v>
      </c>
      <c r="D619" s="547" t="s">
        <v>5697</v>
      </c>
    </row>
    <row r="620" spans="1:4" x14ac:dyDescent="0.3">
      <c r="A620" s="106" t="s">
        <v>5694</v>
      </c>
      <c r="B620" s="491">
        <v>35804</v>
      </c>
      <c r="C620" s="101">
        <v>43292</v>
      </c>
      <c r="D620" s="547" t="s">
        <v>5967</v>
      </c>
    </row>
    <row r="621" spans="1:4" x14ac:dyDescent="0.3">
      <c r="A621" s="106" t="s">
        <v>5694</v>
      </c>
      <c r="B621" s="491">
        <v>15429.13</v>
      </c>
      <c r="C621" s="101">
        <v>43410</v>
      </c>
      <c r="D621" s="547" t="s">
        <v>5701</v>
      </c>
    </row>
    <row r="622" spans="1:4" x14ac:dyDescent="0.3">
      <c r="A622" s="724"/>
      <c r="B622" s="491"/>
      <c r="C622" s="101"/>
      <c r="D622" s="547"/>
    </row>
    <row r="623" spans="1:4" x14ac:dyDescent="0.3">
      <c r="A623" s="727"/>
      <c r="B623" s="725"/>
      <c r="C623" s="728"/>
      <c r="D623" s="744"/>
    </row>
    <row r="624" spans="1:4" ht="23.4" x14ac:dyDescent="0.45">
      <c r="A624" s="716"/>
      <c r="B624" s="1075" t="s">
        <v>5556</v>
      </c>
      <c r="C624" s="1076"/>
      <c r="D624"/>
    </row>
    <row r="625" spans="1:4" ht="21" x14ac:dyDescent="0.4">
      <c r="A625" s="717"/>
      <c r="B625" s="1067" t="s">
        <v>5968</v>
      </c>
      <c r="C625" s="1068"/>
      <c r="D625"/>
    </row>
    <row r="626" spans="1:4" x14ac:dyDescent="0.3">
      <c r="B626" s="1069" t="s">
        <v>5558</v>
      </c>
      <c r="C626" s="1070"/>
      <c r="D626"/>
    </row>
    <row r="627" spans="1:4" ht="15.6" x14ac:dyDescent="0.3">
      <c r="A627" s="718"/>
      <c r="B627" s="1077">
        <v>90054510509</v>
      </c>
      <c r="C627" s="1072"/>
      <c r="D627"/>
    </row>
    <row r="628" spans="1:4" x14ac:dyDescent="0.3">
      <c r="A628" s="8"/>
      <c r="B628" s="1069" t="s">
        <v>5559</v>
      </c>
      <c r="C628" s="1070"/>
      <c r="D628"/>
    </row>
    <row r="629" spans="1:4" ht="15.6" x14ac:dyDescent="0.3">
      <c r="A629" s="719"/>
      <c r="B629" s="1073" t="s">
        <v>5969</v>
      </c>
      <c r="C629" s="1078"/>
      <c r="D629"/>
    </row>
    <row r="630" spans="1:4" x14ac:dyDescent="0.3">
      <c r="D630"/>
    </row>
    <row r="631" spans="1:4" ht="15" customHeight="1" x14ac:dyDescent="0.3">
      <c r="A631" s="720" t="s">
        <v>3</v>
      </c>
      <c r="B631" s="721" t="s">
        <v>5561</v>
      </c>
      <c r="C631" s="722" t="s">
        <v>5</v>
      </c>
      <c r="D631" s="720" t="s">
        <v>6</v>
      </c>
    </row>
    <row r="632" spans="1:4" x14ac:dyDescent="0.3">
      <c r="A632" s="106" t="s">
        <v>5970</v>
      </c>
      <c r="B632" s="491">
        <v>15400</v>
      </c>
      <c r="C632" s="101">
        <v>43132</v>
      </c>
      <c r="D632" s="547" t="s">
        <v>5971</v>
      </c>
    </row>
    <row r="633" spans="1:4" x14ac:dyDescent="0.3">
      <c r="A633" s="106" t="s">
        <v>5946</v>
      </c>
      <c r="B633" s="491">
        <v>3293.99</v>
      </c>
      <c r="C633" s="101">
        <v>43133</v>
      </c>
      <c r="D633" s="547" t="s">
        <v>5972</v>
      </c>
    </row>
    <row r="634" spans="1:4" x14ac:dyDescent="0.3">
      <c r="A634" s="106" t="s">
        <v>5973</v>
      </c>
      <c r="B634" s="491">
        <v>300.3</v>
      </c>
      <c r="C634" s="101">
        <v>43140</v>
      </c>
      <c r="D634" s="547" t="s">
        <v>5974</v>
      </c>
    </row>
    <row r="635" spans="1:4" x14ac:dyDescent="0.3">
      <c r="A635" s="106" t="s">
        <v>5946</v>
      </c>
      <c r="B635" s="491">
        <v>3190.95</v>
      </c>
      <c r="C635" s="101">
        <v>43152</v>
      </c>
      <c r="D635" s="547" t="s">
        <v>5695</v>
      </c>
    </row>
    <row r="636" spans="1:4" x14ac:dyDescent="0.3">
      <c r="A636" s="106" t="s">
        <v>5975</v>
      </c>
      <c r="B636" s="491">
        <v>2000</v>
      </c>
      <c r="C636" s="101">
        <v>43206</v>
      </c>
      <c r="D636" s="547" t="s">
        <v>979</v>
      </c>
    </row>
    <row r="637" spans="1:4" x14ac:dyDescent="0.3">
      <c r="A637" s="106" t="s">
        <v>5946</v>
      </c>
      <c r="B637" s="491">
        <v>2960.32</v>
      </c>
      <c r="C637" s="101">
        <v>43235</v>
      </c>
      <c r="D637" s="547" t="s">
        <v>5697</v>
      </c>
    </row>
    <row r="638" spans="1:4" x14ac:dyDescent="0.3">
      <c r="A638" s="738" t="s">
        <v>5970</v>
      </c>
      <c r="B638" s="491">
        <v>4340</v>
      </c>
      <c r="C638" s="101">
        <v>43306</v>
      </c>
      <c r="D638" s="549" t="s">
        <v>5976</v>
      </c>
    </row>
    <row r="639" spans="1:4" x14ac:dyDescent="0.3">
      <c r="A639" s="738" t="s">
        <v>5970</v>
      </c>
      <c r="B639" s="491">
        <v>2366</v>
      </c>
      <c r="C639" s="101">
        <v>43306</v>
      </c>
      <c r="D639" s="547" t="s">
        <v>5977</v>
      </c>
    </row>
    <row r="640" spans="1:4" x14ac:dyDescent="0.3">
      <c r="A640" s="106" t="s">
        <v>5946</v>
      </c>
      <c r="B640" s="491">
        <v>8622.2000000000007</v>
      </c>
      <c r="C640" s="101">
        <v>43320</v>
      </c>
      <c r="D640" s="547" t="s">
        <v>5700</v>
      </c>
    </row>
    <row r="641" spans="1:4" x14ac:dyDescent="0.3">
      <c r="A641" s="106" t="s">
        <v>5973</v>
      </c>
      <c r="B641" s="491">
        <v>400</v>
      </c>
      <c r="C641" s="101">
        <v>43349</v>
      </c>
      <c r="D641" s="547" t="s">
        <v>5978</v>
      </c>
    </row>
    <row r="642" spans="1:4" x14ac:dyDescent="0.3">
      <c r="A642" s="106" t="s">
        <v>5946</v>
      </c>
      <c r="B642" s="491">
        <v>2743.97</v>
      </c>
      <c r="C642" s="101">
        <v>43423</v>
      </c>
      <c r="D642" s="549" t="s">
        <v>5701</v>
      </c>
    </row>
    <row r="643" spans="1:4" x14ac:dyDescent="0.3">
      <c r="A643" s="738" t="s">
        <v>5970</v>
      </c>
      <c r="B643" s="491">
        <v>1519</v>
      </c>
      <c r="C643" s="101">
        <v>43454</v>
      </c>
      <c r="D643" s="547" t="s">
        <v>5977</v>
      </c>
    </row>
    <row r="644" spans="1:4" x14ac:dyDescent="0.3">
      <c r="A644" s="738" t="s">
        <v>5970</v>
      </c>
      <c r="B644" s="491">
        <v>4340</v>
      </c>
      <c r="C644" s="101">
        <v>43454</v>
      </c>
      <c r="D644" s="547" t="s">
        <v>5979</v>
      </c>
    </row>
    <row r="645" spans="1:4" x14ac:dyDescent="0.3">
      <c r="A645" s="738" t="s">
        <v>5970</v>
      </c>
      <c r="B645" s="491">
        <v>1575.49</v>
      </c>
      <c r="C645" s="101">
        <v>43454</v>
      </c>
      <c r="D645" s="547" t="s">
        <v>5980</v>
      </c>
    </row>
    <row r="646" spans="1:4" x14ac:dyDescent="0.3">
      <c r="A646" s="738" t="s">
        <v>5970</v>
      </c>
      <c r="B646" s="491">
        <v>2624.51</v>
      </c>
      <c r="C646" s="101">
        <v>43455</v>
      </c>
      <c r="D646" s="547" t="s">
        <v>5980</v>
      </c>
    </row>
    <row r="647" spans="1:4" x14ac:dyDescent="0.3">
      <c r="A647" s="738" t="s">
        <v>5970</v>
      </c>
      <c r="B647" s="725">
        <v>3617.72</v>
      </c>
      <c r="C647" s="728">
        <v>43455</v>
      </c>
      <c r="D647" s="745" t="s">
        <v>5981</v>
      </c>
    </row>
    <row r="648" spans="1:4" x14ac:dyDescent="0.3">
      <c r="A648" s="738" t="s">
        <v>5970</v>
      </c>
      <c r="B648" s="491">
        <v>828.02</v>
      </c>
      <c r="C648" s="101">
        <v>43455</v>
      </c>
      <c r="D648" s="547" t="s">
        <v>5982</v>
      </c>
    </row>
    <row r="649" spans="1:4" x14ac:dyDescent="0.3">
      <c r="A649" s="727"/>
      <c r="B649" s="725"/>
      <c r="C649" s="728"/>
      <c r="D649" s="744"/>
    </row>
    <row r="650" spans="1:4" ht="23.4" x14ac:dyDescent="0.45">
      <c r="A650" s="716"/>
      <c r="B650" s="1075" t="s">
        <v>5556</v>
      </c>
      <c r="C650" s="1076"/>
      <c r="D650"/>
    </row>
    <row r="651" spans="1:4" ht="21" x14ac:dyDescent="0.4">
      <c r="A651" s="717"/>
      <c r="B651" s="1067" t="s">
        <v>5983</v>
      </c>
      <c r="C651" s="1068"/>
      <c r="D651"/>
    </row>
    <row r="652" spans="1:4" x14ac:dyDescent="0.3">
      <c r="B652" s="1069" t="s">
        <v>5558</v>
      </c>
      <c r="C652" s="1070"/>
      <c r="D652"/>
    </row>
    <row r="653" spans="1:4" ht="15.6" x14ac:dyDescent="0.3">
      <c r="A653" s="718"/>
      <c r="B653" s="1071">
        <v>90028170521</v>
      </c>
      <c r="C653" s="1072"/>
      <c r="D653"/>
    </row>
    <row r="654" spans="1:4" x14ac:dyDescent="0.3">
      <c r="A654" s="8"/>
      <c r="B654" s="1069" t="s">
        <v>5559</v>
      </c>
      <c r="C654" s="1070"/>
      <c r="D654"/>
    </row>
    <row r="655" spans="1:4" ht="15.6" x14ac:dyDescent="0.3">
      <c r="A655" s="719"/>
      <c r="B655" s="1073" t="s">
        <v>5984</v>
      </c>
      <c r="C655" s="1074"/>
      <c r="D655"/>
    </row>
    <row r="656" spans="1:4" x14ac:dyDescent="0.3">
      <c r="D656"/>
    </row>
    <row r="657" spans="1:4" x14ac:dyDescent="0.3">
      <c r="A657" s="720" t="s">
        <v>3</v>
      </c>
      <c r="B657" s="721" t="s">
        <v>5561</v>
      </c>
      <c r="C657" s="722" t="s">
        <v>5</v>
      </c>
      <c r="D657" s="720" t="s">
        <v>6</v>
      </c>
    </row>
    <row r="658" spans="1:4" x14ac:dyDescent="0.3">
      <c r="A658" s="106" t="s">
        <v>5734</v>
      </c>
      <c r="B658" s="491">
        <v>3518.35</v>
      </c>
      <c r="C658" s="101">
        <v>43158</v>
      </c>
      <c r="D658" s="547" t="s">
        <v>5696</v>
      </c>
    </row>
    <row r="659" spans="1:4" x14ac:dyDescent="0.3">
      <c r="A659" s="106" t="s">
        <v>5734</v>
      </c>
      <c r="B659" s="491">
        <v>6301.83</v>
      </c>
      <c r="C659" s="101">
        <v>43264</v>
      </c>
      <c r="D659" s="547" t="s">
        <v>5740</v>
      </c>
    </row>
    <row r="660" spans="1:4" x14ac:dyDescent="0.3">
      <c r="A660" s="106" t="s">
        <v>5734</v>
      </c>
      <c r="B660" s="491">
        <v>7436.45</v>
      </c>
      <c r="C660" s="101">
        <v>43362</v>
      </c>
      <c r="D660" s="547" t="s">
        <v>5718</v>
      </c>
    </row>
    <row r="661" spans="1:4" x14ac:dyDescent="0.3">
      <c r="A661" s="106" t="s">
        <v>5734</v>
      </c>
      <c r="B661" s="491">
        <v>6650.96</v>
      </c>
      <c r="C661" s="101">
        <v>43371</v>
      </c>
      <c r="D661" s="547" t="s">
        <v>5720</v>
      </c>
    </row>
    <row r="662" spans="1:4" x14ac:dyDescent="0.3">
      <c r="A662" s="106" t="s">
        <v>5734</v>
      </c>
      <c r="B662" s="491">
        <v>3895.69</v>
      </c>
      <c r="C662" s="101">
        <v>43371</v>
      </c>
      <c r="D662" s="547" t="s">
        <v>5742</v>
      </c>
    </row>
    <row r="663" spans="1:4" x14ac:dyDescent="0.3">
      <c r="A663" s="106" t="s">
        <v>5734</v>
      </c>
      <c r="B663" s="491">
        <v>6278.43</v>
      </c>
      <c r="C663" s="101">
        <v>43371</v>
      </c>
      <c r="D663" s="547" t="s">
        <v>5985</v>
      </c>
    </row>
    <row r="664" spans="1:4" x14ac:dyDescent="0.3">
      <c r="A664" s="106" t="s">
        <v>5734</v>
      </c>
      <c r="B664" s="491">
        <v>1200.17</v>
      </c>
      <c r="C664" s="101">
        <v>43375</v>
      </c>
      <c r="D664" s="549" t="s">
        <v>5986</v>
      </c>
    </row>
    <row r="665" spans="1:4" x14ac:dyDescent="0.3">
      <c r="A665" s="106" t="s">
        <v>5734</v>
      </c>
      <c r="B665" s="491">
        <v>769</v>
      </c>
      <c r="C665" s="101">
        <v>43399</v>
      </c>
      <c r="D665" s="547" t="s">
        <v>5987</v>
      </c>
    </row>
    <row r="666" spans="1:4" x14ac:dyDescent="0.3">
      <c r="A666" s="106" t="s">
        <v>5734</v>
      </c>
      <c r="B666" s="491">
        <v>5278.21</v>
      </c>
      <c r="C666" s="101">
        <v>43433</v>
      </c>
      <c r="D666" s="547" t="s">
        <v>5742</v>
      </c>
    </row>
    <row r="667" spans="1:4" x14ac:dyDescent="0.3">
      <c r="D667"/>
    </row>
    <row r="668" spans="1:4" ht="23.4" x14ac:dyDescent="0.45">
      <c r="A668" s="716"/>
      <c r="B668" s="1075" t="s">
        <v>5556</v>
      </c>
      <c r="C668" s="1076"/>
      <c r="D668"/>
    </row>
    <row r="669" spans="1:4" ht="21" x14ac:dyDescent="0.4">
      <c r="A669" s="717"/>
      <c r="B669" s="1067" t="s">
        <v>5988</v>
      </c>
      <c r="C669" s="1068"/>
      <c r="D669"/>
    </row>
    <row r="670" spans="1:4" x14ac:dyDescent="0.3">
      <c r="B670" s="1069" t="s">
        <v>5558</v>
      </c>
      <c r="C670" s="1070"/>
      <c r="D670"/>
    </row>
    <row r="671" spans="1:4" ht="15.6" x14ac:dyDescent="0.3">
      <c r="A671" s="718"/>
      <c r="B671" s="1071">
        <v>92061310531</v>
      </c>
      <c r="C671" s="1072"/>
      <c r="D671"/>
    </row>
    <row r="672" spans="1:4" x14ac:dyDescent="0.3">
      <c r="A672" s="8"/>
      <c r="B672" s="1069" t="s">
        <v>5559</v>
      </c>
      <c r="C672" s="1070"/>
      <c r="D672"/>
    </row>
    <row r="673" spans="1:4" ht="15.6" x14ac:dyDescent="0.3">
      <c r="A673" s="719"/>
      <c r="B673" s="1071" t="s">
        <v>5989</v>
      </c>
      <c r="C673" s="1072"/>
      <c r="D673"/>
    </row>
    <row r="674" spans="1:4" x14ac:dyDescent="0.3">
      <c r="D674"/>
    </row>
    <row r="675" spans="1:4" x14ac:dyDescent="0.3">
      <c r="A675" s="720" t="s">
        <v>3</v>
      </c>
      <c r="B675" s="721" t="s">
        <v>5561</v>
      </c>
      <c r="C675" s="722" t="s">
        <v>5</v>
      </c>
      <c r="D675" s="720" t="s">
        <v>6</v>
      </c>
    </row>
    <row r="676" spans="1:4" x14ac:dyDescent="0.3">
      <c r="A676" s="83" t="s">
        <v>5728</v>
      </c>
      <c r="B676" s="491">
        <v>2739.47</v>
      </c>
      <c r="C676" s="101">
        <v>43133</v>
      </c>
      <c r="D676" s="106" t="s">
        <v>5990</v>
      </c>
    </row>
    <row r="677" spans="1:4" x14ac:dyDescent="0.3">
      <c r="A677" s="83" t="s">
        <v>5728</v>
      </c>
      <c r="B677" s="491">
        <v>7262</v>
      </c>
      <c r="C677" s="101">
        <v>43171</v>
      </c>
      <c r="D677" s="106" t="s">
        <v>5991</v>
      </c>
    </row>
    <row r="678" spans="1:4" x14ac:dyDescent="0.3">
      <c r="A678" s="83" t="s">
        <v>5728</v>
      </c>
      <c r="B678" s="491">
        <v>10269.43</v>
      </c>
      <c r="C678" s="101">
        <v>43214</v>
      </c>
      <c r="D678" s="106" t="s">
        <v>5992</v>
      </c>
    </row>
    <row r="679" spans="1:4" x14ac:dyDescent="0.3">
      <c r="A679" s="83" t="s">
        <v>5728</v>
      </c>
      <c r="B679" s="491">
        <v>7102</v>
      </c>
      <c r="C679" s="101">
        <v>43234</v>
      </c>
      <c r="D679" s="83" t="s">
        <v>5993</v>
      </c>
    </row>
    <row r="680" spans="1:4" x14ac:dyDescent="0.3">
      <c r="A680" s="106" t="s">
        <v>3352</v>
      </c>
      <c r="B680" s="491">
        <v>21.89</v>
      </c>
      <c r="C680" s="101">
        <v>43262</v>
      </c>
      <c r="D680" s="83" t="s">
        <v>5471</v>
      </c>
    </row>
    <row r="681" spans="1:4" x14ac:dyDescent="0.3">
      <c r="A681" s="83" t="s">
        <v>5728</v>
      </c>
      <c r="B681" s="491">
        <v>5802</v>
      </c>
      <c r="C681" s="101">
        <v>43291</v>
      </c>
      <c r="D681" s="83" t="s">
        <v>5994</v>
      </c>
    </row>
    <row r="682" spans="1:4" x14ac:dyDescent="0.3">
      <c r="A682" s="106" t="s">
        <v>3352</v>
      </c>
      <c r="B682" s="491">
        <v>319.31</v>
      </c>
      <c r="C682" s="101">
        <v>43328</v>
      </c>
      <c r="D682" s="83" t="s">
        <v>5471</v>
      </c>
    </row>
    <row r="683" spans="1:4" x14ac:dyDescent="0.3">
      <c r="A683" s="83" t="s">
        <v>5728</v>
      </c>
      <c r="B683" s="491">
        <v>184.58</v>
      </c>
      <c r="C683" s="101">
        <v>43384</v>
      </c>
      <c r="D683" s="83" t="s">
        <v>5995</v>
      </c>
    </row>
    <row r="684" spans="1:4" x14ac:dyDescent="0.3">
      <c r="A684" s="83" t="s">
        <v>5728</v>
      </c>
      <c r="B684" s="491">
        <v>4937.72</v>
      </c>
      <c r="C684" s="101">
        <v>43409</v>
      </c>
      <c r="D684" s="83" t="s">
        <v>5996</v>
      </c>
    </row>
    <row r="685" spans="1:4" x14ac:dyDescent="0.3">
      <c r="A685" s="83"/>
      <c r="B685" s="491"/>
      <c r="C685" s="99"/>
      <c r="D685" s="83"/>
    </row>
    <row r="686" spans="1:4" x14ac:dyDescent="0.3">
      <c r="D686"/>
    </row>
    <row r="687" spans="1:4" ht="23.4" x14ac:dyDescent="0.45">
      <c r="A687" s="716"/>
      <c r="B687" s="1075" t="s">
        <v>5556</v>
      </c>
      <c r="C687" s="1076"/>
      <c r="D687"/>
    </row>
    <row r="688" spans="1:4" ht="21" x14ac:dyDescent="0.4">
      <c r="A688" s="717"/>
      <c r="B688" s="1067" t="s">
        <v>5997</v>
      </c>
      <c r="C688" s="1068"/>
      <c r="D688"/>
    </row>
    <row r="689" spans="1:4" x14ac:dyDescent="0.3">
      <c r="B689" s="1069" t="s">
        <v>5558</v>
      </c>
      <c r="C689" s="1070"/>
      <c r="D689"/>
    </row>
    <row r="690" spans="1:4" ht="15.6" x14ac:dyDescent="0.3">
      <c r="A690" s="718"/>
      <c r="B690" s="1077">
        <v>91022060536</v>
      </c>
      <c r="C690" s="1072"/>
      <c r="D690"/>
    </row>
    <row r="691" spans="1:4" x14ac:dyDescent="0.3">
      <c r="A691" s="8"/>
      <c r="B691" s="1069" t="s">
        <v>5559</v>
      </c>
      <c r="C691" s="1070"/>
      <c r="D691"/>
    </row>
    <row r="692" spans="1:4" ht="15.6" x14ac:dyDescent="0.3">
      <c r="A692" s="719"/>
      <c r="B692" s="1073" t="s">
        <v>5998</v>
      </c>
      <c r="C692" s="1078"/>
      <c r="D692"/>
    </row>
    <row r="693" spans="1:4" x14ac:dyDescent="0.3">
      <c r="D693"/>
    </row>
    <row r="694" spans="1:4" x14ac:dyDescent="0.3">
      <c r="A694" s="720" t="s">
        <v>3</v>
      </c>
      <c r="B694" s="721" t="s">
        <v>5561</v>
      </c>
      <c r="C694" s="722" t="s">
        <v>5</v>
      </c>
      <c r="D694" s="720" t="s">
        <v>6</v>
      </c>
    </row>
    <row r="695" spans="1:4" x14ac:dyDescent="0.3">
      <c r="A695" s="106" t="s">
        <v>5694</v>
      </c>
      <c r="B695" s="491">
        <v>22200</v>
      </c>
      <c r="C695" s="101">
        <v>43136</v>
      </c>
      <c r="D695" s="547" t="s">
        <v>5999</v>
      </c>
    </row>
    <row r="696" spans="1:4" x14ac:dyDescent="0.3">
      <c r="A696" s="106" t="s">
        <v>5694</v>
      </c>
      <c r="B696" s="491">
        <v>35000.769999999997</v>
      </c>
      <c r="C696" s="101">
        <v>43136</v>
      </c>
      <c r="D696" s="547" t="s">
        <v>6000</v>
      </c>
    </row>
    <row r="697" spans="1:4" x14ac:dyDescent="0.3">
      <c r="A697" s="106" t="s">
        <v>2227</v>
      </c>
      <c r="B697" s="491">
        <v>4875</v>
      </c>
      <c r="C697" s="101">
        <v>43147</v>
      </c>
      <c r="D697" s="549" t="s">
        <v>6001</v>
      </c>
    </row>
    <row r="698" spans="1:4" x14ac:dyDescent="0.3">
      <c r="A698" s="106" t="s">
        <v>5694</v>
      </c>
      <c r="B698" s="491">
        <v>47625.29</v>
      </c>
      <c r="C698" s="101">
        <v>43172</v>
      </c>
      <c r="D698" s="547" t="s">
        <v>5695</v>
      </c>
    </row>
    <row r="699" spans="1:4" x14ac:dyDescent="0.3">
      <c r="A699" s="106" t="s">
        <v>5694</v>
      </c>
      <c r="B699" s="491">
        <v>36900</v>
      </c>
      <c r="C699" s="101">
        <v>43216</v>
      </c>
      <c r="D699" s="547" t="s">
        <v>5697</v>
      </c>
    </row>
    <row r="700" spans="1:4" x14ac:dyDescent="0.3">
      <c r="A700" s="106" t="s">
        <v>5694</v>
      </c>
      <c r="B700" s="491">
        <v>1620.44</v>
      </c>
      <c r="C700" s="101">
        <v>43216</v>
      </c>
      <c r="D700" s="547" t="s">
        <v>6002</v>
      </c>
    </row>
    <row r="701" spans="1:4" x14ac:dyDescent="0.3">
      <c r="A701" s="106" t="s">
        <v>5694</v>
      </c>
      <c r="B701" s="491">
        <v>1477.5</v>
      </c>
      <c r="C701" s="101">
        <v>43216</v>
      </c>
      <c r="D701" s="547" t="s">
        <v>6003</v>
      </c>
    </row>
    <row r="702" spans="1:4" x14ac:dyDescent="0.3">
      <c r="A702" s="106" t="s">
        <v>5694</v>
      </c>
      <c r="B702" s="491">
        <v>25000</v>
      </c>
      <c r="C702" s="101">
        <v>43216</v>
      </c>
      <c r="D702" s="547" t="s">
        <v>5696</v>
      </c>
    </row>
    <row r="703" spans="1:4" x14ac:dyDescent="0.3">
      <c r="A703" s="106" t="s">
        <v>5694</v>
      </c>
      <c r="B703" s="491">
        <v>1477.56</v>
      </c>
      <c r="C703" s="101">
        <v>43216</v>
      </c>
      <c r="D703" s="549" t="s">
        <v>6004</v>
      </c>
    </row>
    <row r="704" spans="1:4" x14ac:dyDescent="0.3">
      <c r="A704" s="106" t="s">
        <v>5694</v>
      </c>
      <c r="B704" s="491">
        <v>1429.8</v>
      </c>
      <c r="C704" s="101">
        <v>43216</v>
      </c>
      <c r="D704" s="547" t="s">
        <v>6005</v>
      </c>
    </row>
    <row r="705" spans="1:4" x14ac:dyDescent="0.3">
      <c r="A705" s="106" t="s">
        <v>5694</v>
      </c>
      <c r="B705" s="491">
        <v>1477.5</v>
      </c>
      <c r="C705" s="101">
        <v>43216</v>
      </c>
      <c r="D705" s="547" t="s">
        <v>6006</v>
      </c>
    </row>
    <row r="706" spans="1:4" x14ac:dyDescent="0.3">
      <c r="A706" s="106" t="s">
        <v>5694</v>
      </c>
      <c r="B706" s="491">
        <v>1636.93</v>
      </c>
      <c r="C706" s="101">
        <v>43216</v>
      </c>
      <c r="D706" s="547" t="s">
        <v>6007</v>
      </c>
    </row>
    <row r="707" spans="1:4" x14ac:dyDescent="0.3">
      <c r="A707" s="106" t="s">
        <v>2227</v>
      </c>
      <c r="B707" s="491">
        <v>1056.27</v>
      </c>
      <c r="C707" s="101">
        <v>43259</v>
      </c>
      <c r="D707" s="547" t="s">
        <v>5432</v>
      </c>
    </row>
    <row r="708" spans="1:4" x14ac:dyDescent="0.3">
      <c r="A708" s="106" t="s">
        <v>5694</v>
      </c>
      <c r="B708" s="491">
        <v>1525.12</v>
      </c>
      <c r="C708" s="101">
        <v>43292</v>
      </c>
      <c r="D708" s="547" t="s">
        <v>6008</v>
      </c>
    </row>
    <row r="709" spans="1:4" x14ac:dyDescent="0.3">
      <c r="A709" s="106" t="s">
        <v>5694</v>
      </c>
      <c r="B709" s="491">
        <v>39900</v>
      </c>
      <c r="C709" s="101">
        <v>43292</v>
      </c>
      <c r="D709" s="547" t="s">
        <v>5700</v>
      </c>
    </row>
    <row r="710" spans="1:4" x14ac:dyDescent="0.3">
      <c r="A710" s="106" t="s">
        <v>5694</v>
      </c>
      <c r="B710" s="725">
        <v>13125.29</v>
      </c>
      <c r="C710" s="728">
        <v>43292</v>
      </c>
      <c r="D710" s="745" t="s">
        <v>6009</v>
      </c>
    </row>
    <row r="711" spans="1:4" x14ac:dyDescent="0.3">
      <c r="A711" s="106" t="s">
        <v>5694</v>
      </c>
      <c r="B711" s="491">
        <v>60000</v>
      </c>
      <c r="C711" s="101">
        <v>43292</v>
      </c>
      <c r="D711" s="547" t="s">
        <v>6010</v>
      </c>
    </row>
    <row r="712" spans="1:4" x14ac:dyDescent="0.3">
      <c r="A712" s="106" t="s">
        <v>2227</v>
      </c>
      <c r="B712" s="491">
        <v>12540</v>
      </c>
      <c r="C712" s="101">
        <v>43308</v>
      </c>
      <c r="D712" s="549" t="s">
        <v>6001</v>
      </c>
    </row>
    <row r="713" spans="1:4" x14ac:dyDescent="0.3">
      <c r="A713" s="106" t="s">
        <v>5694</v>
      </c>
      <c r="B713" s="491">
        <v>1379</v>
      </c>
      <c r="C713" s="101">
        <v>43322</v>
      </c>
      <c r="D713" s="549" t="s">
        <v>6011</v>
      </c>
    </row>
    <row r="714" spans="1:4" x14ac:dyDescent="0.3">
      <c r="A714" s="738" t="s">
        <v>5789</v>
      </c>
      <c r="B714" s="491">
        <v>280.43</v>
      </c>
      <c r="C714" s="101">
        <v>43348</v>
      </c>
      <c r="D714" s="549" t="s">
        <v>6012</v>
      </c>
    </row>
    <row r="715" spans="1:4" x14ac:dyDescent="0.3">
      <c r="A715" s="738" t="s">
        <v>6013</v>
      </c>
      <c r="B715" s="491">
        <v>9998</v>
      </c>
      <c r="C715" s="101">
        <v>43374</v>
      </c>
      <c r="D715" s="549" t="s">
        <v>6014</v>
      </c>
    </row>
    <row r="716" spans="1:4" x14ac:dyDescent="0.3">
      <c r="A716" s="106" t="s">
        <v>5694</v>
      </c>
      <c r="B716" s="491">
        <v>1620.44</v>
      </c>
      <c r="C716" s="101">
        <v>43385</v>
      </c>
      <c r="D716" s="549" t="s">
        <v>6015</v>
      </c>
    </row>
    <row r="717" spans="1:4" x14ac:dyDescent="0.3">
      <c r="A717" s="106" t="s">
        <v>5694</v>
      </c>
      <c r="B717" s="491">
        <v>56214.84</v>
      </c>
      <c r="C717" s="101">
        <v>43410</v>
      </c>
      <c r="D717" s="549" t="s">
        <v>6016</v>
      </c>
    </row>
    <row r="718" spans="1:4" x14ac:dyDescent="0.3">
      <c r="A718" s="106" t="s">
        <v>5694</v>
      </c>
      <c r="B718" s="491">
        <v>1576</v>
      </c>
      <c r="C718" s="101">
        <v>43440</v>
      </c>
      <c r="D718" s="549" t="s">
        <v>6017</v>
      </c>
    </row>
    <row r="719" spans="1:4" x14ac:dyDescent="0.3">
      <c r="A719" s="738" t="s">
        <v>5789</v>
      </c>
      <c r="B719" s="491">
        <v>500</v>
      </c>
      <c r="C719" s="101">
        <v>43441</v>
      </c>
      <c r="D719" s="549" t="s">
        <v>6018</v>
      </c>
    </row>
    <row r="720" spans="1:4" x14ac:dyDescent="0.3">
      <c r="A720" s="738" t="s">
        <v>6019</v>
      </c>
      <c r="B720" s="491">
        <v>1500</v>
      </c>
      <c r="C720" s="101">
        <v>43451</v>
      </c>
      <c r="D720" s="549" t="s">
        <v>979</v>
      </c>
    </row>
    <row r="721" spans="1:4" x14ac:dyDescent="0.3">
      <c r="A721" s="106" t="s">
        <v>5694</v>
      </c>
      <c r="B721" s="491">
        <v>25942.6</v>
      </c>
      <c r="C721" s="101">
        <v>43453</v>
      </c>
      <c r="D721" s="549" t="s">
        <v>6020</v>
      </c>
    </row>
    <row r="722" spans="1:4" x14ac:dyDescent="0.3">
      <c r="A722" s="106" t="s">
        <v>5694</v>
      </c>
      <c r="B722" s="491">
        <v>1525.12</v>
      </c>
      <c r="C722" s="101">
        <v>43453</v>
      </c>
      <c r="D722" s="549" t="s">
        <v>6021</v>
      </c>
    </row>
    <row r="723" spans="1:4" x14ac:dyDescent="0.3">
      <c r="A723" s="727"/>
      <c r="B723" s="725"/>
      <c r="C723" s="728"/>
      <c r="D723" s="729"/>
    </row>
    <row r="724" spans="1:4" ht="23.4" x14ac:dyDescent="0.45">
      <c r="A724" s="716"/>
      <c r="B724" s="1075" t="s">
        <v>5556</v>
      </c>
      <c r="C724" s="1076"/>
      <c r="D724"/>
    </row>
    <row r="725" spans="1:4" ht="21" x14ac:dyDescent="0.4">
      <c r="A725" s="717"/>
      <c r="B725" s="1067" t="s">
        <v>6022</v>
      </c>
      <c r="C725" s="1068"/>
      <c r="D725"/>
    </row>
    <row r="726" spans="1:4" x14ac:dyDescent="0.3">
      <c r="B726" s="1069" t="s">
        <v>5558</v>
      </c>
      <c r="C726" s="1070"/>
      <c r="D726"/>
    </row>
    <row r="727" spans="1:4" ht="15.6" x14ac:dyDescent="0.3">
      <c r="A727" s="718"/>
      <c r="B727" s="1077">
        <v>93081060506</v>
      </c>
      <c r="C727" s="1072"/>
      <c r="D727"/>
    </row>
    <row r="728" spans="1:4" x14ac:dyDescent="0.3">
      <c r="A728" s="8"/>
      <c r="B728" s="1069" t="s">
        <v>5559</v>
      </c>
      <c r="C728" s="1070"/>
      <c r="D728"/>
    </row>
    <row r="729" spans="1:4" ht="15.6" x14ac:dyDescent="0.3">
      <c r="A729" s="719"/>
      <c r="B729" s="1073" t="s">
        <v>6023</v>
      </c>
      <c r="C729" s="1078"/>
      <c r="D729"/>
    </row>
    <row r="730" spans="1:4" x14ac:dyDescent="0.3">
      <c r="D730"/>
    </row>
    <row r="731" spans="1:4" x14ac:dyDescent="0.3">
      <c r="A731" s="720" t="s">
        <v>3</v>
      </c>
      <c r="B731" s="721" t="s">
        <v>5561</v>
      </c>
      <c r="C731" s="722" t="s">
        <v>5</v>
      </c>
      <c r="D731" s="720" t="s">
        <v>6</v>
      </c>
    </row>
    <row r="732" spans="1:4" x14ac:dyDescent="0.3">
      <c r="A732" s="92" t="s">
        <v>6024</v>
      </c>
      <c r="B732" s="746">
        <v>75874.59</v>
      </c>
      <c r="C732" s="747">
        <v>43110</v>
      </c>
      <c r="D732" s="92" t="s">
        <v>6025</v>
      </c>
    </row>
    <row r="733" spans="1:4" x14ac:dyDescent="0.3">
      <c r="A733" s="92" t="s">
        <v>6026</v>
      </c>
      <c r="B733" s="746">
        <v>628950</v>
      </c>
      <c r="C733" s="747">
        <v>43110</v>
      </c>
      <c r="D733" s="92" t="s">
        <v>6027</v>
      </c>
    </row>
    <row r="734" spans="1:4" x14ac:dyDescent="0.3">
      <c r="A734" s="92" t="s">
        <v>6028</v>
      </c>
      <c r="B734" s="746">
        <v>2999</v>
      </c>
      <c r="C734" s="747">
        <v>43119</v>
      </c>
      <c r="D734" s="92" t="s">
        <v>6029</v>
      </c>
    </row>
    <row r="735" spans="1:4" x14ac:dyDescent="0.3">
      <c r="A735" s="92" t="s">
        <v>6030</v>
      </c>
      <c r="B735" s="746">
        <v>31066.83</v>
      </c>
      <c r="C735" s="747">
        <v>43125</v>
      </c>
      <c r="D735" s="92" t="s">
        <v>6031</v>
      </c>
    </row>
    <row r="736" spans="1:4" x14ac:dyDescent="0.3">
      <c r="A736" s="92" t="s">
        <v>6030</v>
      </c>
      <c r="B736" s="746">
        <v>24094.66</v>
      </c>
      <c r="C736" s="747">
        <v>43126</v>
      </c>
      <c r="D736" s="92" t="s">
        <v>6032</v>
      </c>
    </row>
    <row r="737" spans="1:4" x14ac:dyDescent="0.3">
      <c r="A737" s="92" t="s">
        <v>6033</v>
      </c>
      <c r="B737" s="746">
        <v>360</v>
      </c>
      <c r="C737" s="747">
        <v>43133</v>
      </c>
      <c r="D737" s="92" t="s">
        <v>6034</v>
      </c>
    </row>
    <row r="738" spans="1:4" x14ac:dyDescent="0.3">
      <c r="A738" s="92" t="s">
        <v>6030</v>
      </c>
      <c r="B738" s="746">
        <v>66285.47</v>
      </c>
      <c r="C738" s="747">
        <v>43133</v>
      </c>
      <c r="D738" s="92" t="s">
        <v>6035</v>
      </c>
    </row>
    <row r="739" spans="1:4" x14ac:dyDescent="0.3">
      <c r="A739" s="92" t="s">
        <v>6024</v>
      </c>
      <c r="B739" s="746">
        <v>70618.31</v>
      </c>
      <c r="C739" s="747">
        <v>43136</v>
      </c>
      <c r="D739" s="92" t="s">
        <v>6025</v>
      </c>
    </row>
    <row r="740" spans="1:4" x14ac:dyDescent="0.3">
      <c r="A740" s="92" t="s">
        <v>6026</v>
      </c>
      <c r="B740" s="746">
        <v>231099.5</v>
      </c>
      <c r="C740" s="747">
        <v>43139</v>
      </c>
      <c r="D740" s="92" t="s">
        <v>6027</v>
      </c>
    </row>
    <row r="741" spans="1:4" x14ac:dyDescent="0.3">
      <c r="A741" s="92" t="s">
        <v>6030</v>
      </c>
      <c r="B741" s="746">
        <v>48188</v>
      </c>
      <c r="C741" s="747">
        <v>43145</v>
      </c>
      <c r="D741" s="92" t="s">
        <v>6032</v>
      </c>
    </row>
    <row r="742" spans="1:4" x14ac:dyDescent="0.3">
      <c r="A742" s="92" t="s">
        <v>6024</v>
      </c>
      <c r="B742" s="746">
        <v>70527.67</v>
      </c>
      <c r="C742" s="747">
        <v>43146</v>
      </c>
      <c r="D742" s="92" t="s">
        <v>6025</v>
      </c>
    </row>
    <row r="743" spans="1:4" x14ac:dyDescent="0.3">
      <c r="A743" s="92" t="s">
        <v>6026</v>
      </c>
      <c r="B743" s="746">
        <v>220821.5</v>
      </c>
      <c r="C743" s="747">
        <v>43152</v>
      </c>
      <c r="D743" s="92" t="s">
        <v>6027</v>
      </c>
    </row>
    <row r="744" spans="1:4" x14ac:dyDescent="0.3">
      <c r="A744" s="92" t="s">
        <v>6026</v>
      </c>
      <c r="B744" s="746">
        <v>295512</v>
      </c>
      <c r="C744" s="747">
        <v>43152</v>
      </c>
      <c r="D744" s="92" t="s">
        <v>6027</v>
      </c>
    </row>
    <row r="745" spans="1:4" x14ac:dyDescent="0.3">
      <c r="A745" s="92" t="s">
        <v>6030</v>
      </c>
      <c r="B745" s="746">
        <v>15903.66</v>
      </c>
      <c r="C745" s="747">
        <v>43152</v>
      </c>
      <c r="D745" s="92" t="s">
        <v>6032</v>
      </c>
    </row>
    <row r="746" spans="1:4" x14ac:dyDescent="0.3">
      <c r="A746" s="92" t="s">
        <v>6030</v>
      </c>
      <c r="B746" s="746">
        <v>31446.83</v>
      </c>
      <c r="C746" s="747">
        <v>43152</v>
      </c>
      <c r="D746" s="92" t="s">
        <v>6031</v>
      </c>
    </row>
    <row r="747" spans="1:4" x14ac:dyDescent="0.3">
      <c r="A747" s="92" t="s">
        <v>6026</v>
      </c>
      <c r="B747" s="746">
        <v>279783</v>
      </c>
      <c r="C747" s="747">
        <v>43153</v>
      </c>
      <c r="D747" s="92" t="s">
        <v>6027</v>
      </c>
    </row>
    <row r="748" spans="1:4" x14ac:dyDescent="0.3">
      <c r="A748" s="92" t="s">
        <v>6036</v>
      </c>
      <c r="B748" s="746">
        <v>200</v>
      </c>
      <c r="C748" s="747">
        <v>43154</v>
      </c>
      <c r="D748" s="92" t="s">
        <v>6037</v>
      </c>
    </row>
    <row r="749" spans="1:4" x14ac:dyDescent="0.3">
      <c r="A749" s="92" t="s">
        <v>6030</v>
      </c>
      <c r="B749" s="746">
        <v>77671.360000000001</v>
      </c>
      <c r="C749" s="747">
        <v>43154</v>
      </c>
      <c r="D749" s="92" t="s">
        <v>6038</v>
      </c>
    </row>
    <row r="750" spans="1:4" x14ac:dyDescent="0.3">
      <c r="A750" s="92" t="s">
        <v>6030</v>
      </c>
      <c r="B750" s="746">
        <v>7951.83</v>
      </c>
      <c r="C750" s="747">
        <v>43173</v>
      </c>
      <c r="D750" s="92" t="s">
        <v>6032</v>
      </c>
    </row>
    <row r="751" spans="1:4" x14ac:dyDescent="0.3">
      <c r="A751" s="92" t="s">
        <v>6030</v>
      </c>
      <c r="B751" s="746">
        <v>95046.49</v>
      </c>
      <c r="C751" s="747">
        <v>43173</v>
      </c>
      <c r="D751" s="92" t="s">
        <v>6031</v>
      </c>
    </row>
    <row r="752" spans="1:4" x14ac:dyDescent="0.3">
      <c r="A752" s="92" t="s">
        <v>6039</v>
      </c>
      <c r="B752" s="746">
        <v>250</v>
      </c>
      <c r="C752" s="747">
        <v>43174</v>
      </c>
      <c r="D752" s="92" t="s">
        <v>6034</v>
      </c>
    </row>
    <row r="753" spans="1:4" x14ac:dyDescent="0.3">
      <c r="A753" s="92" t="s">
        <v>6030</v>
      </c>
      <c r="B753" s="746">
        <v>40446</v>
      </c>
      <c r="C753" s="747">
        <v>43179</v>
      </c>
      <c r="D753" s="92" t="s">
        <v>6040</v>
      </c>
    </row>
    <row r="754" spans="1:4" x14ac:dyDescent="0.3">
      <c r="A754" s="92" t="s">
        <v>6030</v>
      </c>
      <c r="B754" s="746">
        <v>16352</v>
      </c>
      <c r="C754" s="747">
        <v>43179</v>
      </c>
      <c r="D754" s="92" t="s">
        <v>6032</v>
      </c>
    </row>
    <row r="755" spans="1:4" x14ac:dyDescent="0.3">
      <c r="A755" s="92" t="s">
        <v>6026</v>
      </c>
      <c r="B755" s="746">
        <v>24094</v>
      </c>
      <c r="C755" s="747">
        <v>43180</v>
      </c>
      <c r="D755" s="92" t="s">
        <v>6027</v>
      </c>
    </row>
    <row r="756" spans="1:4" x14ac:dyDescent="0.3">
      <c r="A756" s="92" t="s">
        <v>6041</v>
      </c>
      <c r="B756" s="746">
        <v>1609</v>
      </c>
      <c r="C756" s="747">
        <v>43180</v>
      </c>
      <c r="D756" s="92" t="s">
        <v>6042</v>
      </c>
    </row>
    <row r="757" spans="1:4" x14ac:dyDescent="0.3">
      <c r="A757" s="92" t="s">
        <v>6026</v>
      </c>
      <c r="B757" s="746">
        <v>194805.5</v>
      </c>
      <c r="C757" s="747">
        <v>43180</v>
      </c>
      <c r="D757" s="92" t="s">
        <v>6027</v>
      </c>
    </row>
    <row r="758" spans="1:4" x14ac:dyDescent="0.3">
      <c r="A758" s="92" t="s">
        <v>6024</v>
      </c>
      <c r="B758" s="746">
        <v>82466.240000000005</v>
      </c>
      <c r="C758" s="747">
        <v>43193</v>
      </c>
      <c r="D758" s="92" t="s">
        <v>6025</v>
      </c>
    </row>
    <row r="759" spans="1:4" x14ac:dyDescent="0.3">
      <c r="A759" s="92" t="s">
        <v>6043</v>
      </c>
      <c r="B759" s="746">
        <v>398</v>
      </c>
      <c r="C759" s="747">
        <v>43200</v>
      </c>
      <c r="D759" s="92" t="s">
        <v>6044</v>
      </c>
    </row>
    <row r="760" spans="1:4" x14ac:dyDescent="0.3">
      <c r="A760" s="92" t="s">
        <v>6030</v>
      </c>
      <c r="B760" s="746">
        <v>49050</v>
      </c>
      <c r="C760" s="747">
        <v>43207</v>
      </c>
      <c r="D760" s="92" t="s">
        <v>6040</v>
      </c>
    </row>
    <row r="761" spans="1:4" x14ac:dyDescent="0.3">
      <c r="A761" s="92" t="s">
        <v>6030</v>
      </c>
      <c r="B761" s="746">
        <v>16352</v>
      </c>
      <c r="C761" s="747">
        <v>43207</v>
      </c>
      <c r="D761" s="92" t="s">
        <v>6040</v>
      </c>
    </row>
    <row r="762" spans="1:4" x14ac:dyDescent="0.3">
      <c r="A762" s="92" t="s">
        <v>6045</v>
      </c>
      <c r="B762" s="746">
        <v>100</v>
      </c>
      <c r="C762" s="747">
        <v>43210</v>
      </c>
      <c r="D762" s="92" t="s">
        <v>6046</v>
      </c>
    </row>
    <row r="763" spans="1:4" x14ac:dyDescent="0.3">
      <c r="A763" s="92" t="s">
        <v>6024</v>
      </c>
      <c r="B763" s="746">
        <v>77395.16</v>
      </c>
      <c r="C763" s="747">
        <v>43224</v>
      </c>
      <c r="D763" s="92" t="s">
        <v>6025</v>
      </c>
    </row>
    <row r="764" spans="1:4" x14ac:dyDescent="0.3">
      <c r="A764" s="92" t="s">
        <v>6030</v>
      </c>
      <c r="B764" s="746">
        <v>53482.53</v>
      </c>
      <c r="C764" s="747">
        <v>43227</v>
      </c>
      <c r="D764" s="92" t="s">
        <v>6047</v>
      </c>
    </row>
    <row r="765" spans="1:4" x14ac:dyDescent="0.3">
      <c r="A765" s="748" t="s">
        <v>6041</v>
      </c>
      <c r="B765" s="749">
        <v>49410</v>
      </c>
      <c r="C765" s="750">
        <v>43231</v>
      </c>
      <c r="D765" s="748" t="s">
        <v>6048</v>
      </c>
    </row>
    <row r="766" spans="1:4" x14ac:dyDescent="0.3">
      <c r="A766" s="92" t="s">
        <v>6030</v>
      </c>
      <c r="B766" s="746">
        <v>62893.66</v>
      </c>
      <c r="C766" s="747">
        <v>43235</v>
      </c>
      <c r="D766" s="92" t="s">
        <v>6031</v>
      </c>
    </row>
    <row r="767" spans="1:4" x14ac:dyDescent="0.3">
      <c r="A767" s="92" t="s">
        <v>6024</v>
      </c>
      <c r="B767" s="746">
        <v>79834.52</v>
      </c>
      <c r="C767" s="747">
        <v>43237</v>
      </c>
      <c r="D767" s="92" t="s">
        <v>6025</v>
      </c>
    </row>
    <row r="768" spans="1:4" x14ac:dyDescent="0.3">
      <c r="A768" s="92" t="s">
        <v>6026</v>
      </c>
      <c r="B768" s="746">
        <v>525385.5</v>
      </c>
      <c r="C768" s="747">
        <v>43243</v>
      </c>
      <c r="D768" s="92" t="s">
        <v>6027</v>
      </c>
    </row>
    <row r="769" spans="1:4" x14ac:dyDescent="0.3">
      <c r="A769" s="92" t="s">
        <v>6024</v>
      </c>
      <c r="B769" s="746">
        <v>91171.25</v>
      </c>
      <c r="C769" s="747">
        <v>43243</v>
      </c>
      <c r="D769" s="92" t="s">
        <v>6025</v>
      </c>
    </row>
    <row r="770" spans="1:4" x14ac:dyDescent="0.3">
      <c r="A770" s="92" t="s">
        <v>6026</v>
      </c>
      <c r="B770" s="746">
        <v>188723.5</v>
      </c>
      <c r="C770" s="747">
        <v>43258</v>
      </c>
      <c r="D770" s="92" t="s">
        <v>6027</v>
      </c>
    </row>
    <row r="771" spans="1:4" x14ac:dyDescent="0.3">
      <c r="A771" s="92" t="s">
        <v>6024</v>
      </c>
      <c r="B771" s="746">
        <v>80041.39</v>
      </c>
      <c r="C771" s="747">
        <v>43258</v>
      </c>
      <c r="D771" s="92" t="s">
        <v>6025</v>
      </c>
    </row>
    <row r="772" spans="1:4" x14ac:dyDescent="0.3">
      <c r="A772" s="92" t="s">
        <v>6049</v>
      </c>
      <c r="B772" s="746">
        <v>550</v>
      </c>
      <c r="C772" s="747">
        <v>43259</v>
      </c>
      <c r="D772" s="92" t="s">
        <v>6034</v>
      </c>
    </row>
    <row r="773" spans="1:4" x14ac:dyDescent="0.3">
      <c r="A773" s="92" t="s">
        <v>3352</v>
      </c>
      <c r="B773" s="746">
        <v>845.8</v>
      </c>
      <c r="C773" s="747">
        <v>43262</v>
      </c>
      <c r="D773" s="92" t="s">
        <v>6050</v>
      </c>
    </row>
    <row r="774" spans="1:4" x14ac:dyDescent="0.3">
      <c r="A774" s="92" t="s">
        <v>6030</v>
      </c>
      <c r="B774" s="746">
        <v>7951.83</v>
      </c>
      <c r="C774" s="747">
        <v>43262</v>
      </c>
      <c r="D774" s="92" t="s">
        <v>6032</v>
      </c>
    </row>
    <row r="775" spans="1:4" x14ac:dyDescent="0.3">
      <c r="A775" s="92" t="s">
        <v>6030</v>
      </c>
      <c r="B775" s="746">
        <v>24094</v>
      </c>
      <c r="C775" s="747">
        <v>43262</v>
      </c>
      <c r="D775" s="92" t="s">
        <v>6032</v>
      </c>
    </row>
    <row r="776" spans="1:4" x14ac:dyDescent="0.3">
      <c r="A776" s="92" t="s">
        <v>6030</v>
      </c>
      <c r="B776" s="746">
        <v>362</v>
      </c>
      <c r="C776" s="747">
        <v>43262</v>
      </c>
      <c r="D776" s="92" t="s">
        <v>6031</v>
      </c>
    </row>
    <row r="777" spans="1:4" x14ac:dyDescent="0.3">
      <c r="A777" s="92" t="s">
        <v>6051</v>
      </c>
      <c r="B777" s="746">
        <v>350</v>
      </c>
      <c r="C777" s="747">
        <v>43265</v>
      </c>
      <c r="D777" s="92" t="s">
        <v>6034</v>
      </c>
    </row>
    <row r="778" spans="1:4" x14ac:dyDescent="0.3">
      <c r="A778" s="92" t="s">
        <v>6030</v>
      </c>
      <c r="B778" s="746">
        <v>16.940000000000001</v>
      </c>
      <c r="C778" s="747">
        <v>43265</v>
      </c>
      <c r="D778" s="92" t="s">
        <v>6052</v>
      </c>
    </row>
    <row r="779" spans="1:4" x14ac:dyDescent="0.3">
      <c r="A779" s="92" t="s">
        <v>6053</v>
      </c>
      <c r="B779" s="746">
        <v>240</v>
      </c>
      <c r="C779" s="747">
        <v>43269</v>
      </c>
      <c r="D779" s="92" t="s">
        <v>6034</v>
      </c>
    </row>
    <row r="780" spans="1:4" x14ac:dyDescent="0.3">
      <c r="A780" s="92" t="s">
        <v>6030</v>
      </c>
      <c r="B780" s="746">
        <v>3976.91</v>
      </c>
      <c r="C780" s="747">
        <v>43291</v>
      </c>
      <c r="D780" s="92" t="s">
        <v>6032</v>
      </c>
    </row>
    <row r="781" spans="1:4" x14ac:dyDescent="0.3">
      <c r="A781" s="92" t="s">
        <v>6030</v>
      </c>
      <c r="B781" s="746">
        <v>31446.83</v>
      </c>
      <c r="C781" s="747">
        <v>43291</v>
      </c>
      <c r="D781" s="92" t="s">
        <v>6031</v>
      </c>
    </row>
    <row r="782" spans="1:4" x14ac:dyDescent="0.3">
      <c r="A782" s="92" t="s">
        <v>6054</v>
      </c>
      <c r="B782" s="746">
        <v>3050</v>
      </c>
      <c r="C782" s="747">
        <v>43292</v>
      </c>
      <c r="D782" s="92" t="s">
        <v>6034</v>
      </c>
    </row>
    <row r="783" spans="1:4" x14ac:dyDescent="0.3">
      <c r="A783" s="92" t="s">
        <v>6024</v>
      </c>
      <c r="B783" s="746">
        <v>79142.89</v>
      </c>
      <c r="C783" s="747">
        <v>43293</v>
      </c>
      <c r="D783" s="92" t="s">
        <v>6025</v>
      </c>
    </row>
    <row r="784" spans="1:4" x14ac:dyDescent="0.3">
      <c r="A784" s="92" t="s">
        <v>6030</v>
      </c>
      <c r="B784" s="746">
        <v>12048</v>
      </c>
      <c r="C784" s="747">
        <v>43293</v>
      </c>
      <c r="D784" s="92" t="s">
        <v>6032</v>
      </c>
    </row>
    <row r="785" spans="1:4" x14ac:dyDescent="0.3">
      <c r="A785" s="92" t="s">
        <v>6026</v>
      </c>
      <c r="B785" s="746">
        <v>343888</v>
      </c>
      <c r="C785" s="747">
        <v>43306</v>
      </c>
      <c r="D785" s="92" t="s">
        <v>6027</v>
      </c>
    </row>
    <row r="786" spans="1:4" x14ac:dyDescent="0.3">
      <c r="A786" s="92" t="s">
        <v>6030</v>
      </c>
      <c r="B786" s="746">
        <v>54498.94</v>
      </c>
      <c r="C786" s="747">
        <v>43313</v>
      </c>
      <c r="D786" s="92" t="s">
        <v>6055</v>
      </c>
    </row>
    <row r="787" spans="1:4" x14ac:dyDescent="0.3">
      <c r="A787" s="92" t="s">
        <v>6030</v>
      </c>
      <c r="B787" s="746">
        <v>27379.38</v>
      </c>
      <c r="C787" s="747">
        <v>43315</v>
      </c>
      <c r="D787" s="92" t="s">
        <v>6056</v>
      </c>
    </row>
    <row r="788" spans="1:4" x14ac:dyDescent="0.3">
      <c r="A788" s="92" t="s">
        <v>6030</v>
      </c>
      <c r="B788" s="746">
        <v>74585.08</v>
      </c>
      <c r="C788" s="747">
        <v>43320</v>
      </c>
      <c r="D788" s="92" t="s">
        <v>6057</v>
      </c>
    </row>
    <row r="789" spans="1:4" x14ac:dyDescent="0.3">
      <c r="A789" s="92" t="s">
        <v>6030</v>
      </c>
      <c r="B789" s="746">
        <v>300</v>
      </c>
      <c r="C789" s="747">
        <v>43321</v>
      </c>
      <c r="D789" s="92" t="s">
        <v>6058</v>
      </c>
    </row>
    <row r="790" spans="1:4" x14ac:dyDescent="0.3">
      <c r="A790" s="92" t="s">
        <v>6030</v>
      </c>
      <c r="B790" s="746">
        <v>3976.91</v>
      </c>
      <c r="C790" s="747">
        <v>43322</v>
      </c>
      <c r="D790" s="92" t="s">
        <v>6032</v>
      </c>
    </row>
    <row r="791" spans="1:4" x14ac:dyDescent="0.3">
      <c r="A791" s="92" t="s">
        <v>6030</v>
      </c>
      <c r="B791" s="746">
        <v>31446.83</v>
      </c>
      <c r="C791" s="747">
        <v>43322</v>
      </c>
      <c r="D791" s="92" t="s">
        <v>6031</v>
      </c>
    </row>
    <row r="792" spans="1:4" x14ac:dyDescent="0.3">
      <c r="A792" s="92" t="s">
        <v>6030</v>
      </c>
      <c r="B792" s="746">
        <v>24096</v>
      </c>
      <c r="C792" s="747">
        <v>43325</v>
      </c>
      <c r="D792" s="92" t="s">
        <v>6032</v>
      </c>
    </row>
    <row r="793" spans="1:4" x14ac:dyDescent="0.3">
      <c r="A793" s="92" t="s">
        <v>3352</v>
      </c>
      <c r="B793" s="746">
        <v>1195.29</v>
      </c>
      <c r="C793" s="747">
        <v>43328</v>
      </c>
      <c r="D793" s="92" t="s">
        <v>6059</v>
      </c>
    </row>
    <row r="794" spans="1:4" x14ac:dyDescent="0.3">
      <c r="A794" s="92" t="s">
        <v>6026</v>
      </c>
      <c r="B794" s="746">
        <v>191379</v>
      </c>
      <c r="C794" s="747">
        <v>43328</v>
      </c>
      <c r="D794" s="92" t="s">
        <v>6027</v>
      </c>
    </row>
    <row r="795" spans="1:4" x14ac:dyDescent="0.3">
      <c r="A795" s="92" t="s">
        <v>6045</v>
      </c>
      <c r="B795" s="746">
        <v>120</v>
      </c>
      <c r="C795" s="747">
        <v>43335</v>
      </c>
      <c r="D795" s="92" t="s">
        <v>6060</v>
      </c>
    </row>
    <row r="796" spans="1:4" x14ac:dyDescent="0.3">
      <c r="A796" s="92" t="s">
        <v>6045</v>
      </c>
      <c r="B796" s="746">
        <v>640</v>
      </c>
      <c r="C796" s="747">
        <v>43335</v>
      </c>
      <c r="D796" s="92" t="s">
        <v>6060</v>
      </c>
    </row>
    <row r="797" spans="1:4" x14ac:dyDescent="0.3">
      <c r="A797" s="92" t="s">
        <v>6045</v>
      </c>
      <c r="B797" s="746">
        <v>1800</v>
      </c>
      <c r="C797" s="747">
        <v>43335</v>
      </c>
      <c r="D797" s="92" t="s">
        <v>6060</v>
      </c>
    </row>
    <row r="798" spans="1:4" x14ac:dyDescent="0.3">
      <c r="A798" s="92" t="s">
        <v>6030</v>
      </c>
      <c r="B798" s="746">
        <v>14708.77</v>
      </c>
      <c r="C798" s="747">
        <v>43350</v>
      </c>
      <c r="D798" s="92" t="s">
        <v>6061</v>
      </c>
    </row>
    <row r="799" spans="1:4" x14ac:dyDescent="0.3">
      <c r="A799" s="92" t="s">
        <v>6030</v>
      </c>
      <c r="B799" s="746">
        <v>722</v>
      </c>
      <c r="C799" s="747">
        <v>43356</v>
      </c>
      <c r="D799" s="92" t="s">
        <v>6031</v>
      </c>
    </row>
    <row r="800" spans="1:4" x14ac:dyDescent="0.3">
      <c r="A800" s="92" t="s">
        <v>6030</v>
      </c>
      <c r="B800" s="746">
        <v>21950</v>
      </c>
      <c r="C800" s="747">
        <v>43356</v>
      </c>
      <c r="D800" s="92" t="s">
        <v>6040</v>
      </c>
    </row>
    <row r="801" spans="1:4" x14ac:dyDescent="0.3">
      <c r="A801" s="92" t="s">
        <v>6030</v>
      </c>
      <c r="B801" s="746">
        <v>31446.83</v>
      </c>
      <c r="C801" s="747">
        <v>43363</v>
      </c>
      <c r="D801" s="92" t="s">
        <v>6031</v>
      </c>
    </row>
    <row r="802" spans="1:4" x14ac:dyDescent="0.3">
      <c r="A802" s="92" t="s">
        <v>6051</v>
      </c>
      <c r="B802" s="746">
        <v>1200</v>
      </c>
      <c r="C802" s="747">
        <v>43370</v>
      </c>
      <c r="D802" s="92" t="s">
        <v>6062</v>
      </c>
    </row>
    <row r="803" spans="1:4" x14ac:dyDescent="0.3">
      <c r="A803" s="92" t="s">
        <v>6024</v>
      </c>
      <c r="B803" s="746">
        <v>114482.43</v>
      </c>
      <c r="C803" s="747">
        <v>43370</v>
      </c>
      <c r="D803" s="92" t="s">
        <v>6025</v>
      </c>
    </row>
    <row r="804" spans="1:4" x14ac:dyDescent="0.3">
      <c r="A804" s="92" t="s">
        <v>6024</v>
      </c>
      <c r="B804" s="746">
        <v>71966.14</v>
      </c>
      <c r="C804" s="747">
        <v>43374</v>
      </c>
      <c r="D804" s="92" t="s">
        <v>6025</v>
      </c>
    </row>
    <row r="805" spans="1:4" x14ac:dyDescent="0.3">
      <c r="A805" s="92" t="s">
        <v>6063</v>
      </c>
      <c r="B805" s="746">
        <v>20000</v>
      </c>
      <c r="C805" s="747">
        <v>43381</v>
      </c>
      <c r="D805" s="92" t="s">
        <v>6064</v>
      </c>
    </row>
    <row r="806" spans="1:4" x14ac:dyDescent="0.3">
      <c r="A806" s="92" t="s">
        <v>6030</v>
      </c>
      <c r="B806" s="746">
        <v>7953.82</v>
      </c>
      <c r="C806" s="747">
        <v>43384</v>
      </c>
      <c r="D806" s="92" t="s">
        <v>6032</v>
      </c>
    </row>
    <row r="807" spans="1:4" x14ac:dyDescent="0.3">
      <c r="A807" s="92" t="s">
        <v>6030</v>
      </c>
      <c r="B807" s="746">
        <v>31446.83</v>
      </c>
      <c r="C807" s="747">
        <v>43384</v>
      </c>
      <c r="D807" s="92" t="s">
        <v>6031</v>
      </c>
    </row>
    <row r="808" spans="1:4" x14ac:dyDescent="0.3">
      <c r="A808" s="92" t="s">
        <v>6028</v>
      </c>
      <c r="B808" s="746">
        <v>4000</v>
      </c>
      <c r="C808" s="747">
        <v>43390</v>
      </c>
      <c r="D808" s="92" t="s">
        <v>6065</v>
      </c>
    </row>
    <row r="809" spans="1:4" x14ac:dyDescent="0.3">
      <c r="A809" s="92" t="s">
        <v>6066</v>
      </c>
      <c r="B809" s="746">
        <v>300</v>
      </c>
      <c r="C809" s="747">
        <v>43391</v>
      </c>
      <c r="D809" s="92" t="s">
        <v>6067</v>
      </c>
    </row>
    <row r="810" spans="1:4" x14ac:dyDescent="0.3">
      <c r="A810" s="92" t="s">
        <v>6026</v>
      </c>
      <c r="B810" s="746">
        <v>173913</v>
      </c>
      <c r="C810" s="747">
        <v>43391</v>
      </c>
      <c r="D810" s="92" t="s">
        <v>6027</v>
      </c>
    </row>
    <row r="811" spans="1:4" x14ac:dyDescent="0.3">
      <c r="A811" s="92" t="s">
        <v>6024</v>
      </c>
      <c r="B811" s="746">
        <v>72418.009999999995</v>
      </c>
      <c r="C811" s="747">
        <v>43391</v>
      </c>
      <c r="D811" s="92" t="s">
        <v>6025</v>
      </c>
    </row>
    <row r="812" spans="1:4" x14ac:dyDescent="0.3">
      <c r="A812" s="92" t="s">
        <v>6045</v>
      </c>
      <c r="B812" s="746">
        <v>28933</v>
      </c>
      <c r="C812" s="747">
        <v>43395</v>
      </c>
      <c r="D812" s="92" t="s">
        <v>6068</v>
      </c>
    </row>
    <row r="813" spans="1:4" x14ac:dyDescent="0.3">
      <c r="A813" s="92" t="s">
        <v>6030</v>
      </c>
      <c r="B813" s="746">
        <v>12048</v>
      </c>
      <c r="C813" s="747">
        <v>43395</v>
      </c>
      <c r="D813" s="92" t="s">
        <v>6032</v>
      </c>
    </row>
    <row r="814" spans="1:4" x14ac:dyDescent="0.3">
      <c r="A814" s="92" t="s">
        <v>6030</v>
      </c>
      <c r="B814" s="746">
        <v>10975</v>
      </c>
      <c r="C814" s="747">
        <v>43395</v>
      </c>
      <c r="D814" s="92" t="s">
        <v>6040</v>
      </c>
    </row>
    <row r="815" spans="1:4" x14ac:dyDescent="0.3">
      <c r="A815" s="92" t="s">
        <v>6041</v>
      </c>
      <c r="B815" s="746">
        <v>100</v>
      </c>
      <c r="C815" s="747">
        <v>43396</v>
      </c>
      <c r="D815" s="92" t="s">
        <v>5706</v>
      </c>
    </row>
    <row r="816" spans="1:4" x14ac:dyDescent="0.3">
      <c r="A816" s="751" t="s">
        <v>6024</v>
      </c>
      <c r="B816" s="746">
        <v>9984.69</v>
      </c>
      <c r="C816" s="747">
        <v>43398</v>
      </c>
      <c r="D816" s="92" t="s">
        <v>6025</v>
      </c>
    </row>
    <row r="817" spans="1:4" x14ac:dyDescent="0.3">
      <c r="A817" s="92" t="s">
        <v>6030</v>
      </c>
      <c r="B817" s="746">
        <v>75919.02</v>
      </c>
      <c r="C817" s="747">
        <v>43411</v>
      </c>
      <c r="D817" s="92" t="s">
        <v>6069</v>
      </c>
    </row>
    <row r="818" spans="1:4" x14ac:dyDescent="0.3">
      <c r="A818" s="92" t="s">
        <v>6026</v>
      </c>
      <c r="B818" s="746">
        <v>166824</v>
      </c>
      <c r="C818" s="747">
        <v>43413</v>
      </c>
      <c r="D818" s="92" t="s">
        <v>6027</v>
      </c>
    </row>
    <row r="819" spans="1:4" x14ac:dyDescent="0.3">
      <c r="A819" s="92" t="s">
        <v>6030</v>
      </c>
      <c r="B819" s="746">
        <v>1401.77</v>
      </c>
      <c r="C819" s="747">
        <v>43413</v>
      </c>
      <c r="D819" s="92" t="s">
        <v>6070</v>
      </c>
    </row>
    <row r="820" spans="1:4" x14ac:dyDescent="0.3">
      <c r="A820" s="92" t="s">
        <v>6071</v>
      </c>
      <c r="B820" s="746">
        <v>322.86</v>
      </c>
      <c r="C820" s="747">
        <v>43417</v>
      </c>
      <c r="D820" s="92" t="s">
        <v>6072</v>
      </c>
    </row>
    <row r="821" spans="1:4" x14ac:dyDescent="0.3">
      <c r="A821" s="92" t="s">
        <v>6024</v>
      </c>
      <c r="B821" s="746">
        <v>67103.14</v>
      </c>
      <c r="C821" s="747">
        <v>43419</v>
      </c>
      <c r="D821" s="92" t="s">
        <v>6025</v>
      </c>
    </row>
    <row r="822" spans="1:4" x14ac:dyDescent="0.3">
      <c r="A822" s="92" t="s">
        <v>6030</v>
      </c>
      <c r="B822" s="746">
        <v>31446.83</v>
      </c>
      <c r="C822" s="747">
        <v>43423</v>
      </c>
      <c r="D822" s="92" t="s">
        <v>6031</v>
      </c>
    </row>
    <row r="823" spans="1:4" x14ac:dyDescent="0.3">
      <c r="A823" s="92" t="s">
        <v>6030</v>
      </c>
      <c r="B823" s="746">
        <v>81116.44</v>
      </c>
      <c r="C823" s="747">
        <v>43423</v>
      </c>
      <c r="D823" s="92" t="s">
        <v>6073</v>
      </c>
    </row>
    <row r="824" spans="1:4" x14ac:dyDescent="0.3">
      <c r="A824" s="92" t="s">
        <v>6074</v>
      </c>
      <c r="B824" s="746">
        <v>118.13</v>
      </c>
      <c r="C824" s="747">
        <v>43425</v>
      </c>
      <c r="D824" s="92" t="s">
        <v>6075</v>
      </c>
    </row>
    <row r="825" spans="1:4" x14ac:dyDescent="0.3">
      <c r="A825" s="92" t="s">
        <v>6076</v>
      </c>
      <c r="B825" s="746">
        <v>818.18</v>
      </c>
      <c r="C825" s="747">
        <v>43427</v>
      </c>
      <c r="D825" s="92" t="s">
        <v>6034</v>
      </c>
    </row>
    <row r="826" spans="1:4" x14ac:dyDescent="0.3">
      <c r="A826" s="92" t="s">
        <v>6024</v>
      </c>
      <c r="B826" s="746">
        <v>112201.94</v>
      </c>
      <c r="C826" s="747">
        <v>43437</v>
      </c>
      <c r="D826" s="92" t="s">
        <v>6025</v>
      </c>
    </row>
    <row r="827" spans="1:4" x14ac:dyDescent="0.3">
      <c r="A827" s="92" t="s">
        <v>6026</v>
      </c>
      <c r="B827" s="746">
        <v>173279</v>
      </c>
      <c r="C827" s="747">
        <v>43440</v>
      </c>
      <c r="D827" s="92" t="s">
        <v>6027</v>
      </c>
    </row>
    <row r="828" spans="1:4" x14ac:dyDescent="0.3">
      <c r="A828" s="92" t="s">
        <v>6030</v>
      </c>
      <c r="B828" s="746">
        <v>7953.82</v>
      </c>
      <c r="C828" s="747">
        <v>43441</v>
      </c>
      <c r="D828" s="92" t="s">
        <v>6032</v>
      </c>
    </row>
    <row r="829" spans="1:4" x14ac:dyDescent="0.3">
      <c r="A829" s="92" t="s">
        <v>6030</v>
      </c>
      <c r="B829" s="746">
        <v>31446.83</v>
      </c>
      <c r="C829" s="747">
        <v>43441</v>
      </c>
      <c r="D829" s="92" t="s">
        <v>6031</v>
      </c>
    </row>
    <row r="830" spans="1:4" x14ac:dyDescent="0.3">
      <c r="A830" s="92" t="s">
        <v>6030</v>
      </c>
      <c r="B830" s="746">
        <v>16350</v>
      </c>
      <c r="C830" s="747">
        <v>43444</v>
      </c>
      <c r="D830" s="92" t="s">
        <v>6040</v>
      </c>
    </row>
    <row r="831" spans="1:4" x14ac:dyDescent="0.3">
      <c r="A831" s="92" t="s">
        <v>6030</v>
      </c>
      <c r="B831" s="746">
        <v>24096</v>
      </c>
      <c r="C831" s="747">
        <v>43444</v>
      </c>
      <c r="D831" s="92" t="s">
        <v>6032</v>
      </c>
    </row>
    <row r="832" spans="1:4" x14ac:dyDescent="0.3">
      <c r="A832" s="92" t="s">
        <v>6026</v>
      </c>
      <c r="B832" s="746">
        <v>166621</v>
      </c>
      <c r="C832" s="747">
        <v>43454</v>
      </c>
      <c r="D832" s="92" t="s">
        <v>6027</v>
      </c>
    </row>
    <row r="833" spans="1:4" x14ac:dyDescent="0.3">
      <c r="A833" s="92" t="s">
        <v>6026</v>
      </c>
      <c r="B833" s="746">
        <v>512262.5</v>
      </c>
      <c r="C833" s="747">
        <v>43455</v>
      </c>
      <c r="D833" s="92" t="s">
        <v>6027</v>
      </c>
    </row>
    <row r="834" spans="1:4" x14ac:dyDescent="0.3">
      <c r="A834" s="92" t="s">
        <v>6024</v>
      </c>
      <c r="B834" s="746">
        <v>75909.350000000006</v>
      </c>
      <c r="C834" s="747">
        <v>43458</v>
      </c>
      <c r="D834" s="92" t="s">
        <v>6025</v>
      </c>
    </row>
    <row r="835" spans="1:4" x14ac:dyDescent="0.3">
      <c r="A835" s="106"/>
      <c r="B835" s="491"/>
      <c r="C835" s="101"/>
      <c r="D835" s="549"/>
    </row>
    <row r="836" spans="1:4" x14ac:dyDescent="0.3">
      <c r="A836" s="727"/>
      <c r="B836" s="725"/>
      <c r="C836" s="728"/>
      <c r="D836" s="729"/>
    </row>
    <row r="837" spans="1:4" ht="23.4" x14ac:dyDescent="0.45">
      <c r="A837" s="716"/>
      <c r="B837" s="1075" t="s">
        <v>5556</v>
      </c>
      <c r="C837" s="1076"/>
      <c r="D837"/>
    </row>
    <row r="838" spans="1:4" ht="21" x14ac:dyDescent="0.4">
      <c r="A838" s="717"/>
      <c r="B838" s="1067" t="s">
        <v>6077</v>
      </c>
      <c r="C838" s="1068"/>
      <c r="D838"/>
    </row>
    <row r="839" spans="1:4" x14ac:dyDescent="0.3">
      <c r="B839" s="1069" t="s">
        <v>5558</v>
      </c>
      <c r="C839" s="1070"/>
      <c r="D839"/>
    </row>
    <row r="840" spans="1:4" ht="15.6" x14ac:dyDescent="0.3">
      <c r="A840" s="718"/>
      <c r="B840" s="1077">
        <v>90055360474</v>
      </c>
      <c r="C840" s="1072"/>
      <c r="D840"/>
    </row>
    <row r="841" spans="1:4" x14ac:dyDescent="0.3">
      <c r="A841" s="8"/>
      <c r="B841" s="1069" t="s">
        <v>5559</v>
      </c>
      <c r="C841" s="1070"/>
      <c r="D841"/>
    </row>
    <row r="842" spans="1:4" ht="15.6" x14ac:dyDescent="0.3">
      <c r="A842" s="719"/>
      <c r="B842" s="1073" t="s">
        <v>6078</v>
      </c>
      <c r="C842" s="1078"/>
      <c r="D842"/>
    </row>
    <row r="843" spans="1:4" x14ac:dyDescent="0.3">
      <c r="D843"/>
    </row>
    <row r="844" spans="1:4" x14ac:dyDescent="0.3">
      <c r="A844" s="720" t="s">
        <v>3</v>
      </c>
      <c r="B844" s="721" t="s">
        <v>5561</v>
      </c>
      <c r="C844" s="722" t="s">
        <v>5</v>
      </c>
      <c r="D844" s="720" t="s">
        <v>6</v>
      </c>
    </row>
    <row r="845" spans="1:4" x14ac:dyDescent="0.3">
      <c r="A845" s="106" t="s">
        <v>5716</v>
      </c>
      <c r="B845" s="491">
        <v>1511.74</v>
      </c>
      <c r="C845" s="101">
        <v>43131</v>
      </c>
      <c r="D845" s="547" t="s">
        <v>5717</v>
      </c>
    </row>
    <row r="846" spans="1:4" x14ac:dyDescent="0.3">
      <c r="A846" s="106" t="s">
        <v>5716</v>
      </c>
      <c r="B846" s="491">
        <v>904.77</v>
      </c>
      <c r="C846" s="101">
        <v>43164</v>
      </c>
      <c r="D846" s="547" t="s">
        <v>5695</v>
      </c>
    </row>
    <row r="847" spans="1:4" x14ac:dyDescent="0.3">
      <c r="A847" s="106" t="s">
        <v>6079</v>
      </c>
      <c r="B847" s="491">
        <v>4500</v>
      </c>
      <c r="C847" s="101">
        <v>43171</v>
      </c>
      <c r="D847" s="547" t="s">
        <v>979</v>
      </c>
    </row>
    <row r="848" spans="1:4" x14ac:dyDescent="0.3">
      <c r="A848" s="106" t="s">
        <v>6080</v>
      </c>
      <c r="B848" s="491">
        <v>230</v>
      </c>
      <c r="C848" s="101">
        <v>43200</v>
      </c>
      <c r="D848" s="547" t="s">
        <v>6081</v>
      </c>
    </row>
    <row r="849" spans="1:4" x14ac:dyDescent="0.3">
      <c r="A849" s="106" t="s">
        <v>6082</v>
      </c>
      <c r="B849" s="491">
        <v>1695</v>
      </c>
      <c r="C849" s="101">
        <v>43213</v>
      </c>
      <c r="D849" s="106" t="s">
        <v>979</v>
      </c>
    </row>
    <row r="850" spans="1:4" x14ac:dyDescent="0.3">
      <c r="A850" s="106" t="s">
        <v>5716</v>
      </c>
      <c r="B850" s="491">
        <v>1734.98</v>
      </c>
      <c r="C850" s="101">
        <v>43220</v>
      </c>
      <c r="D850" s="547" t="s">
        <v>5718</v>
      </c>
    </row>
    <row r="851" spans="1:4" x14ac:dyDescent="0.3">
      <c r="A851" s="106" t="s">
        <v>5716</v>
      </c>
      <c r="B851" s="491">
        <v>751.37</v>
      </c>
      <c r="C851" s="101">
        <v>43229</v>
      </c>
      <c r="D851" s="547" t="s">
        <v>5697</v>
      </c>
    </row>
    <row r="852" spans="1:4" x14ac:dyDescent="0.3">
      <c r="A852" s="106" t="s">
        <v>5716</v>
      </c>
      <c r="B852" s="491">
        <v>1634.95</v>
      </c>
      <c r="C852" s="101">
        <v>43315</v>
      </c>
      <c r="D852" s="106" t="s">
        <v>5948</v>
      </c>
    </row>
    <row r="853" spans="1:4" x14ac:dyDescent="0.3">
      <c r="A853" s="106" t="s">
        <v>5716</v>
      </c>
      <c r="B853" s="491">
        <v>471.17</v>
      </c>
      <c r="C853" s="101">
        <v>43332</v>
      </c>
      <c r="D853" s="549" t="s">
        <v>5700</v>
      </c>
    </row>
    <row r="854" spans="1:4" x14ac:dyDescent="0.3">
      <c r="A854" s="106" t="s">
        <v>6082</v>
      </c>
      <c r="B854" s="491">
        <v>1091</v>
      </c>
      <c r="C854" s="101">
        <v>43349</v>
      </c>
      <c r="D854" s="106" t="s">
        <v>6083</v>
      </c>
    </row>
    <row r="855" spans="1:4" x14ac:dyDescent="0.3">
      <c r="A855" s="106" t="s">
        <v>6079</v>
      </c>
      <c r="B855" s="491">
        <v>23000</v>
      </c>
      <c r="C855" s="101">
        <v>43431</v>
      </c>
      <c r="D855" s="106" t="s">
        <v>6084</v>
      </c>
    </row>
    <row r="856" spans="1:4" x14ac:dyDescent="0.3">
      <c r="A856" s="727"/>
      <c r="B856" s="725"/>
      <c r="C856" s="728"/>
      <c r="D856" s="743"/>
    </row>
    <row r="857" spans="1:4" ht="23.4" x14ac:dyDescent="0.45">
      <c r="A857" s="716"/>
      <c r="B857" s="1075" t="s">
        <v>5556</v>
      </c>
      <c r="C857" s="1076"/>
      <c r="D857"/>
    </row>
    <row r="858" spans="1:4" ht="21" x14ac:dyDescent="0.4">
      <c r="A858" s="717"/>
      <c r="B858" s="1067" t="s">
        <v>6085</v>
      </c>
      <c r="C858" s="1068"/>
      <c r="D858"/>
    </row>
    <row r="859" spans="1:4" x14ac:dyDescent="0.3">
      <c r="B859" s="1069" t="s">
        <v>5558</v>
      </c>
      <c r="C859" s="1070"/>
      <c r="D859"/>
    </row>
    <row r="860" spans="1:4" ht="15.6" x14ac:dyDescent="0.3">
      <c r="A860" s="718"/>
      <c r="B860" s="1071">
        <v>90055430475</v>
      </c>
      <c r="C860" s="1087"/>
      <c r="D860"/>
    </row>
    <row r="861" spans="1:4" x14ac:dyDescent="0.3">
      <c r="A861" s="8"/>
      <c r="B861" s="1069" t="s">
        <v>5559</v>
      </c>
      <c r="C861" s="1070"/>
      <c r="D861"/>
    </row>
    <row r="862" spans="1:4" ht="15.6" x14ac:dyDescent="0.3">
      <c r="A862" s="719"/>
      <c r="B862" s="1071" t="s">
        <v>6086</v>
      </c>
      <c r="C862" s="1087"/>
      <c r="D862"/>
    </row>
    <row r="863" spans="1:4" x14ac:dyDescent="0.3">
      <c r="D863"/>
    </row>
    <row r="864" spans="1:4" x14ac:dyDescent="0.3">
      <c r="A864" s="720" t="s">
        <v>3</v>
      </c>
      <c r="B864" s="721" t="s">
        <v>5561</v>
      </c>
      <c r="C864" s="722" t="s">
        <v>5</v>
      </c>
      <c r="D864" s="720" t="s">
        <v>6</v>
      </c>
    </row>
    <row r="865" spans="1:4" x14ac:dyDescent="0.3">
      <c r="A865" s="83" t="s">
        <v>5809</v>
      </c>
      <c r="B865" s="491">
        <v>1209.94</v>
      </c>
      <c r="C865" s="101">
        <v>43131</v>
      </c>
      <c r="D865" s="106" t="s">
        <v>6087</v>
      </c>
    </row>
    <row r="866" spans="1:4" x14ac:dyDescent="0.3">
      <c r="A866" s="83" t="s">
        <v>5809</v>
      </c>
      <c r="B866" s="491">
        <v>2074.21</v>
      </c>
      <c r="C866" s="101">
        <v>43229</v>
      </c>
      <c r="D866" s="106" t="s">
        <v>6088</v>
      </c>
    </row>
    <row r="867" spans="1:4" x14ac:dyDescent="0.3">
      <c r="A867" s="83" t="s">
        <v>5809</v>
      </c>
      <c r="B867" s="491">
        <v>4055.58</v>
      </c>
      <c r="C867" s="101">
        <v>43315</v>
      </c>
      <c r="D867" s="83" t="s">
        <v>6089</v>
      </c>
    </row>
    <row r="868" spans="1:4" x14ac:dyDescent="0.3">
      <c r="A868" s="83" t="s">
        <v>5809</v>
      </c>
      <c r="B868" s="491">
        <v>2176.62</v>
      </c>
      <c r="C868" s="101">
        <v>43332</v>
      </c>
      <c r="D868" s="83" t="s">
        <v>6090</v>
      </c>
    </row>
    <row r="869" spans="1:4" x14ac:dyDescent="0.3">
      <c r="A869" s="83" t="s">
        <v>5809</v>
      </c>
      <c r="B869" s="491">
        <v>1573.37</v>
      </c>
      <c r="C869" s="101">
        <v>43419</v>
      </c>
      <c r="D869" s="83" t="s">
        <v>6091</v>
      </c>
    </row>
    <row r="870" spans="1:4" x14ac:dyDescent="0.3">
      <c r="A870" s="83" t="s">
        <v>5809</v>
      </c>
      <c r="B870" s="491">
        <v>2537.08</v>
      </c>
      <c r="C870" s="101">
        <v>300418</v>
      </c>
      <c r="D870" s="106" t="s">
        <v>6092</v>
      </c>
    </row>
    <row r="871" spans="1:4" x14ac:dyDescent="0.3">
      <c r="A871" s="83"/>
      <c r="B871" s="491"/>
      <c r="C871" s="101"/>
      <c r="D871" s="83"/>
    </row>
    <row r="872" spans="1:4" x14ac:dyDescent="0.3">
      <c r="D872"/>
    </row>
    <row r="873" spans="1:4" ht="23.4" x14ac:dyDescent="0.45">
      <c r="A873" s="716"/>
      <c r="B873" s="1075" t="s">
        <v>5556</v>
      </c>
      <c r="C873" s="1076"/>
    </row>
    <row r="874" spans="1:4" ht="21" x14ac:dyDescent="0.4">
      <c r="A874" s="717"/>
      <c r="B874" s="1067" t="s">
        <v>6093</v>
      </c>
      <c r="C874" s="1068"/>
    </row>
    <row r="875" spans="1:4" x14ac:dyDescent="0.3">
      <c r="B875" s="1069" t="s">
        <v>5558</v>
      </c>
      <c r="C875" s="1070"/>
    </row>
    <row r="876" spans="1:4" ht="15.6" x14ac:dyDescent="0.3">
      <c r="A876" s="718"/>
      <c r="B876" s="1077">
        <v>91022100530</v>
      </c>
      <c r="C876" s="1072"/>
    </row>
    <row r="877" spans="1:4" x14ac:dyDescent="0.3">
      <c r="A877" s="8"/>
      <c r="B877" s="1069" t="s">
        <v>5559</v>
      </c>
      <c r="C877" s="1070"/>
    </row>
    <row r="878" spans="1:4" ht="15.6" x14ac:dyDescent="0.3">
      <c r="A878" s="719"/>
      <c r="B878" s="1073" t="s">
        <v>6094</v>
      </c>
      <c r="C878" s="1078"/>
    </row>
    <row r="880" spans="1:4" x14ac:dyDescent="0.3">
      <c r="A880" s="720" t="s">
        <v>3</v>
      </c>
      <c r="B880" s="721" t="s">
        <v>5561</v>
      </c>
      <c r="C880" s="722" t="s">
        <v>5</v>
      </c>
      <c r="D880" s="720" t="s">
        <v>6</v>
      </c>
    </row>
    <row r="881" spans="1:4" x14ac:dyDescent="0.3">
      <c r="A881" s="106" t="s">
        <v>5821</v>
      </c>
      <c r="B881" s="491">
        <v>7291.82</v>
      </c>
      <c r="C881" s="101">
        <v>43136</v>
      </c>
      <c r="D881" s="106" t="s">
        <v>6095</v>
      </c>
    </row>
    <row r="882" spans="1:4" x14ac:dyDescent="0.3">
      <c r="A882" s="106" t="s">
        <v>5821</v>
      </c>
      <c r="B882" s="491">
        <v>17497</v>
      </c>
      <c r="C882" s="101">
        <v>43136</v>
      </c>
      <c r="D882" s="106" t="s">
        <v>6096</v>
      </c>
    </row>
    <row r="883" spans="1:4" x14ac:dyDescent="0.3">
      <c r="A883" s="106" t="s">
        <v>5821</v>
      </c>
      <c r="B883" s="491">
        <v>7200</v>
      </c>
      <c r="C883" s="101">
        <v>43136</v>
      </c>
      <c r="D883" s="106" t="s">
        <v>6097</v>
      </c>
    </row>
    <row r="884" spans="1:4" x14ac:dyDescent="0.3">
      <c r="A884" s="83" t="s">
        <v>5821</v>
      </c>
      <c r="B884" s="491">
        <v>18100</v>
      </c>
      <c r="C884" s="101">
        <v>43172</v>
      </c>
      <c r="D884" s="106" t="s">
        <v>6098</v>
      </c>
    </row>
    <row r="885" spans="1:4" x14ac:dyDescent="0.3">
      <c r="A885" s="83" t="s">
        <v>5821</v>
      </c>
      <c r="B885" s="491">
        <v>6562.64</v>
      </c>
      <c r="C885" s="101">
        <v>43172</v>
      </c>
      <c r="D885" s="106" t="s">
        <v>6095</v>
      </c>
    </row>
    <row r="886" spans="1:4" x14ac:dyDescent="0.3">
      <c r="A886" s="83" t="s">
        <v>5821</v>
      </c>
      <c r="B886" s="491">
        <v>10746.49</v>
      </c>
      <c r="C886" s="101">
        <v>43172</v>
      </c>
      <c r="D886" s="106" t="s">
        <v>6099</v>
      </c>
    </row>
    <row r="887" spans="1:4" x14ac:dyDescent="0.3">
      <c r="A887" s="83" t="s">
        <v>5821</v>
      </c>
      <c r="B887" s="491">
        <v>17600</v>
      </c>
      <c r="C887" s="101">
        <v>43235</v>
      </c>
      <c r="D887" s="106" t="s">
        <v>6100</v>
      </c>
    </row>
    <row r="888" spans="1:4" x14ac:dyDescent="0.3">
      <c r="A888" s="83" t="s">
        <v>5821</v>
      </c>
      <c r="B888" s="491">
        <v>10746.49</v>
      </c>
      <c r="C888" s="101">
        <v>43235</v>
      </c>
      <c r="D888" s="106" t="s">
        <v>6101</v>
      </c>
    </row>
    <row r="889" spans="1:4" x14ac:dyDescent="0.3">
      <c r="A889" s="83" t="s">
        <v>5789</v>
      </c>
      <c r="B889" s="491">
        <v>1000</v>
      </c>
      <c r="C889" s="101">
        <v>43235</v>
      </c>
      <c r="D889" s="106" t="s">
        <v>6102</v>
      </c>
    </row>
    <row r="890" spans="1:4" x14ac:dyDescent="0.3">
      <c r="A890" s="83" t="s">
        <v>5821</v>
      </c>
      <c r="B890" s="491">
        <v>6562.64</v>
      </c>
      <c r="C890" s="101">
        <v>43292</v>
      </c>
      <c r="D890" s="106" t="s">
        <v>6103</v>
      </c>
    </row>
    <row r="891" spans="1:4" x14ac:dyDescent="0.3">
      <c r="A891" s="83" t="s">
        <v>5821</v>
      </c>
      <c r="B891" s="491">
        <v>20000</v>
      </c>
      <c r="C891" s="101">
        <v>43292</v>
      </c>
      <c r="D891" s="106" t="s">
        <v>6104</v>
      </c>
    </row>
    <row r="892" spans="1:4" x14ac:dyDescent="0.3">
      <c r="A892" s="83" t="s">
        <v>5821</v>
      </c>
      <c r="B892" s="491">
        <v>6562.64</v>
      </c>
      <c r="C892" s="101">
        <v>43292</v>
      </c>
      <c r="D892" s="106" t="s">
        <v>6105</v>
      </c>
    </row>
    <row r="893" spans="1:4" x14ac:dyDescent="0.3">
      <c r="A893" s="83" t="s">
        <v>5821</v>
      </c>
      <c r="B893" s="491">
        <v>16900</v>
      </c>
      <c r="C893" s="101">
        <v>43292</v>
      </c>
      <c r="D893" s="106" t="s">
        <v>6106</v>
      </c>
    </row>
    <row r="894" spans="1:4" x14ac:dyDescent="0.3">
      <c r="A894" s="83" t="s">
        <v>5821</v>
      </c>
      <c r="B894" s="491">
        <v>10746.49</v>
      </c>
      <c r="C894" s="101">
        <v>43292</v>
      </c>
      <c r="D894" s="106" t="s">
        <v>6105</v>
      </c>
    </row>
    <row r="895" spans="1:4" x14ac:dyDescent="0.3">
      <c r="A895" s="83" t="s">
        <v>5821</v>
      </c>
      <c r="B895" s="491">
        <v>9093.73</v>
      </c>
      <c r="C895" s="101">
        <v>43342</v>
      </c>
      <c r="D895" s="106" t="s">
        <v>5656</v>
      </c>
    </row>
    <row r="896" spans="1:4" x14ac:dyDescent="0.3">
      <c r="A896" s="83" t="s">
        <v>5789</v>
      </c>
      <c r="B896" s="491">
        <v>534.45000000000005</v>
      </c>
      <c r="C896" s="101">
        <v>43348</v>
      </c>
      <c r="D896" s="106" t="s">
        <v>6102</v>
      </c>
    </row>
    <row r="897" spans="1:4" x14ac:dyDescent="0.3">
      <c r="A897" s="83" t="s">
        <v>5614</v>
      </c>
      <c r="B897" s="491">
        <v>110.53</v>
      </c>
      <c r="C897" s="101">
        <v>43353</v>
      </c>
      <c r="D897" s="106" t="s">
        <v>6107</v>
      </c>
    </row>
    <row r="898" spans="1:4" x14ac:dyDescent="0.3">
      <c r="A898" s="83" t="s">
        <v>5821</v>
      </c>
      <c r="B898" s="491">
        <v>4734.8500000000004</v>
      </c>
      <c r="C898" s="101">
        <v>43392</v>
      </c>
      <c r="D898" s="106" t="s">
        <v>6108</v>
      </c>
    </row>
    <row r="899" spans="1:4" x14ac:dyDescent="0.3">
      <c r="A899" s="83" t="s">
        <v>5821</v>
      </c>
      <c r="B899" s="491">
        <v>20446.62</v>
      </c>
      <c r="C899" s="101">
        <v>43410</v>
      </c>
      <c r="D899" s="106" t="s">
        <v>6109</v>
      </c>
    </row>
    <row r="900" spans="1:4" x14ac:dyDescent="0.3">
      <c r="A900" s="83" t="s">
        <v>5821</v>
      </c>
      <c r="B900" s="491">
        <v>21735</v>
      </c>
      <c r="C900" s="101">
        <v>43410</v>
      </c>
      <c r="D900" s="106" t="s">
        <v>6110</v>
      </c>
    </row>
    <row r="901" spans="1:4" x14ac:dyDescent="0.3">
      <c r="A901" s="83" t="s">
        <v>5614</v>
      </c>
      <c r="B901" s="491">
        <v>45</v>
      </c>
      <c r="C901" s="101">
        <v>43437</v>
      </c>
      <c r="D901" s="106" t="s">
        <v>6107</v>
      </c>
    </row>
    <row r="902" spans="1:4" x14ac:dyDescent="0.3">
      <c r="A902" s="83" t="s">
        <v>5789</v>
      </c>
      <c r="B902" s="491">
        <v>760.38</v>
      </c>
      <c r="C902" s="101">
        <v>43441</v>
      </c>
      <c r="D902" s="106" t="s">
        <v>6102</v>
      </c>
    </row>
    <row r="903" spans="1:4" x14ac:dyDescent="0.3">
      <c r="A903" s="83" t="s">
        <v>5789</v>
      </c>
      <c r="B903" s="491">
        <v>287.74</v>
      </c>
      <c r="C903" s="101">
        <v>43453</v>
      </c>
      <c r="D903" s="106" t="s">
        <v>6102</v>
      </c>
    </row>
    <row r="904" spans="1:4" x14ac:dyDescent="0.3">
      <c r="A904" s="83" t="s">
        <v>5789</v>
      </c>
      <c r="B904" s="491">
        <v>500</v>
      </c>
      <c r="C904" s="101">
        <v>43453</v>
      </c>
      <c r="D904" s="106" t="s">
        <v>6102</v>
      </c>
    </row>
    <row r="906" spans="1:4" ht="23.4" x14ac:dyDescent="0.45">
      <c r="A906" s="716"/>
      <c r="B906" s="1075" t="s">
        <v>5556</v>
      </c>
      <c r="C906" s="1076"/>
    </row>
    <row r="907" spans="1:4" ht="21" x14ac:dyDescent="0.4">
      <c r="A907" s="717"/>
      <c r="B907" s="1067" t="s">
        <v>6111</v>
      </c>
      <c r="C907" s="1068"/>
    </row>
    <row r="908" spans="1:4" x14ac:dyDescent="0.3">
      <c r="B908" s="1069" t="s">
        <v>5558</v>
      </c>
      <c r="C908" s="1070"/>
    </row>
    <row r="909" spans="1:4" ht="15.6" x14ac:dyDescent="0.3">
      <c r="A909" s="718"/>
      <c r="B909" s="1077">
        <v>93081070505</v>
      </c>
      <c r="C909" s="1072"/>
    </row>
    <row r="910" spans="1:4" x14ac:dyDescent="0.3">
      <c r="A910" s="8"/>
      <c r="B910" s="1069" t="s">
        <v>5559</v>
      </c>
      <c r="C910" s="1070"/>
    </row>
    <row r="911" spans="1:4" ht="15.6" x14ac:dyDescent="0.3">
      <c r="A911" s="719"/>
      <c r="B911" s="1073" t="s">
        <v>6112</v>
      </c>
      <c r="C911" s="1078"/>
    </row>
    <row r="913" spans="1:4" x14ac:dyDescent="0.3">
      <c r="A913" s="720" t="s">
        <v>3</v>
      </c>
      <c r="B913" s="721" t="s">
        <v>5561</v>
      </c>
      <c r="C913" s="722" t="s">
        <v>5</v>
      </c>
      <c r="D913" s="720" t="s">
        <v>6</v>
      </c>
    </row>
    <row r="914" spans="1:4" x14ac:dyDescent="0.3">
      <c r="A914" s="106" t="s">
        <v>5587</v>
      </c>
      <c r="B914" s="491">
        <v>6385.66</v>
      </c>
      <c r="C914" s="101">
        <v>43153</v>
      </c>
      <c r="D914" s="724" t="s">
        <v>5588</v>
      </c>
    </row>
    <row r="915" spans="1:4" x14ac:dyDescent="0.3">
      <c r="A915" s="106" t="s">
        <v>5587</v>
      </c>
      <c r="B915" s="491">
        <v>7001.05</v>
      </c>
      <c r="C915" s="101">
        <v>43185</v>
      </c>
      <c r="D915" s="724" t="s">
        <v>5591</v>
      </c>
    </row>
    <row r="916" spans="1:4" x14ac:dyDescent="0.3">
      <c r="A916" s="106" t="s">
        <v>5587</v>
      </c>
      <c r="B916" s="491">
        <v>6131.81</v>
      </c>
      <c r="C916" s="101">
        <v>43238</v>
      </c>
      <c r="D916" s="724" t="s">
        <v>5599</v>
      </c>
    </row>
    <row r="917" spans="1:4" x14ac:dyDescent="0.3">
      <c r="A917" s="106" t="s">
        <v>5587</v>
      </c>
      <c r="B917" s="491">
        <v>8166.19</v>
      </c>
      <c r="C917" s="101">
        <v>43256</v>
      </c>
      <c r="D917" s="724" t="s">
        <v>6113</v>
      </c>
    </row>
    <row r="918" spans="1:4" x14ac:dyDescent="0.3">
      <c r="A918" s="106" t="s">
        <v>5587</v>
      </c>
      <c r="B918" s="491">
        <v>30.19</v>
      </c>
      <c r="C918" s="101">
        <v>43319</v>
      </c>
      <c r="D918" s="724" t="s">
        <v>5707</v>
      </c>
    </row>
    <row r="919" spans="1:4" x14ac:dyDescent="0.3">
      <c r="A919" s="106" t="s">
        <v>5587</v>
      </c>
      <c r="B919" s="491">
        <v>632.78</v>
      </c>
      <c r="C919" s="101">
        <v>43321</v>
      </c>
      <c r="D919" s="724" t="s">
        <v>5707</v>
      </c>
    </row>
    <row r="920" spans="1:4" x14ac:dyDescent="0.3">
      <c r="A920" s="106" t="s">
        <v>5587</v>
      </c>
      <c r="B920" s="491">
        <v>8341.58</v>
      </c>
      <c r="C920" s="101">
        <v>43353</v>
      </c>
      <c r="D920" s="724" t="s">
        <v>6114</v>
      </c>
    </row>
    <row r="921" spans="1:4" x14ac:dyDescent="0.3">
      <c r="A921" s="106" t="s">
        <v>5587</v>
      </c>
      <c r="B921" s="491">
        <v>2508.65</v>
      </c>
      <c r="C921" s="101">
        <v>43353</v>
      </c>
      <c r="D921" s="724" t="s">
        <v>5609</v>
      </c>
    </row>
    <row r="922" spans="1:4" x14ac:dyDescent="0.3">
      <c r="A922" s="106" t="s">
        <v>5587</v>
      </c>
      <c r="B922" s="491">
        <v>3590.88</v>
      </c>
      <c r="C922" s="101">
        <v>43426</v>
      </c>
      <c r="D922" s="724" t="s">
        <v>5619</v>
      </c>
    </row>
    <row r="923" spans="1:4" x14ac:dyDescent="0.3">
      <c r="A923" s="106" t="s">
        <v>5587</v>
      </c>
      <c r="B923" s="491">
        <v>7454.41</v>
      </c>
      <c r="C923" s="101">
        <v>43426</v>
      </c>
      <c r="D923" s="724" t="s">
        <v>6115</v>
      </c>
    </row>
    <row r="924" spans="1:4" x14ac:dyDescent="0.3">
      <c r="A924" s="83"/>
      <c r="B924" s="491"/>
      <c r="C924" s="99"/>
      <c r="D924" s="106"/>
    </row>
    <row r="926" spans="1:4" ht="23.4" x14ac:dyDescent="0.45">
      <c r="A926" s="716"/>
      <c r="B926" s="1075" t="s">
        <v>5556</v>
      </c>
      <c r="C926" s="1076"/>
      <c r="D926"/>
    </row>
    <row r="927" spans="1:4" ht="21" x14ac:dyDescent="0.4">
      <c r="A927" s="717"/>
      <c r="B927" s="1067" t="s">
        <v>6116</v>
      </c>
      <c r="C927" s="1068"/>
      <c r="D927"/>
    </row>
    <row r="928" spans="1:4" x14ac:dyDescent="0.3">
      <c r="B928" s="1069" t="s">
        <v>5558</v>
      </c>
      <c r="C928" s="1070"/>
      <c r="D928"/>
    </row>
    <row r="929" spans="1:4" ht="15.6" x14ac:dyDescent="0.3">
      <c r="A929" s="718"/>
      <c r="B929" s="1077">
        <v>91016990508</v>
      </c>
      <c r="C929" s="1072"/>
      <c r="D929"/>
    </row>
    <row r="930" spans="1:4" x14ac:dyDescent="0.3">
      <c r="A930" s="8"/>
      <c r="B930" s="1069" t="s">
        <v>5559</v>
      </c>
      <c r="C930" s="1070"/>
      <c r="D930"/>
    </row>
    <row r="931" spans="1:4" ht="15.6" x14ac:dyDescent="0.3">
      <c r="A931" s="719"/>
      <c r="B931" s="1073" t="s">
        <v>6117</v>
      </c>
      <c r="C931" s="1078"/>
      <c r="D931"/>
    </row>
    <row r="932" spans="1:4" x14ac:dyDescent="0.3">
      <c r="D932"/>
    </row>
    <row r="933" spans="1:4" x14ac:dyDescent="0.3">
      <c r="A933" s="720" t="s">
        <v>3</v>
      </c>
      <c r="B933" s="721" t="s">
        <v>5561</v>
      </c>
      <c r="C933" s="722" t="s">
        <v>5</v>
      </c>
      <c r="D933" s="720" t="s">
        <v>6</v>
      </c>
    </row>
    <row r="934" spans="1:4" x14ac:dyDescent="0.3">
      <c r="A934" s="106" t="s">
        <v>1090</v>
      </c>
      <c r="B934" s="491">
        <v>154.68</v>
      </c>
      <c r="C934" s="101">
        <v>43262</v>
      </c>
      <c r="D934" s="547" t="s">
        <v>6118</v>
      </c>
    </row>
    <row r="935" spans="1:4" x14ac:dyDescent="0.3">
      <c r="A935" s="106" t="s">
        <v>6119</v>
      </c>
      <c r="B935" s="491">
        <v>1500</v>
      </c>
      <c r="C935" s="101">
        <v>43159</v>
      </c>
      <c r="D935" s="547" t="s">
        <v>6120</v>
      </c>
    </row>
    <row r="936" spans="1:4" x14ac:dyDescent="0.3">
      <c r="A936" s="106" t="s">
        <v>5716</v>
      </c>
      <c r="B936" s="491">
        <v>1089.0899999999999</v>
      </c>
      <c r="C936" s="101">
        <v>43130</v>
      </c>
      <c r="D936" s="547" t="s">
        <v>5717</v>
      </c>
    </row>
    <row r="937" spans="1:4" x14ac:dyDescent="0.3">
      <c r="A937" s="106" t="s">
        <v>5716</v>
      </c>
      <c r="B937" s="491">
        <v>1496.26</v>
      </c>
      <c r="C937" s="101">
        <v>43151</v>
      </c>
      <c r="D937" s="547" t="s">
        <v>5695</v>
      </c>
    </row>
    <row r="938" spans="1:4" x14ac:dyDescent="0.3">
      <c r="A938" s="106" t="s">
        <v>6121</v>
      </c>
      <c r="B938" s="491">
        <v>123.62</v>
      </c>
      <c r="C938" s="101">
        <v>43175</v>
      </c>
      <c r="D938" s="547" t="s">
        <v>6122</v>
      </c>
    </row>
    <row r="939" spans="1:4" x14ac:dyDescent="0.3">
      <c r="A939" s="106" t="s">
        <v>5716</v>
      </c>
      <c r="B939" s="491">
        <v>3378.29</v>
      </c>
      <c r="C939" s="101">
        <v>43220</v>
      </c>
      <c r="D939" s="547" t="s">
        <v>6123</v>
      </c>
    </row>
    <row r="940" spans="1:4" x14ac:dyDescent="0.3">
      <c r="A940" s="106" t="s">
        <v>5716</v>
      </c>
      <c r="B940" s="491">
        <v>1405.81</v>
      </c>
      <c r="C940" s="101">
        <v>43235</v>
      </c>
      <c r="D940" s="549" t="s">
        <v>5697</v>
      </c>
    </row>
    <row r="941" spans="1:4" x14ac:dyDescent="0.3">
      <c r="A941" s="106" t="s">
        <v>5716</v>
      </c>
      <c r="B941" s="491">
        <v>79.45</v>
      </c>
      <c r="C941" s="101">
        <v>43250</v>
      </c>
      <c r="D941" s="547" t="s">
        <v>6124</v>
      </c>
    </row>
    <row r="942" spans="1:4" x14ac:dyDescent="0.3">
      <c r="A942" s="106" t="s">
        <v>5716</v>
      </c>
      <c r="B942" s="491">
        <v>3909.87</v>
      </c>
      <c r="C942" s="101">
        <v>43307</v>
      </c>
      <c r="D942" s="547" t="s">
        <v>5948</v>
      </c>
    </row>
    <row r="943" spans="1:4" x14ac:dyDescent="0.3">
      <c r="A943" s="106" t="s">
        <v>5716</v>
      </c>
      <c r="B943" s="491">
        <v>392.27</v>
      </c>
      <c r="C943" s="101">
        <v>43322</v>
      </c>
      <c r="D943" s="547" t="s">
        <v>5986</v>
      </c>
    </row>
    <row r="944" spans="1:4" x14ac:dyDescent="0.3">
      <c r="A944" s="106" t="s">
        <v>5716</v>
      </c>
      <c r="B944" s="491">
        <v>1769.58</v>
      </c>
      <c r="C944" s="101">
        <v>43322</v>
      </c>
      <c r="D944" s="547" t="s">
        <v>5700</v>
      </c>
    </row>
    <row r="945" spans="1:4" x14ac:dyDescent="0.3">
      <c r="A945" s="83" t="s">
        <v>5614</v>
      </c>
      <c r="B945" s="491">
        <v>81.81</v>
      </c>
      <c r="C945" s="101">
        <v>43353</v>
      </c>
      <c r="D945" s="549" t="s">
        <v>6125</v>
      </c>
    </row>
    <row r="946" spans="1:4" x14ac:dyDescent="0.3">
      <c r="A946" s="106" t="s">
        <v>5716</v>
      </c>
      <c r="B946" s="491">
        <v>1478.1</v>
      </c>
      <c r="C946" s="101">
        <v>43419</v>
      </c>
      <c r="D946" s="549" t="s">
        <v>5724</v>
      </c>
    </row>
    <row r="947" spans="1:4" x14ac:dyDescent="0.3">
      <c r="A947" s="106" t="s">
        <v>5716</v>
      </c>
      <c r="B947" s="491">
        <v>2093.8000000000002</v>
      </c>
      <c r="C947" s="101">
        <v>43404</v>
      </c>
      <c r="D947" s="549" t="s">
        <v>6126</v>
      </c>
    </row>
    <row r="948" spans="1:4" x14ac:dyDescent="0.3">
      <c r="A948" s="727"/>
      <c r="B948" s="725"/>
      <c r="C948" s="728"/>
      <c r="D948" s="729"/>
    </row>
    <row r="949" spans="1:4" ht="23.4" x14ac:dyDescent="0.45">
      <c r="A949" s="716"/>
      <c r="B949" s="1075" t="s">
        <v>5556</v>
      </c>
      <c r="C949" s="1076"/>
      <c r="D949"/>
    </row>
    <row r="950" spans="1:4" ht="21" x14ac:dyDescent="0.4">
      <c r="A950" s="717"/>
      <c r="B950" s="1067" t="s">
        <v>6127</v>
      </c>
      <c r="C950" s="1068"/>
      <c r="D950"/>
    </row>
    <row r="951" spans="1:4" x14ac:dyDescent="0.3">
      <c r="B951" s="1069" t="s">
        <v>5558</v>
      </c>
      <c r="C951" s="1070"/>
      <c r="D951"/>
    </row>
    <row r="952" spans="1:4" ht="15.6" x14ac:dyDescent="0.3">
      <c r="A952" s="718"/>
      <c r="B952" s="1071">
        <v>92081300532</v>
      </c>
      <c r="C952" s="1072"/>
      <c r="D952"/>
    </row>
    <row r="953" spans="1:4" x14ac:dyDescent="0.3">
      <c r="A953" s="8"/>
      <c r="B953" s="1069" t="s">
        <v>5559</v>
      </c>
      <c r="C953" s="1070"/>
      <c r="D953"/>
    </row>
    <row r="954" spans="1:4" ht="15.6" x14ac:dyDescent="0.3">
      <c r="A954" s="719"/>
      <c r="B954" s="1073" t="s">
        <v>6128</v>
      </c>
      <c r="C954" s="1074"/>
      <c r="D954"/>
    </row>
    <row r="955" spans="1:4" x14ac:dyDescent="0.3">
      <c r="D955"/>
    </row>
    <row r="956" spans="1:4" x14ac:dyDescent="0.3">
      <c r="A956" s="720" t="s">
        <v>3</v>
      </c>
      <c r="B956" s="721" t="s">
        <v>5561</v>
      </c>
      <c r="C956" s="722" t="s">
        <v>5</v>
      </c>
      <c r="D956" s="720" t="s">
        <v>6</v>
      </c>
    </row>
    <row r="957" spans="1:4" x14ac:dyDescent="0.3">
      <c r="A957" s="83" t="s">
        <v>5728</v>
      </c>
      <c r="B957" s="491">
        <v>4494.99</v>
      </c>
      <c r="C957" s="101">
        <v>43133</v>
      </c>
      <c r="D957" s="724" t="s">
        <v>6129</v>
      </c>
    </row>
    <row r="958" spans="1:4" x14ac:dyDescent="0.3">
      <c r="A958" s="83" t="s">
        <v>5728</v>
      </c>
      <c r="B958" s="491">
        <v>6502</v>
      </c>
      <c r="C958" s="101">
        <v>43171</v>
      </c>
      <c r="D958" s="724" t="s">
        <v>6130</v>
      </c>
    </row>
    <row r="959" spans="1:4" x14ac:dyDescent="0.3">
      <c r="A959" s="83" t="s">
        <v>5728</v>
      </c>
      <c r="B959" s="491">
        <v>5828.93</v>
      </c>
      <c r="C959" s="101">
        <v>43214</v>
      </c>
      <c r="D959" s="724" t="s">
        <v>6131</v>
      </c>
    </row>
    <row r="960" spans="1:4" x14ac:dyDescent="0.3">
      <c r="A960" s="83" t="s">
        <v>5728</v>
      </c>
      <c r="B960" s="491">
        <v>5202</v>
      </c>
      <c r="C960" s="101">
        <v>43234</v>
      </c>
      <c r="D960" s="83" t="s">
        <v>6132</v>
      </c>
    </row>
    <row r="961" spans="1:4" x14ac:dyDescent="0.3">
      <c r="A961" s="83" t="s">
        <v>5728</v>
      </c>
      <c r="B961" s="491">
        <v>4602</v>
      </c>
      <c r="C961" s="101">
        <v>43291</v>
      </c>
      <c r="D961" s="83" t="s">
        <v>6133</v>
      </c>
    </row>
    <row r="962" spans="1:4" x14ac:dyDescent="0.3">
      <c r="A962" s="83" t="s">
        <v>5728</v>
      </c>
      <c r="B962" s="491">
        <v>6380.93</v>
      </c>
      <c r="C962" s="101">
        <v>43438</v>
      </c>
      <c r="D962" s="83" t="s">
        <v>6134</v>
      </c>
    </row>
    <row r="963" spans="1:4" x14ac:dyDescent="0.3">
      <c r="A963" s="83"/>
      <c r="B963" s="491"/>
      <c r="C963" s="101"/>
      <c r="D963" s="83"/>
    </row>
    <row r="964" spans="1:4" x14ac:dyDescent="0.3">
      <c r="D964"/>
    </row>
    <row r="965" spans="1:4" ht="23.4" x14ac:dyDescent="0.45">
      <c r="A965" s="730"/>
      <c r="B965" s="1081" t="s">
        <v>5556</v>
      </c>
      <c r="C965" s="1082"/>
      <c r="D965" s="58"/>
    </row>
    <row r="966" spans="1:4" ht="21" x14ac:dyDescent="0.4">
      <c r="A966" s="731"/>
      <c r="B966" s="1083" t="s">
        <v>6135</v>
      </c>
      <c r="C966" s="1084"/>
      <c r="D966" s="58"/>
    </row>
    <row r="967" spans="1:4" x14ac:dyDescent="0.3">
      <c r="A967" s="58"/>
      <c r="B967" s="1085" t="s">
        <v>5558</v>
      </c>
      <c r="C967" s="1086"/>
      <c r="D967" s="58"/>
    </row>
    <row r="968" spans="1:4" ht="15.6" x14ac:dyDescent="0.3">
      <c r="A968" s="718"/>
      <c r="B968" s="1071">
        <v>92081290535</v>
      </c>
      <c r="C968" s="1072"/>
      <c r="D968" s="58"/>
    </row>
    <row r="969" spans="1:4" x14ac:dyDescent="0.3">
      <c r="A969" s="26"/>
      <c r="B969" s="1085" t="s">
        <v>5559</v>
      </c>
      <c r="C969" s="1086"/>
      <c r="D969" s="58"/>
    </row>
    <row r="970" spans="1:4" ht="15.6" x14ac:dyDescent="0.3">
      <c r="A970" s="719"/>
      <c r="B970" s="1073" t="s">
        <v>6136</v>
      </c>
      <c r="C970" s="1074"/>
      <c r="D970" s="58"/>
    </row>
    <row r="971" spans="1:4" ht="15.6" x14ac:dyDescent="0.3">
      <c r="A971" s="719"/>
      <c r="B971" s="719"/>
      <c r="C971" s="718"/>
      <c r="D971" s="58"/>
    </row>
    <row r="972" spans="1:4" x14ac:dyDescent="0.3">
      <c r="A972" s="720" t="s">
        <v>3</v>
      </c>
      <c r="B972" s="721" t="s">
        <v>5561</v>
      </c>
      <c r="C972" s="722" t="s">
        <v>5</v>
      </c>
      <c r="D972" s="720" t="s">
        <v>6</v>
      </c>
    </row>
    <row r="973" spans="1:4" x14ac:dyDescent="0.3">
      <c r="A973" s="735" t="s">
        <v>5821</v>
      </c>
      <c r="B973" s="736">
        <v>11743.07</v>
      </c>
      <c r="C973" s="737">
        <v>43133</v>
      </c>
      <c r="D973" s="738" t="s">
        <v>6137</v>
      </c>
    </row>
    <row r="974" spans="1:4" x14ac:dyDescent="0.3">
      <c r="A974" s="735" t="s">
        <v>6138</v>
      </c>
      <c r="B974" s="736">
        <v>142</v>
      </c>
      <c r="C974" s="737">
        <v>43146</v>
      </c>
      <c r="D974" s="738" t="s">
        <v>6139</v>
      </c>
    </row>
    <row r="975" spans="1:4" x14ac:dyDescent="0.3">
      <c r="A975" s="735" t="s">
        <v>5821</v>
      </c>
      <c r="B975" s="736">
        <v>5702</v>
      </c>
      <c r="C975" s="737">
        <v>43171</v>
      </c>
      <c r="D975" s="738" t="s">
        <v>6140</v>
      </c>
    </row>
    <row r="976" spans="1:4" x14ac:dyDescent="0.3">
      <c r="A976" s="735" t="s">
        <v>5821</v>
      </c>
      <c r="B976" s="736">
        <v>7002</v>
      </c>
      <c r="C976" s="737">
        <v>43214</v>
      </c>
      <c r="D976" s="735" t="s">
        <v>5696</v>
      </c>
    </row>
    <row r="977" spans="1:4" x14ac:dyDescent="0.3">
      <c r="A977" s="735" t="s">
        <v>5821</v>
      </c>
      <c r="B977" s="736">
        <v>5302</v>
      </c>
      <c r="C977" s="737">
        <v>43291</v>
      </c>
      <c r="D977" s="735" t="s">
        <v>6141</v>
      </c>
    </row>
    <row r="978" spans="1:4" x14ac:dyDescent="0.3">
      <c r="A978" s="735" t="s">
        <v>6138</v>
      </c>
      <c r="B978" s="736">
        <v>142</v>
      </c>
      <c r="C978" s="737">
        <v>43312</v>
      </c>
      <c r="D978" s="735" t="s">
        <v>6142</v>
      </c>
    </row>
    <row r="979" spans="1:4" x14ac:dyDescent="0.3">
      <c r="A979" s="735" t="s">
        <v>6143</v>
      </c>
      <c r="B979" s="736">
        <v>142</v>
      </c>
      <c r="C979" s="737">
        <v>43397</v>
      </c>
      <c r="D979" s="735" t="s">
        <v>6144</v>
      </c>
    </row>
    <row r="980" spans="1:4" x14ac:dyDescent="0.3">
      <c r="A980" s="26"/>
      <c r="B980" s="739"/>
      <c r="C980" s="740"/>
      <c r="D980" s="26"/>
    </row>
    <row r="981" spans="1:4" ht="23.4" x14ac:dyDescent="0.45">
      <c r="A981" s="716"/>
      <c r="B981" s="1075" t="s">
        <v>5556</v>
      </c>
      <c r="C981" s="1076"/>
      <c r="D981"/>
    </row>
    <row r="982" spans="1:4" ht="21" x14ac:dyDescent="0.4">
      <c r="A982" s="717"/>
      <c r="B982" s="1067" t="s">
        <v>6145</v>
      </c>
      <c r="C982" s="1068"/>
      <c r="D982"/>
    </row>
    <row r="983" spans="1:4" x14ac:dyDescent="0.3">
      <c r="B983" s="1069" t="s">
        <v>5558</v>
      </c>
      <c r="C983" s="1070"/>
      <c r="D983"/>
    </row>
    <row r="984" spans="1:4" ht="15.6" x14ac:dyDescent="0.3">
      <c r="A984" s="718"/>
      <c r="B984" s="1077">
        <v>90055410477</v>
      </c>
      <c r="C984" s="1072"/>
      <c r="D984"/>
    </row>
    <row r="985" spans="1:4" x14ac:dyDescent="0.3">
      <c r="A985" s="8"/>
      <c r="B985" s="1069" t="s">
        <v>5559</v>
      </c>
      <c r="C985" s="1070"/>
      <c r="D985"/>
    </row>
    <row r="986" spans="1:4" ht="15.6" x14ac:dyDescent="0.3">
      <c r="A986" s="719"/>
      <c r="B986" s="1073" t="s">
        <v>6146</v>
      </c>
      <c r="C986" s="1078"/>
      <c r="D986"/>
    </row>
    <row r="987" spans="1:4" x14ac:dyDescent="0.3">
      <c r="D987"/>
    </row>
    <row r="988" spans="1:4" x14ac:dyDescent="0.3">
      <c r="A988" s="720" t="s">
        <v>3</v>
      </c>
      <c r="B988" s="721" t="s">
        <v>5561</v>
      </c>
      <c r="C988" s="722" t="s">
        <v>5</v>
      </c>
      <c r="D988" s="720" t="s">
        <v>6</v>
      </c>
    </row>
    <row r="989" spans="1:4" x14ac:dyDescent="0.3">
      <c r="A989" s="106" t="s">
        <v>5716</v>
      </c>
      <c r="B989" s="491">
        <v>7935.6</v>
      </c>
      <c r="C989" s="101">
        <v>43131</v>
      </c>
      <c r="D989" s="547" t="s">
        <v>5717</v>
      </c>
    </row>
    <row r="990" spans="1:4" x14ac:dyDescent="0.3">
      <c r="A990" s="106" t="s">
        <v>5716</v>
      </c>
      <c r="B990" s="491">
        <v>19690.189999999999</v>
      </c>
      <c r="C990" s="101">
        <v>43164</v>
      </c>
      <c r="D990" s="547" t="s">
        <v>5695</v>
      </c>
    </row>
    <row r="991" spans="1:4" x14ac:dyDescent="0.3">
      <c r="A991" s="106" t="s">
        <v>5716</v>
      </c>
      <c r="B991" s="491">
        <v>724.54</v>
      </c>
      <c r="C991" s="101">
        <v>43182</v>
      </c>
      <c r="D991" s="547" t="s">
        <v>6147</v>
      </c>
    </row>
    <row r="992" spans="1:4" x14ac:dyDescent="0.3">
      <c r="A992" s="106" t="s">
        <v>5716</v>
      </c>
      <c r="B992" s="491">
        <v>8636.58</v>
      </c>
      <c r="C992" s="101">
        <v>43217</v>
      </c>
      <c r="D992" s="547" t="s">
        <v>5718</v>
      </c>
    </row>
    <row r="993" spans="1:4" x14ac:dyDescent="0.3">
      <c r="A993" s="106" t="s">
        <v>5716</v>
      </c>
      <c r="B993" s="491">
        <v>16083.04</v>
      </c>
      <c r="C993" s="101">
        <v>43229</v>
      </c>
      <c r="D993" s="547" t="s">
        <v>5697</v>
      </c>
    </row>
    <row r="994" spans="1:4" x14ac:dyDescent="0.3">
      <c r="A994" s="106" t="s">
        <v>3352</v>
      </c>
      <c r="B994" s="491">
        <v>231.53</v>
      </c>
      <c r="C994" s="101">
        <v>43262</v>
      </c>
      <c r="D994" s="549" t="s">
        <v>6118</v>
      </c>
    </row>
    <row r="995" spans="1:4" x14ac:dyDescent="0.3">
      <c r="A995" s="106" t="s">
        <v>5716</v>
      </c>
      <c r="B995" s="491">
        <v>14239.68</v>
      </c>
      <c r="C995" s="101">
        <v>43315</v>
      </c>
      <c r="D995" s="547" t="s">
        <v>5720</v>
      </c>
    </row>
    <row r="996" spans="1:4" x14ac:dyDescent="0.3">
      <c r="A996" s="106" t="s">
        <v>5716</v>
      </c>
      <c r="B996" s="491">
        <v>17255.240000000002</v>
      </c>
      <c r="C996" s="101">
        <v>43322</v>
      </c>
      <c r="D996" s="549" t="s">
        <v>5721</v>
      </c>
    </row>
    <row r="997" spans="1:4" x14ac:dyDescent="0.3">
      <c r="A997" s="106" t="s">
        <v>3352</v>
      </c>
      <c r="B997" s="491">
        <v>293.45999999999998</v>
      </c>
      <c r="C997" s="101">
        <v>43328</v>
      </c>
      <c r="D997" s="549" t="s">
        <v>531</v>
      </c>
    </row>
    <row r="998" spans="1:4" x14ac:dyDescent="0.3">
      <c r="A998" s="106" t="s">
        <v>5716</v>
      </c>
      <c r="B998" s="491">
        <v>16911.07</v>
      </c>
      <c r="C998" s="101">
        <v>43332</v>
      </c>
      <c r="D998" s="547" t="s">
        <v>5742</v>
      </c>
    </row>
    <row r="999" spans="1:4" x14ac:dyDescent="0.3">
      <c r="A999" s="106" t="s">
        <v>5716</v>
      </c>
      <c r="B999" s="491">
        <v>7623.34</v>
      </c>
      <c r="C999" s="101">
        <v>43391</v>
      </c>
      <c r="D999" s="547" t="s">
        <v>6148</v>
      </c>
    </row>
    <row r="1000" spans="1:4" x14ac:dyDescent="0.3">
      <c r="A1000" s="106" t="s">
        <v>5716</v>
      </c>
      <c r="B1000" s="491">
        <v>20495.259999999998</v>
      </c>
      <c r="C1000" s="101">
        <v>43419</v>
      </c>
      <c r="D1000" s="547" t="s">
        <v>5723</v>
      </c>
    </row>
    <row r="1001" spans="1:4" x14ac:dyDescent="0.3">
      <c r="A1001" s="106" t="s">
        <v>5716</v>
      </c>
      <c r="B1001" s="491">
        <v>15208.1</v>
      </c>
      <c r="C1001" s="101">
        <v>43424</v>
      </c>
      <c r="D1001" s="547" t="s">
        <v>5701</v>
      </c>
    </row>
    <row r="1002" spans="1:4" x14ac:dyDescent="0.3">
      <c r="A1002" s="727"/>
      <c r="B1002" s="725"/>
      <c r="C1002" s="728"/>
      <c r="D1002" s="729"/>
    </row>
    <row r="1003" spans="1:4" ht="23.4" x14ac:dyDescent="0.45">
      <c r="A1003" s="716"/>
      <c r="B1003" s="1075" t="s">
        <v>5556</v>
      </c>
      <c r="C1003" s="1076"/>
      <c r="D1003"/>
    </row>
    <row r="1004" spans="1:4" ht="21" x14ac:dyDescent="0.4">
      <c r="A1004" s="717"/>
      <c r="B1004" s="1067" t="s">
        <v>6149</v>
      </c>
      <c r="C1004" s="1068"/>
      <c r="D1004"/>
    </row>
    <row r="1005" spans="1:4" x14ac:dyDescent="0.3">
      <c r="B1005" s="1069" t="s">
        <v>5558</v>
      </c>
      <c r="C1005" s="1070"/>
      <c r="D1005"/>
    </row>
    <row r="1006" spans="1:4" ht="15.6" x14ac:dyDescent="0.3">
      <c r="A1006" s="718"/>
      <c r="B1006" s="1077">
        <v>90054550505</v>
      </c>
      <c r="C1006" s="1072"/>
      <c r="D1006"/>
    </row>
    <row r="1007" spans="1:4" x14ac:dyDescent="0.3">
      <c r="A1007" s="8"/>
      <c r="B1007" s="1069"/>
      <c r="C1007" s="1070"/>
      <c r="D1007"/>
    </row>
    <row r="1008" spans="1:4" ht="15.6" x14ac:dyDescent="0.3">
      <c r="A1008" s="719"/>
      <c r="B1008" s="1073"/>
      <c r="C1008" s="1078"/>
      <c r="D1008"/>
    </row>
    <row r="1009" spans="1:4" x14ac:dyDescent="0.3">
      <c r="D1009"/>
    </row>
    <row r="1010" spans="1:4" x14ac:dyDescent="0.3">
      <c r="A1010" s="720" t="s">
        <v>3</v>
      </c>
      <c r="B1010" s="721" t="s">
        <v>5561</v>
      </c>
      <c r="C1010" s="722" t="s">
        <v>5</v>
      </c>
      <c r="D1010" s="720" t="s">
        <v>6</v>
      </c>
    </row>
    <row r="1011" spans="1:4" x14ac:dyDescent="0.3">
      <c r="A1011" s="106" t="s">
        <v>6150</v>
      </c>
      <c r="B1011" s="491">
        <v>298.5</v>
      </c>
      <c r="C1011" s="101">
        <v>43133</v>
      </c>
      <c r="D1011" s="547" t="s">
        <v>6151</v>
      </c>
    </row>
    <row r="1012" spans="1:4" x14ac:dyDescent="0.3">
      <c r="A1012" s="106" t="s">
        <v>6152</v>
      </c>
      <c r="B1012" s="491">
        <v>5995.05</v>
      </c>
      <c r="C1012" s="101">
        <v>43145</v>
      </c>
      <c r="D1012" s="547" t="s">
        <v>5717</v>
      </c>
    </row>
    <row r="1013" spans="1:4" x14ac:dyDescent="0.3">
      <c r="A1013" s="106" t="s">
        <v>6152</v>
      </c>
      <c r="B1013" s="491">
        <v>3146.52</v>
      </c>
      <c r="C1013" s="101">
        <v>43153</v>
      </c>
      <c r="D1013" s="547" t="s">
        <v>5695</v>
      </c>
    </row>
    <row r="1014" spans="1:4" x14ac:dyDescent="0.3">
      <c r="A1014" s="106" t="s">
        <v>6150</v>
      </c>
      <c r="B1014" s="491">
        <v>150</v>
      </c>
      <c r="C1014" s="101">
        <v>43182</v>
      </c>
      <c r="D1014" s="547" t="s">
        <v>6153</v>
      </c>
    </row>
    <row r="1015" spans="1:4" x14ac:dyDescent="0.3">
      <c r="A1015" s="106" t="s">
        <v>6150</v>
      </c>
      <c r="B1015" s="491">
        <v>600</v>
      </c>
      <c r="C1015" s="101">
        <v>43182</v>
      </c>
      <c r="D1015" s="547" t="s">
        <v>6154</v>
      </c>
    </row>
    <row r="1016" spans="1:4" x14ac:dyDescent="0.3">
      <c r="A1016" s="106" t="s">
        <v>6152</v>
      </c>
      <c r="B1016" s="491">
        <v>7351.96</v>
      </c>
      <c r="C1016" s="101">
        <v>43230</v>
      </c>
      <c r="D1016" s="547" t="s">
        <v>5718</v>
      </c>
    </row>
    <row r="1017" spans="1:4" x14ac:dyDescent="0.3">
      <c r="A1017" s="106" t="s">
        <v>6152</v>
      </c>
      <c r="B1017" s="491">
        <v>2948.84</v>
      </c>
      <c r="C1017" s="101">
        <v>43241</v>
      </c>
      <c r="D1017" s="547" t="s">
        <v>5697</v>
      </c>
    </row>
    <row r="1018" spans="1:4" x14ac:dyDescent="0.3">
      <c r="A1018" s="106" t="s">
        <v>6152</v>
      </c>
      <c r="B1018" s="491">
        <v>245.05</v>
      </c>
      <c r="C1018" s="101">
        <v>43321</v>
      </c>
      <c r="D1018" s="547" t="s">
        <v>5986</v>
      </c>
    </row>
    <row r="1019" spans="1:4" x14ac:dyDescent="0.3">
      <c r="A1019" s="106" t="s">
        <v>6152</v>
      </c>
      <c r="B1019" s="491">
        <v>10137.66</v>
      </c>
      <c r="C1019" s="101">
        <v>43326</v>
      </c>
      <c r="D1019" s="549" t="s">
        <v>5948</v>
      </c>
    </row>
    <row r="1020" spans="1:4" x14ac:dyDescent="0.3">
      <c r="A1020" s="106" t="s">
        <v>6152</v>
      </c>
      <c r="B1020" s="491">
        <v>6569.58</v>
      </c>
      <c r="C1020" s="101">
        <v>43332</v>
      </c>
      <c r="D1020" s="547" t="s">
        <v>5742</v>
      </c>
    </row>
    <row r="1021" spans="1:4" x14ac:dyDescent="0.3">
      <c r="A1021" s="106" t="s">
        <v>6150</v>
      </c>
      <c r="B1021" s="491">
        <v>223.5</v>
      </c>
      <c r="C1021" s="101">
        <v>43369</v>
      </c>
      <c r="D1021" s="547" t="s">
        <v>6155</v>
      </c>
    </row>
    <row r="1022" spans="1:4" x14ac:dyDescent="0.3">
      <c r="A1022" s="106" t="s">
        <v>6150</v>
      </c>
      <c r="B1022" s="491">
        <v>225</v>
      </c>
      <c r="C1022" s="101">
        <v>43369</v>
      </c>
      <c r="D1022" s="549" t="s">
        <v>6156</v>
      </c>
    </row>
    <row r="1023" spans="1:4" x14ac:dyDescent="0.3">
      <c r="A1023" s="106" t="s">
        <v>6152</v>
      </c>
      <c r="B1023" s="491">
        <v>13061.44</v>
      </c>
      <c r="C1023" s="101">
        <v>43406</v>
      </c>
      <c r="D1023" s="549" t="s">
        <v>5723</v>
      </c>
    </row>
    <row r="1024" spans="1:4" x14ac:dyDescent="0.3">
      <c r="A1024" s="106" t="s">
        <v>6152</v>
      </c>
      <c r="B1024" s="491">
        <v>5242.3500000000004</v>
      </c>
      <c r="C1024" s="101">
        <v>43424</v>
      </c>
      <c r="D1024" s="549" t="s">
        <v>6157</v>
      </c>
    </row>
    <row r="1025" spans="1:4" x14ac:dyDescent="0.3">
      <c r="A1025" s="727"/>
      <c r="B1025" s="725"/>
      <c r="C1025" s="728"/>
      <c r="D1025" s="729"/>
    </row>
    <row r="1026" spans="1:4" ht="23.4" x14ac:dyDescent="0.45">
      <c r="A1026" s="716"/>
      <c r="B1026" s="1075" t="s">
        <v>5556</v>
      </c>
      <c r="C1026" s="1076"/>
      <c r="D1026"/>
    </row>
    <row r="1027" spans="1:4" ht="23.4" x14ac:dyDescent="0.45">
      <c r="A1027" s="716"/>
      <c r="B1027" s="752" t="s">
        <v>6158</v>
      </c>
      <c r="C1027" s="753"/>
      <c r="D1027"/>
    </row>
    <row r="1028" spans="1:4" x14ac:dyDescent="0.3">
      <c r="B1028" s="1069" t="s">
        <v>5558</v>
      </c>
      <c r="C1028" s="1070"/>
      <c r="D1028"/>
    </row>
    <row r="1029" spans="1:4" ht="15.6" x14ac:dyDescent="0.3">
      <c r="A1029" s="718"/>
      <c r="B1029" s="1077">
        <v>94233740482</v>
      </c>
      <c r="C1029" s="1072"/>
      <c r="D1029"/>
    </row>
    <row r="1030" spans="1:4" x14ac:dyDescent="0.3">
      <c r="A1030" s="8"/>
      <c r="B1030" s="1069" t="s">
        <v>5559</v>
      </c>
      <c r="C1030" s="1070"/>
      <c r="D1030"/>
    </row>
    <row r="1031" spans="1:4" ht="15.6" x14ac:dyDescent="0.3">
      <c r="A1031" s="719"/>
      <c r="B1031" s="1073" t="s">
        <v>6159</v>
      </c>
      <c r="C1031" s="1078"/>
      <c r="D1031"/>
    </row>
    <row r="1032" spans="1:4" x14ac:dyDescent="0.3">
      <c r="D1032"/>
    </row>
    <row r="1033" spans="1:4" x14ac:dyDescent="0.3">
      <c r="A1033" s="720" t="s">
        <v>3</v>
      </c>
      <c r="B1033" s="721" t="s">
        <v>5561</v>
      </c>
      <c r="C1033" s="722" t="s">
        <v>5</v>
      </c>
      <c r="D1033" s="720" t="s">
        <v>6</v>
      </c>
    </row>
    <row r="1034" spans="1:4" x14ac:dyDescent="0.3">
      <c r="A1034" s="106" t="s">
        <v>6160</v>
      </c>
      <c r="B1034" s="491">
        <v>2505.5</v>
      </c>
      <c r="C1034" s="101">
        <v>43124</v>
      </c>
      <c r="D1034" s="547" t="s">
        <v>6161</v>
      </c>
    </row>
    <row r="1035" spans="1:4" x14ac:dyDescent="0.3">
      <c r="A1035" s="106" t="s">
        <v>5809</v>
      </c>
      <c r="B1035" s="491">
        <v>5193.2700000000004</v>
      </c>
      <c r="C1035" s="101">
        <v>43140</v>
      </c>
      <c r="D1035" s="547" t="s">
        <v>5717</v>
      </c>
    </row>
    <row r="1036" spans="1:4" x14ac:dyDescent="0.3">
      <c r="A1036" s="106" t="s">
        <v>6160</v>
      </c>
      <c r="B1036" s="491">
        <v>1961.2</v>
      </c>
      <c r="C1036" s="101">
        <v>43146</v>
      </c>
      <c r="D1036" s="547" t="s">
        <v>6162</v>
      </c>
    </row>
    <row r="1037" spans="1:4" x14ac:dyDescent="0.3">
      <c r="A1037" s="83" t="s">
        <v>5809</v>
      </c>
      <c r="B1037" s="491">
        <v>14910.75</v>
      </c>
      <c r="C1037" s="101">
        <v>43151</v>
      </c>
      <c r="D1037" s="547" t="s">
        <v>6163</v>
      </c>
    </row>
    <row r="1038" spans="1:4" x14ac:dyDescent="0.3">
      <c r="A1038" s="106" t="s">
        <v>6160</v>
      </c>
      <c r="B1038" s="491">
        <v>3082.8</v>
      </c>
      <c r="C1038" s="101">
        <v>43161</v>
      </c>
      <c r="D1038" s="547" t="s">
        <v>6164</v>
      </c>
    </row>
    <row r="1039" spans="1:4" x14ac:dyDescent="0.3">
      <c r="A1039" s="83" t="s">
        <v>5809</v>
      </c>
      <c r="B1039" s="491">
        <v>145.29</v>
      </c>
      <c r="C1039" s="101">
        <v>43188</v>
      </c>
      <c r="D1039" s="547" t="s">
        <v>6165</v>
      </c>
    </row>
    <row r="1040" spans="1:4" x14ac:dyDescent="0.3">
      <c r="A1040" s="106" t="s">
        <v>6160</v>
      </c>
      <c r="B1040" s="491">
        <v>3216</v>
      </c>
      <c r="C1040" s="101">
        <v>43196</v>
      </c>
      <c r="D1040" s="547" t="s">
        <v>6166</v>
      </c>
    </row>
    <row r="1041" spans="1:4" x14ac:dyDescent="0.3">
      <c r="A1041" s="83" t="s">
        <v>6167</v>
      </c>
      <c r="B1041" s="491">
        <v>260</v>
      </c>
      <c r="C1041" s="101">
        <v>43201</v>
      </c>
      <c r="D1041" s="547" t="s">
        <v>6168</v>
      </c>
    </row>
    <row r="1042" spans="1:4" x14ac:dyDescent="0.3">
      <c r="A1042" s="83" t="s">
        <v>5809</v>
      </c>
      <c r="B1042" s="491">
        <v>13250.06</v>
      </c>
      <c r="C1042" s="101">
        <v>43231</v>
      </c>
      <c r="D1042" s="547" t="s">
        <v>6169</v>
      </c>
    </row>
    <row r="1043" spans="1:4" x14ac:dyDescent="0.3">
      <c r="A1043" s="83" t="s">
        <v>5809</v>
      </c>
      <c r="B1043" s="491">
        <v>2007.11</v>
      </c>
      <c r="C1043" s="101">
        <v>43231</v>
      </c>
      <c r="D1043" s="547" t="s">
        <v>6170</v>
      </c>
    </row>
    <row r="1044" spans="1:4" x14ac:dyDescent="0.3">
      <c r="A1044" s="106" t="s">
        <v>3352</v>
      </c>
      <c r="B1044" s="491">
        <v>204.22</v>
      </c>
      <c r="C1044" s="101">
        <v>43262</v>
      </c>
      <c r="D1044" s="547" t="s">
        <v>6171</v>
      </c>
    </row>
    <row r="1045" spans="1:4" x14ac:dyDescent="0.3">
      <c r="A1045" s="83" t="s">
        <v>5809</v>
      </c>
      <c r="B1045" s="491">
        <v>3385.13</v>
      </c>
      <c r="C1045" s="101">
        <v>43313</v>
      </c>
      <c r="D1045" s="547" t="s">
        <v>6172</v>
      </c>
    </row>
    <row r="1046" spans="1:4" x14ac:dyDescent="0.3">
      <c r="A1046" s="83" t="s">
        <v>5809</v>
      </c>
      <c r="B1046" s="491">
        <v>10928.41</v>
      </c>
      <c r="C1046" s="101">
        <v>43322</v>
      </c>
      <c r="D1046" s="547" t="s">
        <v>6173</v>
      </c>
    </row>
    <row r="1047" spans="1:4" x14ac:dyDescent="0.3">
      <c r="A1047" s="83" t="s">
        <v>5809</v>
      </c>
      <c r="B1047" s="491">
        <v>5878.46</v>
      </c>
      <c r="C1047" s="101">
        <v>43322</v>
      </c>
      <c r="D1047" s="547" t="s">
        <v>5721</v>
      </c>
    </row>
    <row r="1048" spans="1:4" x14ac:dyDescent="0.3">
      <c r="A1048" s="83" t="s">
        <v>6174</v>
      </c>
      <c r="B1048" s="491">
        <v>100</v>
      </c>
      <c r="C1048" s="101">
        <v>43336</v>
      </c>
      <c r="D1048" s="547" t="s">
        <v>6175</v>
      </c>
    </row>
    <row r="1049" spans="1:4" x14ac:dyDescent="0.3">
      <c r="A1049" s="83" t="s">
        <v>6174</v>
      </c>
      <c r="B1049" s="491">
        <v>1900</v>
      </c>
      <c r="C1049" s="101">
        <v>43340</v>
      </c>
      <c r="D1049" s="547" t="s">
        <v>6176</v>
      </c>
    </row>
    <row r="1050" spans="1:4" x14ac:dyDescent="0.3">
      <c r="A1050" s="106" t="s">
        <v>6160</v>
      </c>
      <c r="B1050" s="491">
        <v>3490</v>
      </c>
      <c r="C1050" s="101">
        <v>43347</v>
      </c>
      <c r="D1050" s="547" t="s">
        <v>6177</v>
      </c>
    </row>
    <row r="1051" spans="1:4" x14ac:dyDescent="0.3">
      <c r="A1051" s="83" t="s">
        <v>5809</v>
      </c>
      <c r="B1051" s="491">
        <v>2708.09</v>
      </c>
      <c r="C1051" s="101">
        <v>43392</v>
      </c>
      <c r="D1051" s="547" t="s">
        <v>6178</v>
      </c>
    </row>
    <row r="1052" spans="1:4" x14ac:dyDescent="0.3">
      <c r="A1052" s="83" t="s">
        <v>5809</v>
      </c>
      <c r="B1052" s="491">
        <v>5771.58</v>
      </c>
      <c r="C1052" s="101">
        <v>43430</v>
      </c>
      <c r="D1052" s="547" t="s">
        <v>6179</v>
      </c>
    </row>
    <row r="1053" spans="1:4" x14ac:dyDescent="0.3">
      <c r="A1053" s="83" t="s">
        <v>5809</v>
      </c>
      <c r="B1053" s="491">
        <v>11350.38</v>
      </c>
      <c r="C1053" s="101">
        <v>43430</v>
      </c>
      <c r="D1053" s="547" t="s">
        <v>6134</v>
      </c>
    </row>
    <row r="1054" spans="1:4" x14ac:dyDescent="0.3">
      <c r="A1054" s="83"/>
      <c r="B1054" s="491"/>
      <c r="C1054" s="99"/>
      <c r="D1054" s="547"/>
    </row>
    <row r="1055" spans="1:4" x14ac:dyDescent="0.3">
      <c r="D1055"/>
    </row>
    <row r="1056" spans="1:4" ht="23.4" x14ac:dyDescent="0.45">
      <c r="A1056" s="716"/>
      <c r="B1056" s="1075" t="s">
        <v>5556</v>
      </c>
      <c r="C1056" s="1076"/>
    </row>
    <row r="1057" spans="1:4" ht="21" x14ac:dyDescent="0.4">
      <c r="A1057" s="717"/>
      <c r="B1057" s="1067" t="s">
        <v>6180</v>
      </c>
      <c r="C1057" s="1068"/>
    </row>
    <row r="1058" spans="1:4" x14ac:dyDescent="0.3">
      <c r="B1058" s="1069" t="s">
        <v>5558</v>
      </c>
      <c r="C1058" s="1070"/>
    </row>
    <row r="1059" spans="1:4" ht="15.6" x14ac:dyDescent="0.3">
      <c r="A1059" s="718"/>
      <c r="B1059" s="1077">
        <v>92081270537</v>
      </c>
      <c r="C1059" s="1072"/>
    </row>
    <row r="1060" spans="1:4" x14ac:dyDescent="0.3">
      <c r="A1060" s="8"/>
      <c r="B1060" s="1069" t="s">
        <v>5559</v>
      </c>
      <c r="C1060" s="1070"/>
    </row>
    <row r="1061" spans="1:4" ht="15.6" x14ac:dyDescent="0.3">
      <c r="A1061" s="719"/>
      <c r="B1061" s="1073" t="s">
        <v>6181</v>
      </c>
      <c r="C1061" s="1078"/>
    </row>
    <row r="1063" spans="1:4" x14ac:dyDescent="0.3">
      <c r="A1063" s="720" t="s">
        <v>3</v>
      </c>
      <c r="B1063" s="721" t="s">
        <v>5561</v>
      </c>
      <c r="C1063" s="722" t="s">
        <v>5</v>
      </c>
      <c r="D1063" s="720" t="s">
        <v>6</v>
      </c>
    </row>
    <row r="1064" spans="1:4" x14ac:dyDescent="0.3">
      <c r="A1064" s="106" t="s">
        <v>5821</v>
      </c>
      <c r="B1064" s="491">
        <v>13293.01</v>
      </c>
      <c r="C1064" s="101">
        <v>43133</v>
      </c>
      <c r="D1064" s="724" t="s">
        <v>6182</v>
      </c>
    </row>
    <row r="1065" spans="1:4" x14ac:dyDescent="0.3">
      <c r="A1065" s="106" t="s">
        <v>5821</v>
      </c>
      <c r="B1065" s="491">
        <v>18717</v>
      </c>
      <c r="C1065" s="101">
        <v>43171</v>
      </c>
      <c r="D1065" s="724" t="s">
        <v>6183</v>
      </c>
    </row>
    <row r="1066" spans="1:4" x14ac:dyDescent="0.3">
      <c r="A1066" s="106" t="s">
        <v>5821</v>
      </c>
      <c r="B1066" s="491">
        <v>19102</v>
      </c>
      <c r="C1066" s="101">
        <v>43234</v>
      </c>
      <c r="D1066" s="724" t="s">
        <v>5596</v>
      </c>
    </row>
    <row r="1067" spans="1:4" x14ac:dyDescent="0.3">
      <c r="A1067" s="106" t="s">
        <v>5821</v>
      </c>
      <c r="B1067" s="491">
        <v>29364.44</v>
      </c>
      <c r="C1067" s="101">
        <v>43279</v>
      </c>
      <c r="D1067" s="724" t="s">
        <v>6184</v>
      </c>
    </row>
    <row r="1068" spans="1:4" x14ac:dyDescent="0.3">
      <c r="A1068" s="106" t="s">
        <v>5821</v>
      </c>
      <c r="B1068" s="491">
        <v>5470.85</v>
      </c>
      <c r="C1068" s="101">
        <v>43279</v>
      </c>
      <c r="D1068" s="724" t="s">
        <v>5780</v>
      </c>
    </row>
    <row r="1069" spans="1:4" x14ac:dyDescent="0.3">
      <c r="A1069" s="106" t="s">
        <v>5821</v>
      </c>
      <c r="B1069" s="491">
        <v>10939.7</v>
      </c>
      <c r="C1069" s="101">
        <v>43291</v>
      </c>
      <c r="D1069" s="724" t="s">
        <v>6185</v>
      </c>
    </row>
    <row r="1070" spans="1:4" x14ac:dyDescent="0.3">
      <c r="A1070" s="106" t="s">
        <v>5821</v>
      </c>
      <c r="B1070" s="491">
        <v>22302</v>
      </c>
      <c r="C1070" s="101">
        <v>43291</v>
      </c>
      <c r="D1070" s="724" t="s">
        <v>5607</v>
      </c>
    </row>
    <row r="1071" spans="1:4" x14ac:dyDescent="0.3">
      <c r="A1071" s="106" t="s">
        <v>5821</v>
      </c>
      <c r="B1071" s="491">
        <v>19093.88</v>
      </c>
      <c r="C1071" s="101">
        <v>43437</v>
      </c>
      <c r="D1071" s="724" t="s">
        <v>5618</v>
      </c>
    </row>
    <row r="1072" spans="1:4" x14ac:dyDescent="0.3">
      <c r="A1072" s="106" t="s">
        <v>6186</v>
      </c>
      <c r="B1072" s="491">
        <v>150</v>
      </c>
      <c r="C1072" s="101">
        <v>43383</v>
      </c>
      <c r="D1072" s="724" t="s">
        <v>6187</v>
      </c>
    </row>
    <row r="1073" spans="1:4" x14ac:dyDescent="0.3">
      <c r="A1073" s="106" t="s">
        <v>6186</v>
      </c>
      <c r="B1073" s="491">
        <v>4500</v>
      </c>
      <c r="C1073" s="101">
        <v>43454</v>
      </c>
      <c r="D1073" s="724" t="s">
        <v>6188</v>
      </c>
    </row>
    <row r="1074" spans="1:4" x14ac:dyDescent="0.3">
      <c r="A1074" s="724"/>
      <c r="B1074" s="491"/>
      <c r="C1074" s="101"/>
      <c r="D1074" s="724"/>
    </row>
    <row r="1076" spans="1:4" ht="23.4" x14ac:dyDescent="0.45">
      <c r="A1076" s="716"/>
      <c r="B1076" s="1075" t="s">
        <v>5556</v>
      </c>
      <c r="C1076" s="1076"/>
      <c r="D1076"/>
    </row>
    <row r="1077" spans="1:4" ht="21" x14ac:dyDescent="0.4">
      <c r="A1077" s="717"/>
      <c r="B1077" s="1067" t="s">
        <v>6189</v>
      </c>
      <c r="C1077" s="1068"/>
      <c r="D1077"/>
    </row>
    <row r="1078" spans="1:4" x14ac:dyDescent="0.3">
      <c r="B1078" s="1069" t="s">
        <v>5558</v>
      </c>
      <c r="C1078" s="1070"/>
      <c r="D1078"/>
    </row>
    <row r="1079" spans="1:4" ht="15.6" x14ac:dyDescent="0.3">
      <c r="A1079" s="718"/>
      <c r="B1079" s="1077">
        <v>92062240525</v>
      </c>
      <c r="C1079" s="1072"/>
      <c r="D1079"/>
    </row>
    <row r="1080" spans="1:4" x14ac:dyDescent="0.3">
      <c r="A1080" s="8"/>
      <c r="B1080" s="1069" t="s">
        <v>5559</v>
      </c>
      <c r="C1080" s="1070"/>
      <c r="D1080"/>
    </row>
    <row r="1081" spans="1:4" ht="15.6" x14ac:dyDescent="0.3">
      <c r="A1081" s="719"/>
      <c r="B1081" s="1073" t="s">
        <v>6190</v>
      </c>
      <c r="C1081" s="1078"/>
      <c r="D1081"/>
    </row>
    <row r="1082" spans="1:4" x14ac:dyDescent="0.3">
      <c r="D1082"/>
    </row>
    <row r="1083" spans="1:4" x14ac:dyDescent="0.3">
      <c r="A1083" s="720" t="s">
        <v>3</v>
      </c>
      <c r="B1083" s="721" t="s">
        <v>5561</v>
      </c>
      <c r="C1083" s="722" t="s">
        <v>5</v>
      </c>
      <c r="D1083" s="720" t="s">
        <v>6</v>
      </c>
    </row>
    <row r="1084" spans="1:4" x14ac:dyDescent="0.3">
      <c r="A1084" s="106" t="s">
        <v>5734</v>
      </c>
      <c r="B1084" s="491">
        <v>5874.73</v>
      </c>
      <c r="C1084" s="101">
        <v>43159</v>
      </c>
      <c r="D1084" s="547" t="s">
        <v>6191</v>
      </c>
    </row>
    <row r="1085" spans="1:4" x14ac:dyDescent="0.3">
      <c r="A1085" s="106" t="s">
        <v>5734</v>
      </c>
      <c r="B1085" s="491">
        <v>547.13</v>
      </c>
      <c r="C1085" s="101">
        <v>43167</v>
      </c>
      <c r="D1085" s="547" t="s">
        <v>5695</v>
      </c>
    </row>
    <row r="1086" spans="1:4" x14ac:dyDescent="0.3">
      <c r="A1086" s="106" t="s">
        <v>6192</v>
      </c>
      <c r="B1086" s="491">
        <v>1056.8</v>
      </c>
      <c r="C1086" s="101">
        <v>43187</v>
      </c>
      <c r="D1086" s="547" t="s">
        <v>6193</v>
      </c>
    </row>
    <row r="1087" spans="1:4" x14ac:dyDescent="0.3">
      <c r="A1087" s="106" t="s">
        <v>6192</v>
      </c>
      <c r="B1087" s="491">
        <v>41</v>
      </c>
      <c r="C1087" s="101">
        <v>43187</v>
      </c>
      <c r="D1087" s="547" t="s">
        <v>6193</v>
      </c>
    </row>
    <row r="1088" spans="1:4" x14ac:dyDescent="0.3">
      <c r="A1088" s="106" t="s">
        <v>6194</v>
      </c>
      <c r="B1088" s="491">
        <v>1000</v>
      </c>
      <c r="C1088" s="101">
        <v>43222</v>
      </c>
      <c r="D1088" s="547" t="s">
        <v>979</v>
      </c>
    </row>
    <row r="1089" spans="1:4" x14ac:dyDescent="0.3">
      <c r="A1089" s="106" t="s">
        <v>6194</v>
      </c>
      <c r="B1089" s="491">
        <v>45</v>
      </c>
      <c r="C1089" s="101">
        <v>43224</v>
      </c>
      <c r="D1089" s="547" t="s">
        <v>979</v>
      </c>
    </row>
    <row r="1090" spans="1:4" x14ac:dyDescent="0.3">
      <c r="A1090" s="106" t="s">
        <v>5734</v>
      </c>
      <c r="B1090" s="491">
        <v>8454.1200000000008</v>
      </c>
      <c r="C1090" s="101">
        <v>43271</v>
      </c>
      <c r="D1090" s="549" t="s">
        <v>6195</v>
      </c>
    </row>
    <row r="1091" spans="1:4" x14ac:dyDescent="0.3">
      <c r="A1091" s="106" t="s">
        <v>5734</v>
      </c>
      <c r="B1091" s="491">
        <v>191</v>
      </c>
      <c r="C1091" s="101">
        <v>43271</v>
      </c>
      <c r="D1091" s="547" t="s">
        <v>6196</v>
      </c>
    </row>
    <row r="1092" spans="1:4" x14ac:dyDescent="0.3">
      <c r="A1092" s="106" t="s">
        <v>6194</v>
      </c>
      <c r="B1092" s="491">
        <v>100</v>
      </c>
      <c r="C1092" s="101">
        <v>43301</v>
      </c>
      <c r="D1092" s="547" t="s">
        <v>979</v>
      </c>
    </row>
    <row r="1093" spans="1:4" x14ac:dyDescent="0.3">
      <c r="A1093" s="106" t="s">
        <v>6192</v>
      </c>
      <c r="B1093" s="491">
        <v>1386</v>
      </c>
      <c r="C1093" s="101">
        <v>43416</v>
      </c>
      <c r="D1093" s="547" t="s">
        <v>6193</v>
      </c>
    </row>
    <row r="1094" spans="1:4" x14ac:dyDescent="0.3">
      <c r="A1094" s="106" t="s">
        <v>5734</v>
      </c>
      <c r="B1094" s="491">
        <v>2590.11</v>
      </c>
      <c r="C1094" s="101">
        <v>43431</v>
      </c>
      <c r="D1094" s="547" t="s">
        <v>5724</v>
      </c>
    </row>
    <row r="1095" spans="1:4" x14ac:dyDescent="0.3">
      <c r="A1095" s="106" t="s">
        <v>5734</v>
      </c>
      <c r="B1095" s="491">
        <v>3706.66</v>
      </c>
      <c r="C1095" s="101">
        <v>43434</v>
      </c>
      <c r="D1095" s="549" t="s">
        <v>5938</v>
      </c>
    </row>
    <row r="1096" spans="1:4" x14ac:dyDescent="0.3">
      <c r="A1096" s="106" t="s">
        <v>5614</v>
      </c>
      <c r="B1096" s="491">
        <v>34.229999999999997</v>
      </c>
      <c r="C1096" s="101">
        <v>43437</v>
      </c>
      <c r="D1096" s="549" t="s">
        <v>6125</v>
      </c>
    </row>
    <row r="1097" spans="1:4" x14ac:dyDescent="0.3">
      <c r="A1097" s="106" t="s">
        <v>5614</v>
      </c>
      <c r="B1097" s="491">
        <v>170.04</v>
      </c>
      <c r="C1097" s="101">
        <v>43437</v>
      </c>
      <c r="D1097" s="549" t="s">
        <v>6125</v>
      </c>
    </row>
    <row r="1098" spans="1:4" x14ac:dyDescent="0.3">
      <c r="A1098" s="727"/>
      <c r="B1098" s="725"/>
      <c r="C1098" s="728"/>
      <c r="D1098" s="729"/>
    </row>
    <row r="1099" spans="1:4" ht="23.4" x14ac:dyDescent="0.45">
      <c r="A1099" s="716"/>
      <c r="B1099" s="1075" t="s">
        <v>5556</v>
      </c>
      <c r="C1099" s="1076"/>
      <c r="D1099"/>
    </row>
    <row r="1100" spans="1:4" ht="21" x14ac:dyDescent="0.4">
      <c r="A1100" s="717"/>
      <c r="B1100" s="1067" t="s">
        <v>6197</v>
      </c>
      <c r="C1100" s="1068"/>
      <c r="D1100"/>
    </row>
    <row r="1101" spans="1:4" x14ac:dyDescent="0.3">
      <c r="B1101" s="1069" t="s">
        <v>5558</v>
      </c>
      <c r="C1101" s="1070"/>
      <c r="D1101"/>
    </row>
    <row r="1102" spans="1:4" ht="15.6" x14ac:dyDescent="0.3">
      <c r="A1102" s="718"/>
      <c r="B1102" s="1077">
        <v>94233750481</v>
      </c>
      <c r="C1102" s="1072"/>
      <c r="D1102"/>
    </row>
    <row r="1103" spans="1:4" x14ac:dyDescent="0.3">
      <c r="A1103" s="8"/>
      <c r="B1103" s="1069" t="s">
        <v>6198</v>
      </c>
      <c r="C1103" s="1070"/>
      <c r="D1103"/>
    </row>
    <row r="1104" spans="1:4" ht="15.6" x14ac:dyDescent="0.3">
      <c r="A1104" s="719"/>
      <c r="B1104" s="1073" t="s">
        <v>6199</v>
      </c>
      <c r="C1104" s="1078"/>
      <c r="D1104"/>
    </row>
    <row r="1105" spans="1:4" x14ac:dyDescent="0.3">
      <c r="D1105"/>
    </row>
    <row r="1106" spans="1:4" x14ac:dyDescent="0.3">
      <c r="A1106" s="720" t="s">
        <v>6200</v>
      </c>
      <c r="B1106" s="721" t="s">
        <v>6201</v>
      </c>
      <c r="C1106" s="722" t="s">
        <v>6202</v>
      </c>
      <c r="D1106" s="720" t="s">
        <v>6</v>
      </c>
    </row>
    <row r="1107" spans="1:4" x14ac:dyDescent="0.3">
      <c r="A1107" s="106" t="s">
        <v>6203</v>
      </c>
      <c r="B1107" s="491">
        <v>6910.6</v>
      </c>
      <c r="C1107" s="101">
        <v>43140</v>
      </c>
      <c r="D1107" s="547" t="s">
        <v>6204</v>
      </c>
    </row>
    <row r="1108" spans="1:4" x14ac:dyDescent="0.3">
      <c r="A1108" s="106" t="s">
        <v>6203</v>
      </c>
      <c r="B1108" s="491">
        <v>8346.82</v>
      </c>
      <c r="C1108" s="101">
        <v>43220</v>
      </c>
      <c r="D1108" s="547" t="s">
        <v>6205</v>
      </c>
    </row>
    <row r="1109" spans="1:4" x14ac:dyDescent="0.3">
      <c r="A1109" s="106" t="s">
        <v>6203</v>
      </c>
      <c r="B1109" s="491">
        <v>6863.17</v>
      </c>
      <c r="C1109" s="101">
        <v>43313</v>
      </c>
      <c r="D1109" s="547" t="s">
        <v>6206</v>
      </c>
    </row>
    <row r="1110" spans="1:4" x14ac:dyDescent="0.3">
      <c r="A1110" s="83" t="s">
        <v>6203</v>
      </c>
      <c r="B1110" s="491">
        <v>3438.49</v>
      </c>
      <c r="C1110" s="101">
        <v>43322</v>
      </c>
      <c r="D1110" s="547" t="s">
        <v>6207</v>
      </c>
    </row>
    <row r="1111" spans="1:4" x14ac:dyDescent="0.3">
      <c r="A1111" s="83" t="s">
        <v>6203</v>
      </c>
      <c r="B1111" s="491">
        <v>4148.3599999999997</v>
      </c>
      <c r="C1111" s="101">
        <v>43433</v>
      </c>
      <c r="D1111" s="547" t="s">
        <v>6208</v>
      </c>
    </row>
    <row r="1112" spans="1:4" x14ac:dyDescent="0.3">
      <c r="A1112" s="83" t="s">
        <v>6203</v>
      </c>
      <c r="B1112" s="491">
        <v>5310.76</v>
      </c>
      <c r="C1112" s="101">
        <v>43433</v>
      </c>
      <c r="D1112" s="547" t="s">
        <v>6209</v>
      </c>
    </row>
    <row r="1113" spans="1:4" x14ac:dyDescent="0.3">
      <c r="A1113" s="83"/>
      <c r="B1113" s="161"/>
      <c r="C1113" s="478"/>
      <c r="D1113" s="547"/>
    </row>
    <row r="1114" spans="1:4" x14ac:dyDescent="0.3">
      <c r="A1114" s="8"/>
      <c r="B1114" s="741"/>
      <c r="C1114" s="742"/>
      <c r="D1114" s="744"/>
    </row>
    <row r="1115" spans="1:4" ht="23.4" x14ac:dyDescent="0.45">
      <c r="A1115" s="716"/>
      <c r="B1115" s="1079" t="s">
        <v>5556</v>
      </c>
      <c r="C1115" s="1080"/>
    </row>
    <row r="1116" spans="1:4" ht="21" x14ac:dyDescent="0.4">
      <c r="A1116" s="717"/>
      <c r="B1116" s="1067" t="s">
        <v>6210</v>
      </c>
      <c r="C1116" s="1068"/>
    </row>
    <row r="1117" spans="1:4" x14ac:dyDescent="0.3">
      <c r="B1117" s="1069" t="s">
        <v>5558</v>
      </c>
      <c r="C1117" s="1070"/>
    </row>
    <row r="1118" spans="1:4" ht="15.6" x14ac:dyDescent="0.3">
      <c r="A1118" s="718"/>
      <c r="B1118" s="1077">
        <v>90035460493</v>
      </c>
      <c r="C1118" s="1072"/>
    </row>
    <row r="1119" spans="1:4" x14ac:dyDescent="0.3">
      <c r="A1119" s="8"/>
      <c r="B1119" s="1069" t="s">
        <v>5559</v>
      </c>
      <c r="C1119" s="1070"/>
    </row>
    <row r="1120" spans="1:4" ht="15.6" x14ac:dyDescent="0.3">
      <c r="A1120" s="719"/>
      <c r="B1120" s="1073" t="s">
        <v>6211</v>
      </c>
      <c r="C1120" s="1078"/>
    </row>
    <row r="1122" spans="1:4" x14ac:dyDescent="0.3">
      <c r="A1122" s="720" t="s">
        <v>3</v>
      </c>
      <c r="B1122" s="721" t="s">
        <v>5561</v>
      </c>
      <c r="C1122" s="722" t="s">
        <v>5</v>
      </c>
      <c r="D1122" s="720" t="s">
        <v>6</v>
      </c>
    </row>
    <row r="1123" spans="1:4" x14ac:dyDescent="0.3">
      <c r="A1123" s="106" t="s">
        <v>5587</v>
      </c>
      <c r="B1123" s="491">
        <v>11327.06</v>
      </c>
      <c r="C1123" s="101">
        <v>43139</v>
      </c>
      <c r="D1123" s="724" t="s">
        <v>5588</v>
      </c>
    </row>
    <row r="1124" spans="1:4" x14ac:dyDescent="0.3">
      <c r="A1124" s="106" t="s">
        <v>6212</v>
      </c>
      <c r="B1124" s="491">
        <v>260</v>
      </c>
      <c r="C1124" s="101">
        <v>43144</v>
      </c>
      <c r="D1124" s="724" t="s">
        <v>348</v>
      </c>
    </row>
    <row r="1125" spans="1:4" x14ac:dyDescent="0.3">
      <c r="A1125" s="106" t="s">
        <v>6212</v>
      </c>
      <c r="B1125" s="491">
        <v>400</v>
      </c>
      <c r="C1125" s="101">
        <v>43151</v>
      </c>
      <c r="D1125" s="724" t="s">
        <v>348</v>
      </c>
    </row>
    <row r="1126" spans="1:4" x14ac:dyDescent="0.3">
      <c r="A1126" s="106" t="s">
        <v>5587</v>
      </c>
      <c r="B1126" s="491">
        <v>20655.75</v>
      </c>
      <c r="C1126" s="101">
        <v>43153</v>
      </c>
      <c r="D1126" s="724" t="s">
        <v>5591</v>
      </c>
    </row>
    <row r="1127" spans="1:4" x14ac:dyDescent="0.3">
      <c r="A1127" s="106" t="s">
        <v>5587</v>
      </c>
      <c r="B1127" s="491">
        <v>2574.8000000000002</v>
      </c>
      <c r="C1127" s="101">
        <v>43228</v>
      </c>
      <c r="D1127" s="724" t="s">
        <v>5599</v>
      </c>
    </row>
    <row r="1128" spans="1:4" x14ac:dyDescent="0.3">
      <c r="A1128" s="106" t="s">
        <v>5587</v>
      </c>
      <c r="B1128" s="491">
        <v>19173.099999999999</v>
      </c>
      <c r="C1128" s="101">
        <v>43241</v>
      </c>
      <c r="D1128" s="724" t="s">
        <v>5596</v>
      </c>
    </row>
    <row r="1129" spans="1:4" x14ac:dyDescent="0.3">
      <c r="A1129" s="106" t="s">
        <v>5587</v>
      </c>
      <c r="B1129" s="491">
        <v>250</v>
      </c>
      <c r="C1129" s="101">
        <v>43250</v>
      </c>
      <c r="D1129" s="724" t="s">
        <v>6213</v>
      </c>
    </row>
    <row r="1130" spans="1:4" x14ac:dyDescent="0.3">
      <c r="A1130" s="106" t="s">
        <v>5587</v>
      </c>
      <c r="B1130" s="491">
        <v>250</v>
      </c>
      <c r="C1130" s="101">
        <v>43250</v>
      </c>
      <c r="D1130" s="724" t="s">
        <v>6213</v>
      </c>
    </row>
    <row r="1131" spans="1:4" x14ac:dyDescent="0.3">
      <c r="A1131" s="106" t="s">
        <v>5587</v>
      </c>
      <c r="B1131" s="491">
        <v>250</v>
      </c>
      <c r="C1131" s="101">
        <v>43250</v>
      </c>
      <c r="D1131" s="724" t="s">
        <v>6213</v>
      </c>
    </row>
    <row r="1132" spans="1:4" x14ac:dyDescent="0.3">
      <c r="A1132" s="106" t="s">
        <v>6212</v>
      </c>
      <c r="B1132" s="491">
        <v>2600</v>
      </c>
      <c r="C1132" s="101">
        <v>43273</v>
      </c>
      <c r="D1132" s="724" t="s">
        <v>348</v>
      </c>
    </row>
    <row r="1133" spans="1:4" x14ac:dyDescent="0.3">
      <c r="A1133" s="106" t="s">
        <v>3352</v>
      </c>
      <c r="B1133" s="491">
        <v>507.79</v>
      </c>
      <c r="C1133" s="101">
        <v>43292</v>
      </c>
      <c r="D1133" s="724" t="s">
        <v>6214</v>
      </c>
    </row>
    <row r="1134" spans="1:4" x14ac:dyDescent="0.3">
      <c r="A1134" s="106" t="s">
        <v>5587</v>
      </c>
      <c r="B1134" s="491">
        <v>7842.67</v>
      </c>
      <c r="C1134" s="101">
        <v>43314</v>
      </c>
      <c r="D1134" s="724" t="s">
        <v>5609</v>
      </c>
    </row>
    <row r="1135" spans="1:4" x14ac:dyDescent="0.3">
      <c r="A1135" s="106" t="s">
        <v>5587</v>
      </c>
      <c r="B1135" s="491">
        <v>923.76</v>
      </c>
      <c r="C1135" s="101">
        <v>43321</v>
      </c>
      <c r="D1135" s="724" t="s">
        <v>5707</v>
      </c>
    </row>
    <row r="1136" spans="1:4" x14ac:dyDescent="0.3">
      <c r="A1136" s="106" t="s">
        <v>3352</v>
      </c>
      <c r="B1136" s="491">
        <v>562.78</v>
      </c>
      <c r="C1136" s="101">
        <v>43328</v>
      </c>
      <c r="D1136" s="724" t="s">
        <v>6215</v>
      </c>
    </row>
    <row r="1137" spans="1:4" x14ac:dyDescent="0.3">
      <c r="A1137" s="106" t="s">
        <v>5587</v>
      </c>
      <c r="B1137" s="491">
        <v>14753.67</v>
      </c>
      <c r="C1137" s="101">
        <v>43332</v>
      </c>
      <c r="D1137" s="724" t="s">
        <v>6216</v>
      </c>
    </row>
    <row r="1138" spans="1:4" x14ac:dyDescent="0.3">
      <c r="A1138" s="106" t="s">
        <v>6212</v>
      </c>
      <c r="B1138" s="491">
        <v>350</v>
      </c>
      <c r="C1138" s="101">
        <v>43367</v>
      </c>
      <c r="D1138" s="724" t="s">
        <v>6217</v>
      </c>
    </row>
    <row r="1139" spans="1:4" x14ac:dyDescent="0.3">
      <c r="A1139" s="106" t="s">
        <v>6212</v>
      </c>
      <c r="B1139" s="491">
        <v>1750</v>
      </c>
      <c r="C1139" s="101">
        <v>43369</v>
      </c>
      <c r="D1139" s="724" t="s">
        <v>661</v>
      </c>
    </row>
    <row r="1140" spans="1:4" x14ac:dyDescent="0.3">
      <c r="A1140" s="106" t="s">
        <v>5587</v>
      </c>
      <c r="B1140" s="491">
        <v>16754.59</v>
      </c>
      <c r="C1140" s="101">
        <v>43406</v>
      </c>
      <c r="D1140" s="724" t="s">
        <v>5619</v>
      </c>
    </row>
    <row r="1141" spans="1:4" x14ac:dyDescent="0.3">
      <c r="A1141" s="106" t="s">
        <v>5587</v>
      </c>
      <c r="B1141" s="491">
        <v>16264.01</v>
      </c>
      <c r="C1141" s="101">
        <v>43420</v>
      </c>
      <c r="D1141" s="724" t="s">
        <v>5618</v>
      </c>
    </row>
    <row r="1142" spans="1:4" x14ac:dyDescent="0.3">
      <c r="A1142" s="106" t="s">
        <v>6212</v>
      </c>
      <c r="B1142" s="491">
        <v>450</v>
      </c>
      <c r="C1142" s="101">
        <v>43458</v>
      </c>
      <c r="D1142" s="724" t="s">
        <v>6218</v>
      </c>
    </row>
    <row r="1143" spans="1:4" x14ac:dyDescent="0.3">
      <c r="A1143" s="106" t="s">
        <v>6212</v>
      </c>
      <c r="B1143" s="491">
        <v>2333.33</v>
      </c>
      <c r="C1143" s="101">
        <v>43458</v>
      </c>
      <c r="D1143" s="724" t="s">
        <v>6219</v>
      </c>
    </row>
    <row r="1144" spans="1:4" x14ac:dyDescent="0.3">
      <c r="A1144" s="724"/>
      <c r="B1144" s="491"/>
      <c r="C1144" s="101"/>
      <c r="D1144" s="724"/>
    </row>
    <row r="1146" spans="1:4" ht="23.4" x14ac:dyDescent="0.45">
      <c r="A1146" s="716"/>
      <c r="B1146" s="1075" t="s">
        <v>5556</v>
      </c>
      <c r="C1146" s="1076"/>
    </row>
    <row r="1147" spans="1:4" ht="21" x14ac:dyDescent="0.4">
      <c r="A1147" s="717"/>
      <c r="B1147" s="1067" t="s">
        <v>6220</v>
      </c>
      <c r="C1147" s="1068"/>
    </row>
    <row r="1148" spans="1:4" x14ac:dyDescent="0.3">
      <c r="B1148" s="1069" t="s">
        <v>5558</v>
      </c>
      <c r="C1148" s="1070"/>
    </row>
    <row r="1149" spans="1:4" ht="15.6" x14ac:dyDescent="0.3">
      <c r="A1149" s="718"/>
      <c r="B1149" s="1077">
        <v>90054540506</v>
      </c>
      <c r="C1149" s="1072"/>
    </row>
    <row r="1150" spans="1:4" x14ac:dyDescent="0.3">
      <c r="A1150" s="8"/>
      <c r="B1150" s="1069" t="s">
        <v>5559</v>
      </c>
      <c r="C1150" s="1070"/>
    </row>
    <row r="1151" spans="1:4" ht="15.6" x14ac:dyDescent="0.3">
      <c r="A1151" s="719"/>
      <c r="B1151" s="1073" t="s">
        <v>6221</v>
      </c>
      <c r="C1151" s="1078"/>
    </row>
    <row r="1153" spans="1:4" x14ac:dyDescent="0.3">
      <c r="A1153" s="720" t="s">
        <v>3</v>
      </c>
      <c r="B1153" s="721" t="s">
        <v>5561</v>
      </c>
      <c r="C1153" s="722" t="s">
        <v>5</v>
      </c>
      <c r="D1153" s="720" t="s">
        <v>6</v>
      </c>
    </row>
    <row r="1154" spans="1:4" x14ac:dyDescent="0.3">
      <c r="A1154" s="106" t="s">
        <v>5587</v>
      </c>
      <c r="B1154" s="491">
        <v>3961.19</v>
      </c>
      <c r="C1154" s="101">
        <v>43154</v>
      </c>
      <c r="D1154" s="724" t="s">
        <v>6222</v>
      </c>
    </row>
    <row r="1155" spans="1:4" x14ac:dyDescent="0.3">
      <c r="A1155" s="106" t="s">
        <v>5587</v>
      </c>
      <c r="B1155" s="491">
        <v>7659.59</v>
      </c>
      <c r="C1155" s="101">
        <v>43168</v>
      </c>
      <c r="D1155" s="724" t="s">
        <v>6223</v>
      </c>
    </row>
    <row r="1156" spans="1:4" x14ac:dyDescent="0.3">
      <c r="A1156" s="106" t="s">
        <v>5587</v>
      </c>
      <c r="B1156" s="491">
        <v>2095.2800000000002</v>
      </c>
      <c r="C1156" s="101">
        <v>43243</v>
      </c>
      <c r="D1156" s="724" t="s">
        <v>6224</v>
      </c>
    </row>
    <row r="1157" spans="1:4" x14ac:dyDescent="0.3">
      <c r="A1157" s="106" t="s">
        <v>5587</v>
      </c>
      <c r="B1157" s="491">
        <v>5677.13</v>
      </c>
      <c r="C1157" s="101">
        <v>43243</v>
      </c>
      <c r="D1157" s="724" t="s">
        <v>6225</v>
      </c>
    </row>
    <row r="1158" spans="1:4" x14ac:dyDescent="0.3">
      <c r="A1158" s="106" t="s">
        <v>5587</v>
      </c>
      <c r="B1158" s="491">
        <v>2006.76</v>
      </c>
      <c r="C1158" s="101">
        <v>43348</v>
      </c>
      <c r="D1158" s="724" t="s">
        <v>6226</v>
      </c>
    </row>
    <row r="1159" spans="1:4" x14ac:dyDescent="0.3">
      <c r="A1159" s="106" t="s">
        <v>5587</v>
      </c>
      <c r="B1159" s="491">
        <v>6012.88</v>
      </c>
      <c r="C1159" s="101">
        <v>43348</v>
      </c>
      <c r="D1159" s="724" t="s">
        <v>6227</v>
      </c>
    </row>
    <row r="1160" spans="1:4" x14ac:dyDescent="0.3">
      <c r="A1160" s="724"/>
      <c r="B1160" s="491"/>
      <c r="C1160" s="101"/>
      <c r="D1160" s="724"/>
    </row>
    <row r="1162" spans="1:4" ht="23.4" x14ac:dyDescent="0.45">
      <c r="A1162" s="716"/>
      <c r="B1162" s="1075" t="s">
        <v>5556</v>
      </c>
      <c r="C1162" s="1076"/>
    </row>
    <row r="1163" spans="1:4" ht="21" x14ac:dyDescent="0.4">
      <c r="A1163" s="717"/>
      <c r="B1163" s="1067" t="s">
        <v>6228</v>
      </c>
      <c r="C1163" s="1068"/>
    </row>
    <row r="1164" spans="1:4" x14ac:dyDescent="0.3">
      <c r="B1164" s="1069" t="s">
        <v>5558</v>
      </c>
      <c r="C1164" s="1070"/>
    </row>
    <row r="1165" spans="1:4" ht="15.6" x14ac:dyDescent="0.3">
      <c r="A1165" s="718"/>
      <c r="B1165" s="1071" t="s">
        <v>6229</v>
      </c>
      <c r="C1165" s="1072"/>
    </row>
    <row r="1166" spans="1:4" x14ac:dyDescent="0.3">
      <c r="A1166" s="8"/>
      <c r="B1166" s="1069" t="s">
        <v>5559</v>
      </c>
      <c r="C1166" s="1070"/>
    </row>
    <row r="1167" spans="1:4" ht="15.6" x14ac:dyDescent="0.3">
      <c r="A1167" s="719"/>
      <c r="B1167" s="1073" t="s">
        <v>6229</v>
      </c>
      <c r="C1167" s="1078"/>
    </row>
    <row r="1169" spans="1:4" x14ac:dyDescent="0.3">
      <c r="A1169" s="720" t="s">
        <v>3</v>
      </c>
      <c r="B1169" s="721" t="s">
        <v>5561</v>
      </c>
      <c r="C1169" s="722" t="s">
        <v>5</v>
      </c>
      <c r="D1169" s="720" t="s">
        <v>6</v>
      </c>
    </row>
    <row r="1170" spans="1:4" x14ac:dyDescent="0.3">
      <c r="A1170" s="106" t="s">
        <v>5625</v>
      </c>
      <c r="B1170" s="491">
        <v>101.67</v>
      </c>
      <c r="C1170" s="101">
        <v>43132</v>
      </c>
      <c r="D1170" s="724" t="s">
        <v>6230</v>
      </c>
    </row>
    <row r="1171" spans="1:4" x14ac:dyDescent="0.3">
      <c r="A1171" s="106" t="s">
        <v>5625</v>
      </c>
      <c r="B1171" s="491">
        <v>5536.35</v>
      </c>
      <c r="C1171" s="101">
        <v>43143</v>
      </c>
      <c r="D1171" s="724" t="s">
        <v>5588</v>
      </c>
    </row>
    <row r="1172" spans="1:4" x14ac:dyDescent="0.3">
      <c r="A1172" s="106" t="s">
        <v>5625</v>
      </c>
      <c r="B1172" s="491">
        <v>10217.219999999999</v>
      </c>
      <c r="C1172" s="101">
        <v>43161</v>
      </c>
      <c r="D1172" s="724" t="s">
        <v>5591</v>
      </c>
    </row>
    <row r="1173" spans="1:4" x14ac:dyDescent="0.3">
      <c r="A1173" s="106" t="s">
        <v>6231</v>
      </c>
      <c r="B1173" s="491">
        <v>3875.09</v>
      </c>
      <c r="C1173" s="101">
        <v>43186</v>
      </c>
      <c r="D1173" s="724" t="s">
        <v>348</v>
      </c>
    </row>
    <row r="1174" spans="1:4" x14ac:dyDescent="0.3">
      <c r="A1174" s="106" t="s">
        <v>5625</v>
      </c>
      <c r="B1174" s="491">
        <v>7947.36</v>
      </c>
      <c r="C1174" s="101">
        <v>43255</v>
      </c>
      <c r="D1174" s="724" t="s">
        <v>5599</v>
      </c>
    </row>
    <row r="1175" spans="1:4" x14ac:dyDescent="0.3">
      <c r="A1175" s="106" t="s">
        <v>5625</v>
      </c>
      <c r="B1175" s="491">
        <v>9979</v>
      </c>
      <c r="C1175" s="101">
        <v>43255</v>
      </c>
      <c r="D1175" s="724" t="s">
        <v>5596</v>
      </c>
    </row>
    <row r="1176" spans="1:4" x14ac:dyDescent="0.3">
      <c r="A1176" s="106" t="s">
        <v>5625</v>
      </c>
      <c r="B1176" s="491">
        <v>2328</v>
      </c>
      <c r="C1176" s="101">
        <v>43262</v>
      </c>
      <c r="D1176" s="724" t="s">
        <v>6232</v>
      </c>
    </row>
    <row r="1177" spans="1:4" x14ac:dyDescent="0.3">
      <c r="A1177" s="106" t="s">
        <v>5625</v>
      </c>
      <c r="B1177" s="491">
        <v>10179.24</v>
      </c>
      <c r="C1177" s="101">
        <v>43328</v>
      </c>
      <c r="D1177" s="724" t="s">
        <v>5707</v>
      </c>
    </row>
    <row r="1178" spans="1:4" x14ac:dyDescent="0.3">
      <c r="A1178" s="106" t="s">
        <v>5625</v>
      </c>
      <c r="B1178" s="491">
        <v>11796.09</v>
      </c>
      <c r="C1178" s="101">
        <v>43329</v>
      </c>
      <c r="D1178" s="724" t="s">
        <v>5607</v>
      </c>
    </row>
    <row r="1179" spans="1:4" x14ac:dyDescent="0.3">
      <c r="A1179" s="106" t="s">
        <v>5625</v>
      </c>
      <c r="B1179" s="491">
        <v>5886.58</v>
      </c>
      <c r="C1179" s="101">
        <v>43332</v>
      </c>
      <c r="D1179" s="724" t="s">
        <v>5609</v>
      </c>
    </row>
    <row r="1180" spans="1:4" x14ac:dyDescent="0.3">
      <c r="A1180" s="106" t="s">
        <v>5625</v>
      </c>
      <c r="B1180" s="491">
        <v>6899.04</v>
      </c>
      <c r="C1180" s="101">
        <v>43339</v>
      </c>
      <c r="D1180" s="724" t="s">
        <v>6233</v>
      </c>
    </row>
    <row r="1181" spans="1:4" x14ac:dyDescent="0.3">
      <c r="A1181" s="106" t="s">
        <v>6231</v>
      </c>
      <c r="B1181" s="491">
        <v>1200</v>
      </c>
      <c r="C1181" s="101">
        <v>43403</v>
      </c>
      <c r="D1181" s="724" t="s">
        <v>6234</v>
      </c>
    </row>
    <row r="1182" spans="1:4" x14ac:dyDescent="0.3">
      <c r="A1182" s="106" t="s">
        <v>5625</v>
      </c>
      <c r="B1182" s="491">
        <v>2328</v>
      </c>
      <c r="C1182" s="101">
        <v>43441</v>
      </c>
      <c r="D1182" s="724" t="s">
        <v>6235</v>
      </c>
    </row>
    <row r="1183" spans="1:4" x14ac:dyDescent="0.3">
      <c r="A1183" s="106" t="s">
        <v>5625</v>
      </c>
      <c r="B1183" s="491">
        <v>10052.08</v>
      </c>
      <c r="C1183" s="101">
        <v>43441</v>
      </c>
      <c r="D1183" s="724" t="s">
        <v>5618</v>
      </c>
    </row>
    <row r="1184" spans="1:4" x14ac:dyDescent="0.3">
      <c r="A1184" s="106" t="s">
        <v>5625</v>
      </c>
      <c r="B1184" s="491">
        <v>9331.2800000000007</v>
      </c>
      <c r="C1184" s="101">
        <v>43441</v>
      </c>
      <c r="D1184" s="724" t="s">
        <v>5619</v>
      </c>
    </row>
    <row r="1185" spans="1:4" x14ac:dyDescent="0.3">
      <c r="A1185" s="106"/>
      <c r="B1185" s="491"/>
      <c r="C1185" s="101"/>
      <c r="D1185" s="724"/>
    </row>
    <row r="1187" spans="1:4" ht="23.4" x14ac:dyDescent="0.45">
      <c r="A1187" s="716"/>
      <c r="B1187" s="1075" t="s">
        <v>5556</v>
      </c>
      <c r="C1187" s="1076"/>
    </row>
    <row r="1188" spans="1:4" ht="21" x14ac:dyDescent="0.4">
      <c r="A1188" s="717"/>
      <c r="B1188" s="1067" t="s">
        <v>6236</v>
      </c>
      <c r="C1188" s="1068"/>
    </row>
    <row r="1189" spans="1:4" x14ac:dyDescent="0.3">
      <c r="B1189" s="1069" t="s">
        <v>5558</v>
      </c>
      <c r="C1189" s="1070"/>
    </row>
    <row r="1190" spans="1:4" ht="15.6" x14ac:dyDescent="0.3">
      <c r="A1190" s="718"/>
      <c r="B1190" s="1077">
        <v>91047230460</v>
      </c>
      <c r="C1190" s="1072"/>
    </row>
    <row r="1191" spans="1:4" x14ac:dyDescent="0.3">
      <c r="A1191" s="8"/>
      <c r="B1191" s="1069" t="s">
        <v>5559</v>
      </c>
      <c r="C1191" s="1070"/>
    </row>
    <row r="1192" spans="1:4" ht="15.6" x14ac:dyDescent="0.3">
      <c r="A1192" s="719"/>
      <c r="B1192" s="1073" t="s">
        <v>6237</v>
      </c>
      <c r="C1192" s="1078"/>
    </row>
    <row r="1194" spans="1:4" x14ac:dyDescent="0.3">
      <c r="A1194" s="720" t="s">
        <v>3</v>
      </c>
      <c r="B1194" s="721" t="s">
        <v>5561</v>
      </c>
      <c r="C1194" s="722" t="s">
        <v>5</v>
      </c>
      <c r="D1194" s="720" t="s">
        <v>6</v>
      </c>
    </row>
    <row r="1195" spans="1:4" x14ac:dyDescent="0.3">
      <c r="A1195" s="106" t="s">
        <v>3352</v>
      </c>
      <c r="B1195" s="491">
        <v>929.75</v>
      </c>
      <c r="C1195" s="101">
        <v>43262</v>
      </c>
      <c r="D1195" s="724" t="s">
        <v>5650</v>
      </c>
    </row>
    <row r="1196" spans="1:4" x14ac:dyDescent="0.3">
      <c r="A1196" s="106" t="s">
        <v>3352</v>
      </c>
      <c r="B1196" s="491">
        <v>859.84</v>
      </c>
      <c r="C1196" s="101">
        <v>43328</v>
      </c>
      <c r="D1196" s="724" t="s">
        <v>5658</v>
      </c>
    </row>
    <row r="1197" spans="1:4" x14ac:dyDescent="0.3">
      <c r="A1197" s="106" t="s">
        <v>6238</v>
      </c>
      <c r="B1197" s="491">
        <v>500</v>
      </c>
      <c r="C1197" s="101">
        <v>43147</v>
      </c>
      <c r="D1197" s="724" t="s">
        <v>661</v>
      </c>
    </row>
    <row r="1198" spans="1:4" x14ac:dyDescent="0.3">
      <c r="A1198" s="83" t="s">
        <v>5587</v>
      </c>
      <c r="B1198" s="491">
        <v>10640.38</v>
      </c>
      <c r="C1198" s="101">
        <v>43139</v>
      </c>
      <c r="D1198" s="724" t="s">
        <v>6239</v>
      </c>
    </row>
    <row r="1199" spans="1:4" x14ac:dyDescent="0.3">
      <c r="A1199" s="106" t="s">
        <v>5587</v>
      </c>
      <c r="B1199" s="491">
        <v>15690.56</v>
      </c>
      <c r="C1199" s="101">
        <v>43153</v>
      </c>
      <c r="D1199" s="724" t="s">
        <v>6240</v>
      </c>
    </row>
    <row r="1200" spans="1:4" x14ac:dyDescent="0.3">
      <c r="A1200" s="106" t="s">
        <v>5587</v>
      </c>
      <c r="B1200" s="491">
        <v>8627.6200000000008</v>
      </c>
      <c r="C1200" s="101">
        <v>43228</v>
      </c>
      <c r="D1200" s="724" t="s">
        <v>6241</v>
      </c>
    </row>
    <row r="1201" spans="1:4" x14ac:dyDescent="0.3">
      <c r="A1201" s="106" t="s">
        <v>5587</v>
      </c>
      <c r="B1201" s="491">
        <v>19113.84</v>
      </c>
      <c r="C1201" s="101">
        <v>43251</v>
      </c>
      <c r="D1201" s="724" t="s">
        <v>6242</v>
      </c>
    </row>
    <row r="1202" spans="1:4" x14ac:dyDescent="0.3">
      <c r="A1202" s="106" t="s">
        <v>5587</v>
      </c>
      <c r="B1202" s="491">
        <v>6894.63</v>
      </c>
      <c r="C1202" s="101">
        <v>43314</v>
      </c>
      <c r="D1202" s="724" t="s">
        <v>6243</v>
      </c>
    </row>
    <row r="1203" spans="1:4" x14ac:dyDescent="0.3">
      <c r="A1203" s="106" t="s">
        <v>5587</v>
      </c>
      <c r="B1203" s="491">
        <v>10168.120000000001</v>
      </c>
      <c r="C1203" s="101">
        <v>43321</v>
      </c>
      <c r="D1203" s="724" t="s">
        <v>5707</v>
      </c>
    </row>
    <row r="1204" spans="1:4" x14ac:dyDescent="0.3">
      <c r="A1204" s="106" t="s">
        <v>5587</v>
      </c>
      <c r="B1204" s="491">
        <v>13770.85</v>
      </c>
      <c r="C1204" s="101">
        <v>43332</v>
      </c>
      <c r="D1204" s="724" t="s">
        <v>6244</v>
      </c>
    </row>
    <row r="1205" spans="1:4" x14ac:dyDescent="0.3">
      <c r="A1205" s="83"/>
      <c r="B1205" s="491"/>
      <c r="C1205" s="99"/>
      <c r="D1205" s="106"/>
    </row>
    <row r="1207" spans="1:4" ht="23.4" x14ac:dyDescent="0.45">
      <c r="A1207" s="716"/>
      <c r="B1207" s="1075" t="s">
        <v>5556</v>
      </c>
      <c r="C1207" s="1076"/>
    </row>
    <row r="1208" spans="1:4" ht="21" x14ac:dyDescent="0.4">
      <c r="A1208" s="717"/>
      <c r="B1208" s="1067" t="s">
        <v>6245</v>
      </c>
      <c r="C1208" s="1068"/>
    </row>
    <row r="1209" spans="1:4" x14ac:dyDescent="0.3">
      <c r="B1209" s="1069" t="s">
        <v>5558</v>
      </c>
      <c r="C1209" s="1070"/>
    </row>
    <row r="1210" spans="1:4" ht="15.6" x14ac:dyDescent="0.3">
      <c r="A1210" s="718"/>
      <c r="B1210" s="1077">
        <v>92057090463</v>
      </c>
      <c r="C1210" s="1072"/>
    </row>
    <row r="1211" spans="1:4" x14ac:dyDescent="0.3">
      <c r="A1211" s="8"/>
      <c r="B1211" s="1069" t="s">
        <v>5559</v>
      </c>
      <c r="C1211" s="1070"/>
    </row>
    <row r="1212" spans="1:4" ht="15.6" x14ac:dyDescent="0.3">
      <c r="A1212" s="719"/>
      <c r="B1212" s="1073" t="s">
        <v>6246</v>
      </c>
      <c r="C1212" s="1078"/>
    </row>
    <row r="1214" spans="1:4" x14ac:dyDescent="0.3">
      <c r="A1214" s="720" t="s">
        <v>3</v>
      </c>
      <c r="B1214" s="721" t="s">
        <v>5561</v>
      </c>
      <c r="C1214" s="722" t="s">
        <v>5</v>
      </c>
      <c r="D1214" s="720" t="s">
        <v>6</v>
      </c>
    </row>
    <row r="1215" spans="1:4" x14ac:dyDescent="0.3">
      <c r="A1215" s="106" t="s">
        <v>5587</v>
      </c>
      <c r="B1215" s="491">
        <v>567</v>
      </c>
      <c r="C1215" s="101">
        <v>43126</v>
      </c>
      <c r="D1215" s="724" t="s">
        <v>6247</v>
      </c>
    </row>
    <row r="1216" spans="1:4" x14ac:dyDescent="0.3">
      <c r="A1216" s="106" t="s">
        <v>5587</v>
      </c>
      <c r="B1216" s="491">
        <v>10855.01</v>
      </c>
      <c r="C1216" s="101">
        <v>43133</v>
      </c>
      <c r="D1216" s="724" t="s">
        <v>5588</v>
      </c>
    </row>
    <row r="1217" spans="1:4" x14ac:dyDescent="0.3">
      <c r="A1217" s="106" t="s">
        <v>5587</v>
      </c>
      <c r="B1217" s="491">
        <v>11046.35</v>
      </c>
      <c r="C1217" s="101">
        <v>43152</v>
      </c>
      <c r="D1217" s="724" t="s">
        <v>5591</v>
      </c>
    </row>
    <row r="1218" spans="1:4" x14ac:dyDescent="0.3">
      <c r="A1218" s="106" t="s">
        <v>5587</v>
      </c>
      <c r="B1218" s="491">
        <v>6690.13</v>
      </c>
      <c r="C1218" s="101">
        <v>43153</v>
      </c>
      <c r="D1218" s="724" t="s">
        <v>6248</v>
      </c>
    </row>
    <row r="1219" spans="1:4" x14ac:dyDescent="0.3">
      <c r="A1219" s="106" t="s">
        <v>5587</v>
      </c>
      <c r="B1219" s="491">
        <v>6054.01</v>
      </c>
      <c r="C1219" s="101">
        <v>43159</v>
      </c>
      <c r="D1219" s="724" t="s">
        <v>6248</v>
      </c>
    </row>
    <row r="1220" spans="1:4" x14ac:dyDescent="0.3">
      <c r="A1220" s="106" t="s">
        <v>5587</v>
      </c>
      <c r="B1220" s="491">
        <v>11584.8</v>
      </c>
      <c r="C1220" s="101">
        <v>43214</v>
      </c>
      <c r="D1220" s="724" t="s">
        <v>5596</v>
      </c>
    </row>
    <row r="1221" spans="1:4" x14ac:dyDescent="0.3">
      <c r="A1221" s="106" t="s">
        <v>5587</v>
      </c>
      <c r="B1221" s="491">
        <v>6844.3</v>
      </c>
      <c r="C1221" s="101">
        <v>43236</v>
      </c>
      <c r="D1221" s="724" t="s">
        <v>5599</v>
      </c>
    </row>
    <row r="1222" spans="1:4" x14ac:dyDescent="0.3">
      <c r="A1222" s="106" t="s">
        <v>5587</v>
      </c>
      <c r="B1222" s="491">
        <v>802.23</v>
      </c>
      <c r="C1222" s="101">
        <v>43238</v>
      </c>
      <c r="D1222" s="724" t="s">
        <v>6247</v>
      </c>
    </row>
    <row r="1223" spans="1:4" x14ac:dyDescent="0.3">
      <c r="A1223" s="106" t="s">
        <v>6249</v>
      </c>
      <c r="B1223" s="491">
        <v>7112.07</v>
      </c>
      <c r="C1223" s="101">
        <v>43257</v>
      </c>
      <c r="D1223" s="724" t="s">
        <v>6250</v>
      </c>
    </row>
    <row r="1224" spans="1:4" x14ac:dyDescent="0.3">
      <c r="A1224" s="106" t="s">
        <v>6249</v>
      </c>
      <c r="B1224" s="491">
        <v>1618.09</v>
      </c>
      <c r="C1224" s="101">
        <v>43257</v>
      </c>
      <c r="D1224" s="724" t="s">
        <v>6251</v>
      </c>
    </row>
    <row r="1225" spans="1:4" x14ac:dyDescent="0.3">
      <c r="A1225" s="106" t="s">
        <v>5587</v>
      </c>
      <c r="B1225" s="491">
        <v>1087.8399999999999</v>
      </c>
      <c r="C1225" s="101">
        <v>43294</v>
      </c>
      <c r="D1225" s="724" t="s">
        <v>6252</v>
      </c>
    </row>
    <row r="1226" spans="1:4" x14ac:dyDescent="0.3">
      <c r="A1226" s="106" t="s">
        <v>5587</v>
      </c>
      <c r="B1226" s="491">
        <v>12545.38</v>
      </c>
      <c r="C1226" s="101">
        <v>43306</v>
      </c>
      <c r="D1226" s="724" t="s">
        <v>5607</v>
      </c>
    </row>
    <row r="1227" spans="1:4" x14ac:dyDescent="0.3">
      <c r="A1227" s="106" t="s">
        <v>5587</v>
      </c>
      <c r="B1227" s="491">
        <v>99.93</v>
      </c>
      <c r="C1227" s="101">
        <v>43315</v>
      </c>
      <c r="D1227" s="724" t="s">
        <v>5707</v>
      </c>
    </row>
    <row r="1228" spans="1:4" x14ac:dyDescent="0.3">
      <c r="A1228" s="106" t="s">
        <v>5587</v>
      </c>
      <c r="B1228" s="491">
        <v>11129.53</v>
      </c>
      <c r="C1228" s="101">
        <v>43320</v>
      </c>
      <c r="D1228" s="724" t="s">
        <v>5609</v>
      </c>
    </row>
    <row r="1229" spans="1:4" x14ac:dyDescent="0.3">
      <c r="A1229" s="106" t="s">
        <v>6249</v>
      </c>
      <c r="B1229" s="491">
        <v>6999.18</v>
      </c>
      <c r="C1229" s="101">
        <v>43384</v>
      </c>
      <c r="D1229" s="724" t="s">
        <v>6253</v>
      </c>
    </row>
    <row r="1230" spans="1:4" x14ac:dyDescent="0.3">
      <c r="A1230" s="106" t="s">
        <v>5587</v>
      </c>
      <c r="B1230" s="491">
        <v>14159.5</v>
      </c>
      <c r="C1230" s="101">
        <v>43398</v>
      </c>
      <c r="D1230" s="724" t="s">
        <v>5618</v>
      </c>
    </row>
    <row r="1231" spans="1:4" x14ac:dyDescent="0.3">
      <c r="A1231" s="106" t="s">
        <v>5587</v>
      </c>
      <c r="B1231" s="491">
        <v>10080.19</v>
      </c>
      <c r="C1231" s="101">
        <v>43417</v>
      </c>
      <c r="D1231" s="724" t="s">
        <v>5619</v>
      </c>
    </row>
    <row r="1232" spans="1:4" x14ac:dyDescent="0.3">
      <c r="A1232" s="106" t="s">
        <v>5587</v>
      </c>
      <c r="B1232" s="491">
        <v>1131.22</v>
      </c>
      <c r="C1232" s="101">
        <v>43419</v>
      </c>
      <c r="D1232" s="724" t="s">
        <v>6254</v>
      </c>
    </row>
    <row r="1233" spans="1:4" x14ac:dyDescent="0.3">
      <c r="A1233" s="106" t="s">
        <v>6249</v>
      </c>
      <c r="B1233" s="491">
        <v>1843.87</v>
      </c>
      <c r="C1233" s="101">
        <v>43426</v>
      </c>
      <c r="D1233" s="724" t="s">
        <v>6255</v>
      </c>
    </row>
    <row r="1234" spans="1:4" x14ac:dyDescent="0.3">
      <c r="A1234" s="106" t="s">
        <v>5587</v>
      </c>
      <c r="B1234" s="491">
        <v>2071.3200000000002</v>
      </c>
      <c r="C1234" s="101">
        <v>43445</v>
      </c>
      <c r="D1234" s="724" t="s">
        <v>6256</v>
      </c>
    </row>
    <row r="1235" spans="1:4" x14ac:dyDescent="0.3">
      <c r="A1235" s="106"/>
      <c r="B1235" s="491"/>
      <c r="C1235" s="101"/>
      <c r="D1235" s="724"/>
    </row>
    <row r="1237" spans="1:4" ht="23.4" x14ac:dyDescent="0.45">
      <c r="A1237" s="716"/>
      <c r="B1237" s="1075" t="s">
        <v>5556</v>
      </c>
      <c r="C1237" s="1076"/>
    </row>
    <row r="1238" spans="1:4" ht="21" x14ac:dyDescent="0.4">
      <c r="A1238" s="717"/>
      <c r="B1238" s="1067" t="s">
        <v>6257</v>
      </c>
      <c r="C1238" s="1068"/>
    </row>
    <row r="1239" spans="1:4" x14ac:dyDescent="0.3">
      <c r="B1239" s="1069" t="s">
        <v>5558</v>
      </c>
      <c r="C1239" s="1070"/>
    </row>
    <row r="1240" spans="1:4" ht="15.6" x14ac:dyDescent="0.3">
      <c r="A1240" s="718"/>
      <c r="B1240" s="1077">
        <v>94257270481</v>
      </c>
      <c r="C1240" s="1072"/>
    </row>
    <row r="1241" spans="1:4" x14ac:dyDescent="0.3">
      <c r="A1241" s="8"/>
      <c r="B1241" s="1069" t="s">
        <v>5559</v>
      </c>
      <c r="C1241" s="1070"/>
    </row>
    <row r="1242" spans="1:4" ht="15.6" x14ac:dyDescent="0.3">
      <c r="A1242" s="719"/>
      <c r="B1242" s="1073" t="s">
        <v>6258</v>
      </c>
      <c r="C1242" s="1078"/>
    </row>
    <row r="1244" spans="1:4" x14ac:dyDescent="0.3">
      <c r="A1244" s="720" t="s">
        <v>3</v>
      </c>
      <c r="B1244" s="721" t="s">
        <v>5561</v>
      </c>
      <c r="C1244" s="722" t="s">
        <v>5</v>
      </c>
      <c r="D1244" s="720" t="s">
        <v>6</v>
      </c>
    </row>
    <row r="1245" spans="1:4" x14ac:dyDescent="0.3">
      <c r="A1245" s="106" t="s">
        <v>5625</v>
      </c>
      <c r="B1245" s="491">
        <v>300000</v>
      </c>
      <c r="C1245" s="101">
        <v>43179</v>
      </c>
      <c r="D1245" s="724" t="s">
        <v>6259</v>
      </c>
    </row>
    <row r="1246" spans="1:4" x14ac:dyDescent="0.3">
      <c r="A1246" s="106" t="s">
        <v>5625</v>
      </c>
      <c r="B1246" s="491">
        <v>306761.87</v>
      </c>
      <c r="C1246" s="101">
        <v>43360</v>
      </c>
      <c r="D1246" s="724" t="s">
        <v>6260</v>
      </c>
    </row>
    <row r="1247" spans="1:4" x14ac:dyDescent="0.3">
      <c r="A1247" s="106" t="s">
        <v>5625</v>
      </c>
      <c r="B1247" s="491">
        <v>120000</v>
      </c>
      <c r="C1247" s="101">
        <v>43374</v>
      </c>
      <c r="D1247" s="724" t="s">
        <v>6261</v>
      </c>
    </row>
    <row r="1248" spans="1:4" x14ac:dyDescent="0.3">
      <c r="A1248" s="106" t="s">
        <v>5625</v>
      </c>
      <c r="B1248" s="491">
        <v>712</v>
      </c>
      <c r="C1248" s="101" t="s">
        <v>6262</v>
      </c>
      <c r="D1248" s="724" t="s">
        <v>6263</v>
      </c>
    </row>
    <row r="1249" spans="1:4" x14ac:dyDescent="0.3">
      <c r="A1249" s="106" t="s">
        <v>5625</v>
      </c>
      <c r="B1249" s="491">
        <v>1890</v>
      </c>
      <c r="C1249" s="101" t="s">
        <v>6264</v>
      </c>
      <c r="D1249" s="724" t="s">
        <v>6265</v>
      </c>
    </row>
    <row r="1250" spans="1:4" x14ac:dyDescent="0.3">
      <c r="A1250" s="106" t="s">
        <v>5625</v>
      </c>
      <c r="B1250" s="491">
        <v>2003.08</v>
      </c>
      <c r="C1250" s="101" t="s">
        <v>6266</v>
      </c>
      <c r="D1250" s="724" t="s">
        <v>6267</v>
      </c>
    </row>
    <row r="1251" spans="1:4" x14ac:dyDescent="0.3">
      <c r="A1251" s="106" t="s">
        <v>5625</v>
      </c>
      <c r="B1251" s="491">
        <v>106806.69</v>
      </c>
      <c r="C1251" s="101" t="s">
        <v>6268</v>
      </c>
      <c r="D1251" s="724" t="s">
        <v>6269</v>
      </c>
    </row>
    <row r="1252" spans="1:4" x14ac:dyDescent="0.3">
      <c r="A1252" s="106" t="s">
        <v>5625</v>
      </c>
      <c r="B1252" s="491">
        <v>29438</v>
      </c>
      <c r="C1252" s="101" t="s">
        <v>6270</v>
      </c>
      <c r="D1252" s="724" t="s">
        <v>6271</v>
      </c>
    </row>
    <row r="1253" spans="1:4" x14ac:dyDescent="0.3">
      <c r="A1253" s="106" t="s">
        <v>5625</v>
      </c>
      <c r="B1253" s="491">
        <v>1838</v>
      </c>
      <c r="C1253" s="101" t="s">
        <v>6272</v>
      </c>
      <c r="D1253" s="724" t="s">
        <v>6273</v>
      </c>
    </row>
    <row r="1254" spans="1:4" x14ac:dyDescent="0.3">
      <c r="A1254" s="106" t="s">
        <v>5625</v>
      </c>
      <c r="B1254" s="491">
        <v>712</v>
      </c>
      <c r="C1254" s="101" t="s">
        <v>6274</v>
      </c>
      <c r="D1254" s="724" t="s">
        <v>6275</v>
      </c>
    </row>
    <row r="1255" spans="1:4" x14ac:dyDescent="0.3">
      <c r="A1255" s="106" t="s">
        <v>5625</v>
      </c>
      <c r="B1255" s="491">
        <v>4036.08</v>
      </c>
      <c r="C1255" s="101" t="s">
        <v>5528</v>
      </c>
      <c r="D1255" s="724" t="s">
        <v>6276</v>
      </c>
    </row>
    <row r="1256" spans="1:4" x14ac:dyDescent="0.3">
      <c r="A1256" s="106" t="s">
        <v>5625</v>
      </c>
      <c r="B1256" s="491">
        <v>139933.65</v>
      </c>
      <c r="C1256" s="101" t="s">
        <v>5528</v>
      </c>
      <c r="D1256" s="724" t="s">
        <v>6277</v>
      </c>
    </row>
    <row r="1257" spans="1:4" x14ac:dyDescent="0.3">
      <c r="A1257" s="106" t="s">
        <v>5625</v>
      </c>
      <c r="B1257" s="491">
        <v>56894</v>
      </c>
      <c r="C1257" s="101" t="s">
        <v>5528</v>
      </c>
      <c r="D1257" s="724" t="s">
        <v>6278</v>
      </c>
    </row>
    <row r="1258" spans="1:4" x14ac:dyDescent="0.3">
      <c r="A1258" s="106" t="s">
        <v>5625</v>
      </c>
      <c r="B1258" s="491">
        <v>2114</v>
      </c>
      <c r="C1258" s="101" t="s">
        <v>5528</v>
      </c>
      <c r="D1258" s="724" t="s">
        <v>6279</v>
      </c>
    </row>
    <row r="1259" spans="1:4" x14ac:dyDescent="0.3">
      <c r="A1259" s="106" t="s">
        <v>5625</v>
      </c>
      <c r="B1259" s="491">
        <v>2218</v>
      </c>
      <c r="C1259" s="101" t="s">
        <v>6272</v>
      </c>
      <c r="D1259" s="724" t="s">
        <v>6280</v>
      </c>
    </row>
    <row r="1260" spans="1:4" x14ac:dyDescent="0.3">
      <c r="A1260" s="106" t="s">
        <v>5625</v>
      </c>
      <c r="B1260" s="491">
        <v>712</v>
      </c>
      <c r="C1260" s="101" t="s">
        <v>6281</v>
      </c>
      <c r="D1260" s="724" t="s">
        <v>6282</v>
      </c>
    </row>
    <row r="1261" spans="1:4" x14ac:dyDescent="0.3">
      <c r="A1261" s="106" t="s">
        <v>5625</v>
      </c>
      <c r="B1261" s="491">
        <v>186310.15</v>
      </c>
      <c r="C1261" s="101" t="s">
        <v>6283</v>
      </c>
      <c r="D1261" s="724" t="s">
        <v>6284</v>
      </c>
    </row>
    <row r="1262" spans="1:4" x14ac:dyDescent="0.3">
      <c r="A1262" s="106" t="s">
        <v>5625</v>
      </c>
      <c r="B1262" s="491">
        <v>5347.7</v>
      </c>
      <c r="C1262" s="101" t="s">
        <v>6272</v>
      </c>
      <c r="D1262" s="724" t="s">
        <v>6285</v>
      </c>
    </row>
    <row r="1263" spans="1:4" x14ac:dyDescent="0.3">
      <c r="A1263" s="106" t="s">
        <v>5625</v>
      </c>
      <c r="B1263" s="491">
        <v>52538</v>
      </c>
      <c r="C1263" s="101" t="s">
        <v>6283</v>
      </c>
      <c r="D1263" s="724" t="s">
        <v>6286</v>
      </c>
    </row>
    <row r="1264" spans="1:4" x14ac:dyDescent="0.3">
      <c r="A1264" s="106" t="s">
        <v>5625</v>
      </c>
      <c r="B1264" s="491">
        <v>1926</v>
      </c>
      <c r="C1264" s="101" t="s">
        <v>5247</v>
      </c>
      <c r="D1264" s="724" t="s">
        <v>6287</v>
      </c>
    </row>
    <row r="1265" spans="1:4" x14ac:dyDescent="0.3">
      <c r="A1265" s="106" t="s">
        <v>5625</v>
      </c>
      <c r="B1265" s="491">
        <v>712</v>
      </c>
      <c r="C1265" s="101" t="s">
        <v>46</v>
      </c>
      <c r="D1265" s="724" t="s">
        <v>6288</v>
      </c>
    </row>
    <row r="1266" spans="1:4" x14ac:dyDescent="0.3">
      <c r="A1266" s="106" t="s">
        <v>5625</v>
      </c>
      <c r="B1266" s="491">
        <v>3687.16</v>
      </c>
      <c r="C1266" s="101" t="s">
        <v>5543</v>
      </c>
      <c r="D1266" s="724" t="s">
        <v>6289</v>
      </c>
    </row>
    <row r="1267" spans="1:4" x14ac:dyDescent="0.3">
      <c r="A1267" s="106" t="s">
        <v>5625</v>
      </c>
      <c r="B1267" s="491">
        <v>48842</v>
      </c>
      <c r="C1267" s="101" t="s">
        <v>5543</v>
      </c>
      <c r="D1267" s="724" t="s">
        <v>6290</v>
      </c>
    </row>
    <row r="1268" spans="1:4" x14ac:dyDescent="0.3">
      <c r="A1268" s="106" t="s">
        <v>5625</v>
      </c>
      <c r="B1268" s="491">
        <v>141365.68</v>
      </c>
      <c r="C1268" s="101" t="s">
        <v>6291</v>
      </c>
      <c r="D1268" s="724" t="s">
        <v>6292</v>
      </c>
    </row>
    <row r="1269" spans="1:4" x14ac:dyDescent="0.3">
      <c r="A1269" s="106" t="s">
        <v>5625</v>
      </c>
      <c r="B1269" s="491">
        <v>2378</v>
      </c>
      <c r="C1269" s="101" t="s">
        <v>5247</v>
      </c>
      <c r="D1269" s="724" t="s">
        <v>6293</v>
      </c>
    </row>
    <row r="1270" spans="1:4" x14ac:dyDescent="0.3">
      <c r="A1270" s="106" t="s">
        <v>5625</v>
      </c>
      <c r="B1270" s="491">
        <v>712</v>
      </c>
      <c r="C1270" s="101" t="s">
        <v>5507</v>
      </c>
      <c r="D1270" s="724" t="s">
        <v>6294</v>
      </c>
    </row>
    <row r="1271" spans="1:4" x14ac:dyDescent="0.3">
      <c r="A1271" s="106" t="s">
        <v>5625</v>
      </c>
      <c r="B1271" s="491">
        <v>6812.32</v>
      </c>
      <c r="C1271" s="101" t="s">
        <v>6295</v>
      </c>
      <c r="D1271" s="724" t="s">
        <v>6296</v>
      </c>
    </row>
    <row r="1272" spans="1:4" x14ac:dyDescent="0.3">
      <c r="A1272" s="106" t="s">
        <v>5625</v>
      </c>
      <c r="B1272" s="491">
        <v>161653.35</v>
      </c>
      <c r="C1272" s="101" t="s">
        <v>6297</v>
      </c>
      <c r="D1272" s="724" t="s">
        <v>6298</v>
      </c>
    </row>
    <row r="1273" spans="1:4" x14ac:dyDescent="0.3">
      <c r="A1273" s="106" t="s">
        <v>5625</v>
      </c>
      <c r="B1273" s="491">
        <v>78146</v>
      </c>
      <c r="C1273" s="101" t="s">
        <v>6297</v>
      </c>
      <c r="D1273" s="724" t="s">
        <v>6299</v>
      </c>
    </row>
    <row r="1274" spans="1:4" x14ac:dyDescent="0.3">
      <c r="A1274" s="106" t="s">
        <v>5625</v>
      </c>
      <c r="B1274" s="491">
        <v>712</v>
      </c>
      <c r="C1274" s="101" t="s">
        <v>5507</v>
      </c>
      <c r="D1274" s="724" t="s">
        <v>6300</v>
      </c>
    </row>
    <row r="1275" spans="1:4" x14ac:dyDescent="0.3">
      <c r="A1275" s="106" t="s">
        <v>5625</v>
      </c>
      <c r="B1275" s="491">
        <v>2054</v>
      </c>
      <c r="C1275" s="101" t="s">
        <v>5247</v>
      </c>
      <c r="D1275" s="724" t="s">
        <v>6301</v>
      </c>
    </row>
    <row r="1276" spans="1:4" x14ac:dyDescent="0.3">
      <c r="A1276" s="106" t="s">
        <v>5625</v>
      </c>
      <c r="B1276" s="491">
        <v>8653.2800000000007</v>
      </c>
      <c r="C1276" s="101" t="s">
        <v>6302</v>
      </c>
      <c r="D1276" s="724" t="s">
        <v>6303</v>
      </c>
    </row>
    <row r="1277" spans="1:4" x14ac:dyDescent="0.3">
      <c r="A1277" s="106" t="s">
        <v>5625</v>
      </c>
      <c r="B1277" s="491">
        <v>59798</v>
      </c>
      <c r="C1277" s="101" t="s">
        <v>307</v>
      </c>
      <c r="D1277" s="724" t="s">
        <v>6304</v>
      </c>
    </row>
    <row r="1278" spans="1:4" x14ac:dyDescent="0.3">
      <c r="A1278" s="106" t="s">
        <v>5625</v>
      </c>
      <c r="B1278" s="491">
        <v>160669.23000000001</v>
      </c>
      <c r="C1278" s="101" t="s">
        <v>6305</v>
      </c>
      <c r="D1278" s="724" t="s">
        <v>6306</v>
      </c>
    </row>
    <row r="1279" spans="1:4" x14ac:dyDescent="0.3">
      <c r="A1279" s="106" t="s">
        <v>5625</v>
      </c>
      <c r="B1279" s="491">
        <v>712</v>
      </c>
      <c r="C1279" s="101" t="s">
        <v>5507</v>
      </c>
      <c r="D1279" s="724" t="s">
        <v>6307</v>
      </c>
    </row>
    <row r="1280" spans="1:4" x14ac:dyDescent="0.3">
      <c r="A1280" s="106" t="s">
        <v>5625</v>
      </c>
      <c r="B1280" s="491">
        <v>1586</v>
      </c>
      <c r="C1280" s="101" t="s">
        <v>5507</v>
      </c>
      <c r="D1280" s="724" t="s">
        <v>6308</v>
      </c>
    </row>
    <row r="1281" spans="1:4" x14ac:dyDescent="0.3">
      <c r="A1281" s="106" t="s">
        <v>5625</v>
      </c>
      <c r="B1281" s="491">
        <v>76034</v>
      </c>
      <c r="C1281" s="101" t="s">
        <v>6309</v>
      </c>
      <c r="D1281" s="724" t="s">
        <v>6310</v>
      </c>
    </row>
    <row r="1282" spans="1:4" x14ac:dyDescent="0.3">
      <c r="A1282" s="106" t="s">
        <v>5625</v>
      </c>
      <c r="B1282" s="491">
        <v>6850.76</v>
      </c>
      <c r="C1282" s="101" t="s">
        <v>6311</v>
      </c>
      <c r="D1282" s="724" t="s">
        <v>6312</v>
      </c>
    </row>
    <row r="1283" spans="1:4" x14ac:dyDescent="0.3">
      <c r="A1283" s="106" t="s">
        <v>5625</v>
      </c>
      <c r="B1283" s="491">
        <v>150111.79999999999</v>
      </c>
      <c r="C1283" s="101" t="s">
        <v>6313</v>
      </c>
      <c r="D1283" s="724" t="s">
        <v>6314</v>
      </c>
    </row>
    <row r="1284" spans="1:4" x14ac:dyDescent="0.3">
      <c r="A1284" s="106" t="s">
        <v>5625</v>
      </c>
      <c r="B1284" s="491">
        <v>712</v>
      </c>
      <c r="C1284" s="101" t="s">
        <v>6315</v>
      </c>
      <c r="D1284" s="724" t="s">
        <v>6316</v>
      </c>
    </row>
    <row r="1285" spans="1:4" x14ac:dyDescent="0.3">
      <c r="A1285" s="106" t="s">
        <v>5625</v>
      </c>
      <c r="B1285" s="491">
        <v>76694</v>
      </c>
      <c r="C1285" s="101" t="s">
        <v>6317</v>
      </c>
      <c r="D1285" s="724" t="s">
        <v>6318</v>
      </c>
    </row>
    <row r="1286" spans="1:4" x14ac:dyDescent="0.3">
      <c r="A1286" s="106" t="s">
        <v>5625</v>
      </c>
      <c r="B1286" s="491">
        <v>546</v>
      </c>
      <c r="C1286" s="101" t="s">
        <v>6319</v>
      </c>
      <c r="D1286" s="724" t="s">
        <v>6320</v>
      </c>
    </row>
    <row r="1287" spans="1:4" x14ac:dyDescent="0.3">
      <c r="A1287" s="106" t="s">
        <v>5625</v>
      </c>
      <c r="B1287" s="491">
        <v>61332.95</v>
      </c>
      <c r="C1287" s="101" t="s">
        <v>6317</v>
      </c>
      <c r="D1287" s="724" t="s">
        <v>6321</v>
      </c>
    </row>
    <row r="1288" spans="1:4" x14ac:dyDescent="0.3">
      <c r="A1288" s="106" t="s">
        <v>5625</v>
      </c>
      <c r="B1288" s="491">
        <v>1759.2</v>
      </c>
      <c r="C1288" s="101" t="s">
        <v>6322</v>
      </c>
      <c r="D1288" s="724" t="s">
        <v>6323</v>
      </c>
    </row>
    <row r="1289" spans="1:4" x14ac:dyDescent="0.3">
      <c r="A1289" s="106" t="s">
        <v>5625</v>
      </c>
      <c r="B1289" s="491">
        <v>712</v>
      </c>
      <c r="C1289" s="101" t="s">
        <v>6324</v>
      </c>
      <c r="D1289" s="724" t="s">
        <v>6325</v>
      </c>
    </row>
    <row r="1290" spans="1:4" x14ac:dyDescent="0.3">
      <c r="A1290" s="106" t="s">
        <v>5625</v>
      </c>
      <c r="B1290" s="491">
        <v>53462</v>
      </c>
      <c r="C1290" s="101" t="s">
        <v>6324</v>
      </c>
      <c r="D1290" s="724" t="s">
        <v>6326</v>
      </c>
    </row>
    <row r="1291" spans="1:4" x14ac:dyDescent="0.3">
      <c r="A1291" s="106" t="s">
        <v>5625</v>
      </c>
      <c r="B1291" s="491">
        <v>1998</v>
      </c>
      <c r="C1291" s="101" t="s">
        <v>6319</v>
      </c>
      <c r="D1291" s="724" t="s">
        <v>6327</v>
      </c>
    </row>
    <row r="1292" spans="1:4" x14ac:dyDescent="0.3">
      <c r="A1292" s="106" t="s">
        <v>5625</v>
      </c>
      <c r="B1292" s="491">
        <v>281.13</v>
      </c>
      <c r="C1292" s="101" t="s">
        <v>6328</v>
      </c>
      <c r="D1292" s="724" t="s">
        <v>6329</v>
      </c>
    </row>
    <row r="1293" spans="1:4" x14ac:dyDescent="0.3">
      <c r="A1293" s="106" t="s">
        <v>5625</v>
      </c>
      <c r="B1293" s="491">
        <v>18782.18</v>
      </c>
      <c r="C1293" s="101" t="s">
        <v>6324</v>
      </c>
      <c r="D1293" s="724" t="s">
        <v>6330</v>
      </c>
    </row>
    <row r="1294" spans="1:4" x14ac:dyDescent="0.3">
      <c r="A1294" s="106" t="s">
        <v>5625</v>
      </c>
      <c r="B1294" s="491">
        <v>413.66</v>
      </c>
      <c r="C1294" s="101" t="s">
        <v>6324</v>
      </c>
      <c r="D1294" s="724" t="s">
        <v>6331</v>
      </c>
    </row>
    <row r="1295" spans="1:4" x14ac:dyDescent="0.3">
      <c r="A1295" s="106" t="s">
        <v>5625</v>
      </c>
      <c r="B1295" s="491">
        <v>712</v>
      </c>
      <c r="C1295" s="101" t="s">
        <v>6324</v>
      </c>
      <c r="D1295" s="724" t="s">
        <v>6332</v>
      </c>
    </row>
    <row r="1296" spans="1:4" x14ac:dyDescent="0.3">
      <c r="A1296" s="106" t="s">
        <v>5625</v>
      </c>
      <c r="B1296" s="491">
        <v>7617.71</v>
      </c>
      <c r="C1296" s="101" t="s">
        <v>304</v>
      </c>
      <c r="D1296" s="724" t="s">
        <v>6333</v>
      </c>
    </row>
    <row r="1297" spans="1:4" x14ac:dyDescent="0.3">
      <c r="A1297" s="106" t="s">
        <v>5625</v>
      </c>
      <c r="B1297" s="491">
        <v>148468.99</v>
      </c>
      <c r="C1297" s="101" t="s">
        <v>304</v>
      </c>
      <c r="D1297" s="724" t="s">
        <v>6334</v>
      </c>
    </row>
    <row r="1298" spans="1:4" x14ac:dyDescent="0.3">
      <c r="A1298" s="106" t="s">
        <v>5625</v>
      </c>
      <c r="B1298" s="491">
        <v>87518</v>
      </c>
      <c r="C1298" s="101" t="s">
        <v>304</v>
      </c>
      <c r="D1298" s="724" t="s">
        <v>6335</v>
      </c>
    </row>
    <row r="1299" spans="1:4" x14ac:dyDescent="0.3">
      <c r="A1299" s="106" t="s">
        <v>5625</v>
      </c>
      <c r="B1299" s="491">
        <v>12346.42</v>
      </c>
      <c r="C1299" s="101">
        <v>43475</v>
      </c>
      <c r="D1299" s="724" t="s">
        <v>6336</v>
      </c>
    </row>
    <row r="1300" spans="1:4" x14ac:dyDescent="0.3">
      <c r="A1300" s="106" t="s">
        <v>5625</v>
      </c>
      <c r="B1300" s="491">
        <v>712</v>
      </c>
      <c r="C1300" s="101">
        <v>43502</v>
      </c>
      <c r="D1300" s="724" t="s">
        <v>6337</v>
      </c>
    </row>
    <row r="1301" spans="1:4" x14ac:dyDescent="0.3">
      <c r="A1301" s="106" t="s">
        <v>5625</v>
      </c>
      <c r="B1301" s="491">
        <v>135711.51999999999</v>
      </c>
      <c r="C1301" s="101">
        <v>43497</v>
      </c>
      <c r="D1301" s="724" t="s">
        <v>6338</v>
      </c>
    </row>
    <row r="1302" spans="1:4" x14ac:dyDescent="0.3">
      <c r="A1302" s="106" t="s">
        <v>5625</v>
      </c>
      <c r="B1302" s="491">
        <v>22643.3</v>
      </c>
      <c r="C1302" s="101">
        <v>43497</v>
      </c>
      <c r="D1302" s="724" t="s">
        <v>6339</v>
      </c>
    </row>
    <row r="1303" spans="1:4" x14ac:dyDescent="0.3">
      <c r="A1303" s="106" t="s">
        <v>5625</v>
      </c>
      <c r="B1303" s="491">
        <v>99662</v>
      </c>
      <c r="C1303" s="101">
        <v>43495</v>
      </c>
      <c r="D1303" s="724" t="s">
        <v>6340</v>
      </c>
    </row>
    <row r="1304" spans="1:4" x14ac:dyDescent="0.3">
      <c r="A1304" s="106" t="s">
        <v>5625</v>
      </c>
      <c r="B1304" s="491">
        <v>6768.37</v>
      </c>
      <c r="C1304" s="101">
        <v>43490</v>
      </c>
      <c r="D1304" s="724" t="s">
        <v>6341</v>
      </c>
    </row>
    <row r="1305" spans="1:4" x14ac:dyDescent="0.3">
      <c r="A1305" s="106" t="s">
        <v>5614</v>
      </c>
      <c r="B1305" s="491">
        <v>8000</v>
      </c>
      <c r="C1305" s="101">
        <v>43174</v>
      </c>
      <c r="D1305" s="724" t="s">
        <v>6342</v>
      </c>
    </row>
    <row r="1306" spans="1:4" x14ac:dyDescent="0.3">
      <c r="A1306" s="106" t="s">
        <v>5614</v>
      </c>
      <c r="B1306" s="491">
        <v>2000</v>
      </c>
      <c r="C1306" s="101">
        <v>43300</v>
      </c>
      <c r="D1306" s="724" t="s">
        <v>6343</v>
      </c>
    </row>
    <row r="1307" spans="1:4" x14ac:dyDescent="0.3">
      <c r="A1307" s="106" t="s">
        <v>5614</v>
      </c>
      <c r="B1307" s="491">
        <v>70000</v>
      </c>
      <c r="C1307" s="101">
        <v>43348</v>
      </c>
      <c r="D1307" s="724" t="s">
        <v>6344</v>
      </c>
    </row>
    <row r="1308" spans="1:4" x14ac:dyDescent="0.3">
      <c r="A1308" s="106" t="s">
        <v>5614</v>
      </c>
      <c r="B1308" s="491">
        <v>4748.8500000000004</v>
      </c>
      <c r="C1308" s="101">
        <v>43353</v>
      </c>
      <c r="D1308" s="724" t="s">
        <v>6345</v>
      </c>
    </row>
    <row r="1309" spans="1:4" x14ac:dyDescent="0.3">
      <c r="A1309" s="106" t="s">
        <v>5614</v>
      </c>
      <c r="B1309" s="491">
        <v>1035.99</v>
      </c>
      <c r="C1309" s="101">
        <v>43437</v>
      </c>
      <c r="D1309" s="724" t="s">
        <v>2106</v>
      </c>
    </row>
    <row r="1310" spans="1:4" x14ac:dyDescent="0.3">
      <c r="B1310"/>
      <c r="C1310"/>
      <c r="D1310"/>
    </row>
    <row r="1311" spans="1:4" x14ac:dyDescent="0.3">
      <c r="B1311"/>
      <c r="C1311"/>
      <c r="D1311"/>
    </row>
    <row r="1312" spans="1:4" x14ac:dyDescent="0.3">
      <c r="B1312"/>
      <c r="C1312"/>
      <c r="D1312"/>
    </row>
    <row r="1313" spans="1:4" ht="23.4" x14ac:dyDescent="0.45">
      <c r="A1313" s="716"/>
      <c r="B1313" s="1075" t="s">
        <v>5556</v>
      </c>
      <c r="C1313" s="1076"/>
      <c r="D1313"/>
    </row>
    <row r="1314" spans="1:4" ht="21" x14ac:dyDescent="0.4">
      <c r="A1314" s="717"/>
      <c r="B1314" s="1067" t="s">
        <v>6346</v>
      </c>
      <c r="C1314" s="1068"/>
      <c r="D1314"/>
    </row>
    <row r="1315" spans="1:4" x14ac:dyDescent="0.3">
      <c r="B1315" s="1069" t="s">
        <v>5558</v>
      </c>
      <c r="C1315" s="1070"/>
      <c r="D1315"/>
    </row>
    <row r="1316" spans="1:4" ht="15.6" x14ac:dyDescent="0.3">
      <c r="A1316" s="718"/>
      <c r="B1316" s="1071">
        <v>94149590542</v>
      </c>
      <c r="C1316" s="1072"/>
      <c r="D1316"/>
    </row>
    <row r="1317" spans="1:4" x14ac:dyDescent="0.3">
      <c r="A1317" s="8"/>
      <c r="B1317" s="1069" t="s">
        <v>5559</v>
      </c>
      <c r="C1317" s="1070"/>
      <c r="D1317"/>
    </row>
    <row r="1318" spans="1:4" ht="15.6" x14ac:dyDescent="0.3">
      <c r="A1318" s="719"/>
      <c r="B1318" s="1071" t="s">
        <v>6347</v>
      </c>
      <c r="C1318" s="1072"/>
      <c r="D1318"/>
    </row>
    <row r="1319" spans="1:4" x14ac:dyDescent="0.3">
      <c r="D1319"/>
    </row>
    <row r="1320" spans="1:4" x14ac:dyDescent="0.3">
      <c r="A1320" s="720" t="s">
        <v>6200</v>
      </c>
      <c r="B1320" s="721" t="s">
        <v>6201</v>
      </c>
      <c r="C1320" s="722" t="s">
        <v>6202</v>
      </c>
      <c r="D1320" s="720" t="s">
        <v>6</v>
      </c>
    </row>
    <row r="1321" spans="1:4" x14ac:dyDescent="0.3">
      <c r="A1321" s="83" t="s">
        <v>6348</v>
      </c>
      <c r="B1321" s="491">
        <v>1500</v>
      </c>
      <c r="C1321" s="101">
        <v>43143</v>
      </c>
      <c r="D1321" s="83" t="s">
        <v>6349</v>
      </c>
    </row>
    <row r="1322" spans="1:4" x14ac:dyDescent="0.3">
      <c r="A1322" s="106" t="s">
        <v>1142</v>
      </c>
      <c r="B1322" s="491">
        <v>257.60000000000002</v>
      </c>
      <c r="C1322" s="101">
        <v>43144</v>
      </c>
      <c r="D1322" s="106" t="s">
        <v>6350</v>
      </c>
    </row>
    <row r="1323" spans="1:4" x14ac:dyDescent="0.3">
      <c r="A1323" s="106" t="s">
        <v>6351</v>
      </c>
      <c r="B1323" s="491">
        <v>2607.12</v>
      </c>
      <c r="C1323" s="101">
        <v>43159</v>
      </c>
      <c r="D1323" s="106" t="s">
        <v>6352</v>
      </c>
    </row>
    <row r="1324" spans="1:4" x14ac:dyDescent="0.3">
      <c r="A1324" s="106" t="s">
        <v>6351</v>
      </c>
      <c r="B1324" s="491">
        <v>90</v>
      </c>
      <c r="C1324" s="101">
        <v>43179</v>
      </c>
      <c r="D1324" s="106" t="s">
        <v>6353</v>
      </c>
    </row>
    <row r="1325" spans="1:4" x14ac:dyDescent="0.3">
      <c r="A1325" s="106" t="s">
        <v>6351</v>
      </c>
      <c r="B1325" s="491">
        <v>1318.32</v>
      </c>
      <c r="C1325" s="101">
        <v>43200</v>
      </c>
      <c r="D1325" s="83" t="s">
        <v>6354</v>
      </c>
    </row>
    <row r="1326" spans="1:4" x14ac:dyDescent="0.3">
      <c r="A1326" s="106" t="s">
        <v>6351</v>
      </c>
      <c r="B1326" s="491">
        <v>43.92</v>
      </c>
      <c r="C1326" s="101">
        <v>43201</v>
      </c>
      <c r="D1326" s="106" t="s">
        <v>6355</v>
      </c>
    </row>
    <row r="1327" spans="1:4" x14ac:dyDescent="0.3">
      <c r="A1327" s="106" t="s">
        <v>6351</v>
      </c>
      <c r="B1327" s="491">
        <v>52.56</v>
      </c>
      <c r="C1327" s="101">
        <v>43229</v>
      </c>
      <c r="D1327" s="83" t="s">
        <v>6356</v>
      </c>
    </row>
    <row r="1328" spans="1:4" x14ac:dyDescent="0.3">
      <c r="A1328" s="106" t="s">
        <v>6351</v>
      </c>
      <c r="B1328" s="491">
        <v>1167.8399999999999</v>
      </c>
      <c r="C1328" s="101">
        <v>43229</v>
      </c>
      <c r="D1328" s="83" t="s">
        <v>6357</v>
      </c>
    </row>
    <row r="1329" spans="1:4" x14ac:dyDescent="0.3">
      <c r="A1329" s="106" t="s">
        <v>6351</v>
      </c>
      <c r="B1329" s="491">
        <v>31.68</v>
      </c>
      <c r="C1329" s="101">
        <v>43234</v>
      </c>
      <c r="D1329" s="106" t="s">
        <v>6358</v>
      </c>
    </row>
    <row r="1330" spans="1:4" x14ac:dyDescent="0.3">
      <c r="A1330" s="106" t="s">
        <v>6351</v>
      </c>
      <c r="B1330" s="491">
        <v>306.88</v>
      </c>
      <c r="C1330" s="101">
        <v>43249</v>
      </c>
      <c r="D1330" s="83" t="s">
        <v>6359</v>
      </c>
    </row>
    <row r="1331" spans="1:4" x14ac:dyDescent="0.3">
      <c r="A1331" s="106" t="s">
        <v>6351</v>
      </c>
      <c r="B1331" s="491">
        <v>144</v>
      </c>
      <c r="C1331" s="101">
        <v>43249</v>
      </c>
      <c r="D1331" s="83" t="s">
        <v>6360</v>
      </c>
    </row>
    <row r="1332" spans="1:4" x14ac:dyDescent="0.3">
      <c r="A1332" s="106" t="s">
        <v>6351</v>
      </c>
      <c r="B1332" s="491">
        <v>31.68</v>
      </c>
      <c r="C1332" s="101">
        <v>43276</v>
      </c>
      <c r="D1332" s="106" t="s">
        <v>6361</v>
      </c>
    </row>
    <row r="1333" spans="1:4" x14ac:dyDescent="0.3">
      <c r="A1333" s="106" t="s">
        <v>6351</v>
      </c>
      <c r="B1333" s="491">
        <v>3602.88</v>
      </c>
      <c r="C1333" s="101">
        <v>43276</v>
      </c>
      <c r="D1333" s="83" t="s">
        <v>6362</v>
      </c>
    </row>
    <row r="1334" spans="1:4" x14ac:dyDescent="0.3">
      <c r="A1334" s="106" t="s">
        <v>6351</v>
      </c>
      <c r="B1334" s="491">
        <v>36.72</v>
      </c>
      <c r="C1334" s="101">
        <v>43276</v>
      </c>
      <c r="D1334" s="83" t="s">
        <v>6363</v>
      </c>
    </row>
    <row r="1335" spans="1:4" x14ac:dyDescent="0.3">
      <c r="A1335" s="106" t="s">
        <v>6351</v>
      </c>
      <c r="B1335" s="491">
        <v>1820.88</v>
      </c>
      <c r="C1335" s="101">
        <v>43328</v>
      </c>
      <c r="D1335" s="83" t="s">
        <v>6364</v>
      </c>
    </row>
    <row r="1336" spans="1:4" x14ac:dyDescent="0.3">
      <c r="A1336" s="106" t="s">
        <v>3352</v>
      </c>
      <c r="B1336" s="491">
        <v>3766.35</v>
      </c>
      <c r="C1336" s="101">
        <v>43328</v>
      </c>
      <c r="D1336" s="83" t="s">
        <v>5471</v>
      </c>
    </row>
    <row r="1337" spans="1:4" x14ac:dyDescent="0.3">
      <c r="A1337" s="106" t="s">
        <v>6351</v>
      </c>
      <c r="B1337" s="491">
        <v>33.840000000000003</v>
      </c>
      <c r="C1337" s="101">
        <v>43332</v>
      </c>
      <c r="D1337" s="106" t="s">
        <v>6361</v>
      </c>
    </row>
    <row r="1338" spans="1:4" x14ac:dyDescent="0.3">
      <c r="A1338" s="106" t="s">
        <v>6351</v>
      </c>
      <c r="B1338" s="491">
        <v>66.959999999999994</v>
      </c>
      <c r="C1338" s="101">
        <v>43369</v>
      </c>
      <c r="D1338" s="83" t="s">
        <v>6365</v>
      </c>
    </row>
    <row r="1339" spans="1:4" x14ac:dyDescent="0.3">
      <c r="A1339" s="106" t="s">
        <v>6351</v>
      </c>
      <c r="B1339" s="491">
        <v>51.12</v>
      </c>
      <c r="C1339" s="101">
        <v>43381</v>
      </c>
      <c r="D1339" s="83" t="s">
        <v>6366</v>
      </c>
    </row>
    <row r="1340" spans="1:4" x14ac:dyDescent="0.3">
      <c r="A1340" s="106" t="s">
        <v>6351</v>
      </c>
      <c r="B1340" s="491">
        <v>1098</v>
      </c>
      <c r="C1340" s="101">
        <v>43381</v>
      </c>
      <c r="D1340" s="83" t="s">
        <v>6367</v>
      </c>
    </row>
    <row r="1341" spans="1:4" x14ac:dyDescent="0.3">
      <c r="A1341" s="83" t="s">
        <v>6368</v>
      </c>
      <c r="B1341" s="491">
        <v>1000</v>
      </c>
      <c r="C1341" s="101">
        <v>43390</v>
      </c>
      <c r="D1341" s="83" t="s">
        <v>6369</v>
      </c>
    </row>
    <row r="1342" spans="1:4" x14ac:dyDescent="0.3">
      <c r="A1342" s="106" t="s">
        <v>6351</v>
      </c>
      <c r="B1342" s="491">
        <v>40.32</v>
      </c>
      <c r="C1342" s="101">
        <v>43410</v>
      </c>
      <c r="D1342" s="106" t="s">
        <v>6370</v>
      </c>
    </row>
    <row r="1343" spans="1:4" x14ac:dyDescent="0.3">
      <c r="A1343" s="106" t="s">
        <v>6351</v>
      </c>
      <c r="B1343" s="491">
        <v>1111.68</v>
      </c>
      <c r="C1343" s="101">
        <v>43432</v>
      </c>
      <c r="D1343" s="83" t="s">
        <v>6371</v>
      </c>
    </row>
    <row r="1344" spans="1:4" x14ac:dyDescent="0.3">
      <c r="A1344" s="106" t="s">
        <v>6351</v>
      </c>
      <c r="B1344" s="491">
        <v>2512.8000000000002</v>
      </c>
      <c r="C1344" s="101">
        <v>43432</v>
      </c>
      <c r="D1344" s="83" t="s">
        <v>6372</v>
      </c>
    </row>
    <row r="1345" spans="1:4" x14ac:dyDescent="0.3">
      <c r="A1345" s="106" t="s">
        <v>6351</v>
      </c>
      <c r="B1345" s="491">
        <v>765.36</v>
      </c>
      <c r="C1345" s="101">
        <v>43452</v>
      </c>
      <c r="D1345" s="83" t="s">
        <v>6373</v>
      </c>
    </row>
    <row r="1346" spans="1:4" x14ac:dyDescent="0.3">
      <c r="A1346" s="106" t="s">
        <v>6351</v>
      </c>
      <c r="B1346" s="491">
        <v>1593.36</v>
      </c>
      <c r="C1346" s="101">
        <v>43452</v>
      </c>
      <c r="D1346" s="83" t="s">
        <v>6374</v>
      </c>
    </row>
    <row r="1347" spans="1:4" x14ac:dyDescent="0.3">
      <c r="A1347" s="754" t="s">
        <v>6348</v>
      </c>
      <c r="B1347" s="755">
        <v>1494.83</v>
      </c>
      <c r="C1347" s="756">
        <v>43465</v>
      </c>
      <c r="D1347" s="754" t="s">
        <v>6375</v>
      </c>
    </row>
    <row r="1348" spans="1:4" x14ac:dyDescent="0.3">
      <c r="B1348"/>
      <c r="C1348"/>
      <c r="D1348"/>
    </row>
    <row r="1349" spans="1:4" x14ac:dyDescent="0.3">
      <c r="B1349"/>
      <c r="C1349"/>
      <c r="D1349"/>
    </row>
    <row r="1350" spans="1:4" x14ac:dyDescent="0.3">
      <c r="B1350"/>
      <c r="C1350"/>
      <c r="D1350"/>
    </row>
    <row r="1351" spans="1:4" ht="23.4" x14ac:dyDescent="0.45">
      <c r="A1351" s="716"/>
      <c r="B1351" s="1075" t="s">
        <v>5556</v>
      </c>
      <c r="C1351" s="1076"/>
      <c r="D1351"/>
    </row>
    <row r="1352" spans="1:4" ht="21" x14ac:dyDescent="0.4">
      <c r="A1352" s="717"/>
      <c r="B1352" s="1067" t="s">
        <v>6376</v>
      </c>
      <c r="C1352" s="1068"/>
      <c r="D1352"/>
    </row>
    <row r="1353" spans="1:4" x14ac:dyDescent="0.3">
      <c r="B1353" s="1069" t="s">
        <v>5558</v>
      </c>
      <c r="C1353" s="1070"/>
      <c r="D1353"/>
    </row>
    <row r="1354" spans="1:4" ht="15.6" x14ac:dyDescent="0.3">
      <c r="A1354" s="718"/>
      <c r="B1354" s="1071">
        <v>91045620548</v>
      </c>
      <c r="C1354" s="1072"/>
      <c r="D1354"/>
    </row>
    <row r="1355" spans="1:4" x14ac:dyDescent="0.3">
      <c r="A1355" s="8"/>
      <c r="B1355" s="1069" t="s">
        <v>5559</v>
      </c>
      <c r="C1355" s="1070"/>
      <c r="D1355"/>
    </row>
    <row r="1356" spans="1:4" ht="15.6" x14ac:dyDescent="0.3">
      <c r="A1356" s="719"/>
      <c r="B1356" s="1071" t="s">
        <v>6377</v>
      </c>
      <c r="C1356" s="1072"/>
      <c r="D1356"/>
    </row>
    <row r="1357" spans="1:4" x14ac:dyDescent="0.3">
      <c r="D1357"/>
    </row>
    <row r="1358" spans="1:4" x14ac:dyDescent="0.3">
      <c r="A1358" s="720" t="s">
        <v>6200</v>
      </c>
      <c r="B1358" s="721" t="s">
        <v>6201</v>
      </c>
      <c r="C1358" s="722" t="s">
        <v>6202</v>
      </c>
      <c r="D1358" s="720" t="s">
        <v>6</v>
      </c>
    </row>
    <row r="1359" spans="1:4" x14ac:dyDescent="0.3">
      <c r="A1359" s="106" t="s">
        <v>6378</v>
      </c>
      <c r="B1359" s="491">
        <v>50</v>
      </c>
      <c r="C1359" s="101">
        <v>43133</v>
      </c>
      <c r="D1359" s="106" t="s">
        <v>6379</v>
      </c>
    </row>
    <row r="1360" spans="1:4" x14ac:dyDescent="0.3">
      <c r="A1360" s="106" t="s">
        <v>6378</v>
      </c>
      <c r="B1360" s="491">
        <v>50</v>
      </c>
      <c r="C1360" s="101">
        <v>43210</v>
      </c>
      <c r="D1360" s="106" t="s">
        <v>6380</v>
      </c>
    </row>
    <row r="1361" spans="1:4" x14ac:dyDescent="0.3">
      <c r="A1361" s="106" t="s">
        <v>1224</v>
      </c>
      <c r="B1361" s="491">
        <v>200</v>
      </c>
      <c r="C1361" s="101">
        <v>43244</v>
      </c>
      <c r="D1361" s="106" t="s">
        <v>6381</v>
      </c>
    </row>
    <row r="1362" spans="1:4" x14ac:dyDescent="0.3">
      <c r="A1362" s="106" t="s">
        <v>6378</v>
      </c>
      <c r="B1362" s="491">
        <v>100</v>
      </c>
      <c r="C1362" s="101">
        <v>43270</v>
      </c>
      <c r="D1362" s="83" t="s">
        <v>6382</v>
      </c>
    </row>
    <row r="1363" spans="1:4" x14ac:dyDescent="0.3">
      <c r="A1363" s="106" t="s">
        <v>3352</v>
      </c>
      <c r="B1363" s="491">
        <v>349.49</v>
      </c>
      <c r="C1363" s="101">
        <v>43328</v>
      </c>
      <c r="D1363" s="83" t="s">
        <v>5471</v>
      </c>
    </row>
    <row r="1364" spans="1:4" x14ac:dyDescent="0.3">
      <c r="A1364" s="83" t="s">
        <v>6383</v>
      </c>
      <c r="B1364" s="491">
        <v>60</v>
      </c>
      <c r="C1364" s="101">
        <v>43451</v>
      </c>
      <c r="D1364" s="83" t="s">
        <v>6384</v>
      </c>
    </row>
    <row r="1365" spans="1:4" x14ac:dyDescent="0.3">
      <c r="A1365" s="106" t="s">
        <v>6378</v>
      </c>
      <c r="B1365" s="491">
        <v>75</v>
      </c>
      <c r="C1365" s="101">
        <v>43452</v>
      </c>
      <c r="D1365" s="83" t="s">
        <v>6385</v>
      </c>
    </row>
    <row r="1366" spans="1:4" x14ac:dyDescent="0.3">
      <c r="A1366" s="106" t="s">
        <v>6386</v>
      </c>
      <c r="B1366" s="491">
        <v>60</v>
      </c>
      <c r="C1366" s="101">
        <v>260218</v>
      </c>
      <c r="D1366" s="83" t="s">
        <v>6387</v>
      </c>
    </row>
    <row r="1367" spans="1:4" x14ac:dyDescent="0.3">
      <c r="A1367" s="83"/>
      <c r="B1367" s="491"/>
      <c r="C1367" s="99"/>
      <c r="D1367" s="83"/>
    </row>
    <row r="1368" spans="1:4" x14ac:dyDescent="0.3">
      <c r="A1368" s="83"/>
      <c r="B1368" s="491"/>
      <c r="C1368" s="99"/>
      <c r="D1368" s="83"/>
    </row>
    <row r="1369" spans="1:4" x14ac:dyDescent="0.3">
      <c r="B1369"/>
      <c r="C1369"/>
      <c r="D1369"/>
    </row>
    <row r="1370" spans="1:4" x14ac:dyDescent="0.3">
      <c r="B1370"/>
      <c r="C1370"/>
      <c r="D1370"/>
    </row>
    <row r="1371" spans="1:4" x14ac:dyDescent="0.3">
      <c r="B1371"/>
      <c r="C1371"/>
      <c r="D1371"/>
    </row>
    <row r="1372" spans="1:4" x14ac:dyDescent="0.3">
      <c r="B1372"/>
      <c r="C1372"/>
      <c r="D1372"/>
    </row>
    <row r="1373" spans="1:4" ht="23.4" x14ac:dyDescent="0.45">
      <c r="A1373" s="716"/>
      <c r="B1373" s="1075" t="s">
        <v>5556</v>
      </c>
      <c r="C1373" s="1076"/>
      <c r="D1373"/>
    </row>
    <row r="1374" spans="1:4" ht="21" x14ac:dyDescent="0.4">
      <c r="A1374" s="717"/>
      <c r="B1374" s="1067" t="s">
        <v>6388</v>
      </c>
      <c r="C1374" s="1068"/>
      <c r="D1374"/>
    </row>
    <row r="1375" spans="1:4" x14ac:dyDescent="0.3">
      <c r="B1375" s="1069" t="s">
        <v>5558</v>
      </c>
      <c r="C1375" s="1070"/>
      <c r="D1375"/>
    </row>
    <row r="1376" spans="1:4" ht="15.6" x14ac:dyDescent="0.3">
      <c r="A1376" s="718"/>
      <c r="B1376" s="1071" t="s">
        <v>6389</v>
      </c>
      <c r="C1376" s="1072"/>
      <c r="D1376"/>
    </row>
    <row r="1377" spans="1:4" x14ac:dyDescent="0.3">
      <c r="A1377" s="8"/>
      <c r="B1377" s="1069" t="s">
        <v>5559</v>
      </c>
      <c r="C1377" s="1070"/>
      <c r="D1377"/>
    </row>
    <row r="1378" spans="1:4" ht="15.6" x14ac:dyDescent="0.3">
      <c r="A1378" s="719"/>
      <c r="B1378" s="1073" t="s">
        <v>6389</v>
      </c>
      <c r="C1378" s="1074"/>
      <c r="D1378"/>
    </row>
    <row r="1379" spans="1:4" x14ac:dyDescent="0.3">
      <c r="D1379"/>
    </row>
    <row r="1380" spans="1:4" x14ac:dyDescent="0.3">
      <c r="A1380" s="720" t="s">
        <v>6200</v>
      </c>
      <c r="B1380" s="721" t="s">
        <v>6201</v>
      </c>
      <c r="C1380" s="722" t="s">
        <v>6202</v>
      </c>
      <c r="D1380" s="720" t="s">
        <v>6</v>
      </c>
    </row>
    <row r="1381" spans="1:4" x14ac:dyDescent="0.3">
      <c r="A1381" s="547" t="s">
        <v>6390</v>
      </c>
      <c r="B1381" s="491">
        <v>652</v>
      </c>
      <c r="C1381" s="101">
        <v>43182</v>
      </c>
      <c r="D1381" s="547" t="s">
        <v>6391</v>
      </c>
    </row>
    <row r="1382" spans="1:4" x14ac:dyDescent="0.3">
      <c r="A1382" s="547" t="s">
        <v>6392</v>
      </c>
      <c r="B1382" s="491">
        <v>502</v>
      </c>
      <c r="C1382" s="101">
        <v>43188</v>
      </c>
      <c r="D1382" s="547" t="s">
        <v>6391</v>
      </c>
    </row>
    <row r="1383" spans="1:4" x14ac:dyDescent="0.3">
      <c r="A1383" s="547" t="s">
        <v>6390</v>
      </c>
      <c r="B1383" s="491">
        <v>602</v>
      </c>
      <c r="C1383" s="101">
        <v>43230</v>
      </c>
      <c r="D1383" s="547" t="s">
        <v>6391</v>
      </c>
    </row>
    <row r="1384" spans="1:4" x14ac:dyDescent="0.3">
      <c r="A1384" s="547" t="s">
        <v>6393</v>
      </c>
      <c r="B1384" s="491">
        <v>500</v>
      </c>
      <c r="C1384" s="101">
        <v>43270</v>
      </c>
      <c r="D1384" s="547" t="s">
        <v>6394</v>
      </c>
    </row>
    <row r="1385" spans="1:4" x14ac:dyDescent="0.3">
      <c r="A1385" s="547" t="s">
        <v>6395</v>
      </c>
      <c r="B1385" s="491">
        <v>150</v>
      </c>
      <c r="C1385" s="101">
        <v>43278</v>
      </c>
      <c r="D1385" s="547" t="s">
        <v>6396</v>
      </c>
    </row>
    <row r="1386" spans="1:4" x14ac:dyDescent="0.3">
      <c r="A1386" s="547" t="s">
        <v>6397</v>
      </c>
      <c r="B1386" s="491">
        <v>82</v>
      </c>
      <c r="C1386" s="101">
        <v>43349</v>
      </c>
      <c r="D1386" s="547" t="s">
        <v>6398</v>
      </c>
    </row>
    <row r="1387" spans="1:4" x14ac:dyDescent="0.3">
      <c r="A1387" s="83" t="s">
        <v>6397</v>
      </c>
      <c r="B1387" s="491">
        <v>82</v>
      </c>
      <c r="C1387" s="101">
        <v>43399</v>
      </c>
      <c r="D1387" s="83" t="s">
        <v>6399</v>
      </c>
    </row>
    <row r="1388" spans="1:4" x14ac:dyDescent="0.3">
      <c r="A1388" s="83" t="s">
        <v>6400</v>
      </c>
      <c r="B1388" s="491">
        <v>282</v>
      </c>
      <c r="C1388" s="101">
        <v>43403</v>
      </c>
      <c r="D1388" s="83" t="s">
        <v>6399</v>
      </c>
    </row>
    <row r="1389" spans="1:4" x14ac:dyDescent="0.3">
      <c r="A1389" s="83" t="s">
        <v>6401</v>
      </c>
      <c r="B1389" s="491">
        <v>482</v>
      </c>
      <c r="C1389" s="101">
        <v>43427</v>
      </c>
      <c r="D1389" s="83" t="s">
        <v>6399</v>
      </c>
    </row>
    <row r="1390" spans="1:4" x14ac:dyDescent="0.3">
      <c r="A1390" s="83" t="s">
        <v>6402</v>
      </c>
      <c r="B1390" s="491">
        <v>200</v>
      </c>
      <c r="C1390" s="101">
        <v>43437</v>
      </c>
      <c r="D1390" s="83" t="s">
        <v>6399</v>
      </c>
    </row>
    <row r="1391" spans="1:4" x14ac:dyDescent="0.3">
      <c r="A1391" s="83" t="s">
        <v>6403</v>
      </c>
      <c r="B1391" s="491">
        <v>2330</v>
      </c>
      <c r="C1391" s="101">
        <v>43461</v>
      </c>
      <c r="D1391" s="83" t="s">
        <v>3473</v>
      </c>
    </row>
    <row r="1392" spans="1:4" x14ac:dyDescent="0.3">
      <c r="A1392" s="83"/>
      <c r="B1392" s="491"/>
      <c r="C1392" s="101"/>
      <c r="D1392" s="724"/>
    </row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</sheetData>
  <sheetProtection algorithmName="SHA-512" hashValue="ohhWeevEwlOkJx5va9I+CUqPS3GseRWFo0EPOV6auD5EL1LFq91fkBQg9BGr9Eg2wTcmZ+CgnpH1IM2ObNEayg==" saltValue="Yv1B7/DnLbgj8xDCxFBXqA==" spinCount="100000" sheet="1" formatCells="0" formatColumns="0" formatRows="0" insertColumns="0" insertRows="0" insertHyperlinks="0" deleteColumns="0" deleteRows="0" sort="0" autoFilter="0" pivotTables="0"/>
  <mergeCells count="281">
    <mergeCell ref="B1:C1"/>
    <mergeCell ref="B2:C2"/>
    <mergeCell ref="B3:C3"/>
    <mergeCell ref="B4:C4"/>
    <mergeCell ref="B5:C5"/>
    <mergeCell ref="B6:C6"/>
    <mergeCell ref="B79:C79"/>
    <mergeCell ref="B80:C80"/>
    <mergeCell ref="B81:C81"/>
    <mergeCell ref="B82:C82"/>
    <mergeCell ref="B83:C83"/>
    <mergeCell ref="B84:C84"/>
    <mergeCell ref="B32:C32"/>
    <mergeCell ref="B33:C33"/>
    <mergeCell ref="B34:C34"/>
    <mergeCell ref="B35:C35"/>
    <mergeCell ref="B36:C36"/>
    <mergeCell ref="B37:C37"/>
    <mergeCell ref="B187:C187"/>
    <mergeCell ref="B188:C188"/>
    <mergeCell ref="B189:C189"/>
    <mergeCell ref="B190:C190"/>
    <mergeCell ref="B191:C191"/>
    <mergeCell ref="B192:C192"/>
    <mergeCell ref="B164:C164"/>
    <mergeCell ref="B165:C165"/>
    <mergeCell ref="B166:C166"/>
    <mergeCell ref="B167:C167"/>
    <mergeCell ref="B168:C168"/>
    <mergeCell ref="B169:C169"/>
    <mergeCell ref="B234:C234"/>
    <mergeCell ref="B235:C235"/>
    <mergeCell ref="B236:C236"/>
    <mergeCell ref="B237:C237"/>
    <mergeCell ref="B238:C238"/>
    <mergeCell ref="B239:C239"/>
    <mergeCell ref="B211:C211"/>
    <mergeCell ref="B212:C212"/>
    <mergeCell ref="B213:C213"/>
    <mergeCell ref="B214:C214"/>
    <mergeCell ref="B215:C215"/>
    <mergeCell ref="B216:C216"/>
    <mergeCell ref="B270:C270"/>
    <mergeCell ref="B271:C271"/>
    <mergeCell ref="B272:C272"/>
    <mergeCell ref="B273:C273"/>
    <mergeCell ref="B274:C274"/>
    <mergeCell ref="B275:C275"/>
    <mergeCell ref="B247:C247"/>
    <mergeCell ref="B248:C248"/>
    <mergeCell ref="B249:C249"/>
    <mergeCell ref="B250:C250"/>
    <mergeCell ref="B251:C251"/>
    <mergeCell ref="B252:C252"/>
    <mergeCell ref="B315:C315"/>
    <mergeCell ref="B316:C316"/>
    <mergeCell ref="B317:C317"/>
    <mergeCell ref="B318:C318"/>
    <mergeCell ref="B319:C319"/>
    <mergeCell ref="B320:C320"/>
    <mergeCell ref="B299:C299"/>
    <mergeCell ref="B300:C300"/>
    <mergeCell ref="B301:C301"/>
    <mergeCell ref="B302:C302"/>
    <mergeCell ref="B303:C303"/>
    <mergeCell ref="B304:C304"/>
    <mergeCell ref="B375:C375"/>
    <mergeCell ref="B376:C376"/>
    <mergeCell ref="B377:C377"/>
    <mergeCell ref="B378:C378"/>
    <mergeCell ref="B379:C379"/>
    <mergeCell ref="B380:C380"/>
    <mergeCell ref="B346:C346"/>
    <mergeCell ref="B347:C347"/>
    <mergeCell ref="B348:C348"/>
    <mergeCell ref="B349:C349"/>
    <mergeCell ref="B350:C350"/>
    <mergeCell ref="B351:C351"/>
    <mergeCell ref="B409:C409"/>
    <mergeCell ref="B410:C410"/>
    <mergeCell ref="B411:C411"/>
    <mergeCell ref="B412:C412"/>
    <mergeCell ref="B413:C413"/>
    <mergeCell ref="B414:C414"/>
    <mergeCell ref="B394:C394"/>
    <mergeCell ref="B395:C395"/>
    <mergeCell ref="B396:C396"/>
    <mergeCell ref="B397:C397"/>
    <mergeCell ref="B398:C398"/>
    <mergeCell ref="B399:C399"/>
    <mergeCell ref="B531:C531"/>
    <mergeCell ref="B532:C532"/>
    <mergeCell ref="B533:C533"/>
    <mergeCell ref="B534:C534"/>
    <mergeCell ref="B535:C535"/>
    <mergeCell ref="B536:C536"/>
    <mergeCell ref="B507:C507"/>
    <mergeCell ref="B508:C508"/>
    <mergeCell ref="B509:C509"/>
    <mergeCell ref="B510:C510"/>
    <mergeCell ref="B511:C511"/>
    <mergeCell ref="B512:C512"/>
    <mergeCell ref="B579:C579"/>
    <mergeCell ref="B580:C580"/>
    <mergeCell ref="B581:C581"/>
    <mergeCell ref="B582:C582"/>
    <mergeCell ref="B583:C583"/>
    <mergeCell ref="B584:C584"/>
    <mergeCell ref="B559:C559"/>
    <mergeCell ref="B560:C560"/>
    <mergeCell ref="B561:C561"/>
    <mergeCell ref="B562:C562"/>
    <mergeCell ref="B563:C563"/>
    <mergeCell ref="B564:C564"/>
    <mergeCell ref="B624:C624"/>
    <mergeCell ref="B625:C625"/>
    <mergeCell ref="B626:C626"/>
    <mergeCell ref="B627:C627"/>
    <mergeCell ref="B628:C628"/>
    <mergeCell ref="B629:C629"/>
    <mergeCell ref="B608:C608"/>
    <mergeCell ref="B609:C609"/>
    <mergeCell ref="B610:C610"/>
    <mergeCell ref="B611:C611"/>
    <mergeCell ref="B612:C612"/>
    <mergeCell ref="B613:C613"/>
    <mergeCell ref="B668:C668"/>
    <mergeCell ref="B669:C669"/>
    <mergeCell ref="B670:C670"/>
    <mergeCell ref="B671:C671"/>
    <mergeCell ref="B672:C672"/>
    <mergeCell ref="B673:C673"/>
    <mergeCell ref="B650:C650"/>
    <mergeCell ref="B651:C651"/>
    <mergeCell ref="B652:C652"/>
    <mergeCell ref="B653:C653"/>
    <mergeCell ref="B654:C654"/>
    <mergeCell ref="B655:C655"/>
    <mergeCell ref="B724:C724"/>
    <mergeCell ref="B725:C725"/>
    <mergeCell ref="B726:C726"/>
    <mergeCell ref="B727:C727"/>
    <mergeCell ref="B728:C728"/>
    <mergeCell ref="B729:C729"/>
    <mergeCell ref="B687:C687"/>
    <mergeCell ref="B688:C688"/>
    <mergeCell ref="B689:C689"/>
    <mergeCell ref="B690:C690"/>
    <mergeCell ref="B691:C691"/>
    <mergeCell ref="B692:C692"/>
    <mergeCell ref="B857:C857"/>
    <mergeCell ref="B858:C858"/>
    <mergeCell ref="B859:C859"/>
    <mergeCell ref="B860:C860"/>
    <mergeCell ref="B861:C861"/>
    <mergeCell ref="B862:C862"/>
    <mergeCell ref="B837:C837"/>
    <mergeCell ref="B838:C838"/>
    <mergeCell ref="B839:C839"/>
    <mergeCell ref="B840:C840"/>
    <mergeCell ref="B841:C841"/>
    <mergeCell ref="B842:C842"/>
    <mergeCell ref="B906:C906"/>
    <mergeCell ref="B907:C907"/>
    <mergeCell ref="B908:C908"/>
    <mergeCell ref="B909:C909"/>
    <mergeCell ref="B910:C910"/>
    <mergeCell ref="B911:C911"/>
    <mergeCell ref="B873:C873"/>
    <mergeCell ref="B874:C874"/>
    <mergeCell ref="B875:C875"/>
    <mergeCell ref="B876:C876"/>
    <mergeCell ref="B877:C877"/>
    <mergeCell ref="B878:C878"/>
    <mergeCell ref="B949:C949"/>
    <mergeCell ref="B950:C950"/>
    <mergeCell ref="B951:C951"/>
    <mergeCell ref="B952:C952"/>
    <mergeCell ref="B953:C953"/>
    <mergeCell ref="B954:C954"/>
    <mergeCell ref="B926:C926"/>
    <mergeCell ref="B927:C927"/>
    <mergeCell ref="B928:C928"/>
    <mergeCell ref="B929:C929"/>
    <mergeCell ref="B930:C930"/>
    <mergeCell ref="B931:C931"/>
    <mergeCell ref="B981:C981"/>
    <mergeCell ref="B982:C982"/>
    <mergeCell ref="B983:C983"/>
    <mergeCell ref="B984:C984"/>
    <mergeCell ref="B985:C985"/>
    <mergeCell ref="B986:C986"/>
    <mergeCell ref="B965:C965"/>
    <mergeCell ref="B966:C966"/>
    <mergeCell ref="B967:C967"/>
    <mergeCell ref="B968:C968"/>
    <mergeCell ref="B969:C969"/>
    <mergeCell ref="B970:C970"/>
    <mergeCell ref="B1026:C1026"/>
    <mergeCell ref="B1028:C1028"/>
    <mergeCell ref="B1029:C1029"/>
    <mergeCell ref="B1030:C1030"/>
    <mergeCell ref="B1031:C1031"/>
    <mergeCell ref="B1056:C1056"/>
    <mergeCell ref="B1003:C1003"/>
    <mergeCell ref="B1004:C1004"/>
    <mergeCell ref="B1005:C1005"/>
    <mergeCell ref="B1006:C1006"/>
    <mergeCell ref="B1007:C1007"/>
    <mergeCell ref="B1008:C1008"/>
    <mergeCell ref="B1077:C1077"/>
    <mergeCell ref="B1078:C1078"/>
    <mergeCell ref="B1079:C1079"/>
    <mergeCell ref="B1080:C1080"/>
    <mergeCell ref="B1081:C1081"/>
    <mergeCell ref="B1099:C1099"/>
    <mergeCell ref="B1057:C1057"/>
    <mergeCell ref="B1058:C1058"/>
    <mergeCell ref="B1059:C1059"/>
    <mergeCell ref="B1060:C1060"/>
    <mergeCell ref="B1061:C1061"/>
    <mergeCell ref="B1076:C1076"/>
    <mergeCell ref="B1116:C1116"/>
    <mergeCell ref="B1117:C1117"/>
    <mergeCell ref="B1118:C1118"/>
    <mergeCell ref="B1119:C1119"/>
    <mergeCell ref="B1120:C1120"/>
    <mergeCell ref="B1146:C1146"/>
    <mergeCell ref="B1100:C1100"/>
    <mergeCell ref="B1101:C1101"/>
    <mergeCell ref="B1102:C1102"/>
    <mergeCell ref="B1103:C1103"/>
    <mergeCell ref="B1104:C1104"/>
    <mergeCell ref="B1115:C1115"/>
    <mergeCell ref="B1163:C1163"/>
    <mergeCell ref="B1164:C1164"/>
    <mergeCell ref="B1165:C1165"/>
    <mergeCell ref="B1166:C1166"/>
    <mergeCell ref="B1167:C1167"/>
    <mergeCell ref="B1187:C1187"/>
    <mergeCell ref="B1147:C1147"/>
    <mergeCell ref="B1148:C1148"/>
    <mergeCell ref="B1149:C1149"/>
    <mergeCell ref="B1150:C1150"/>
    <mergeCell ref="B1151:C1151"/>
    <mergeCell ref="B1162:C1162"/>
    <mergeCell ref="B1208:C1208"/>
    <mergeCell ref="B1209:C1209"/>
    <mergeCell ref="B1210:C1210"/>
    <mergeCell ref="B1211:C1211"/>
    <mergeCell ref="B1212:C1212"/>
    <mergeCell ref="B1237:C1237"/>
    <mergeCell ref="B1188:C1188"/>
    <mergeCell ref="B1189:C1189"/>
    <mergeCell ref="B1190:C1190"/>
    <mergeCell ref="B1191:C1191"/>
    <mergeCell ref="B1192:C1192"/>
    <mergeCell ref="B1207:C1207"/>
    <mergeCell ref="B1314:C1314"/>
    <mergeCell ref="B1315:C1315"/>
    <mergeCell ref="B1316:C1316"/>
    <mergeCell ref="B1317:C1317"/>
    <mergeCell ref="B1318:C1318"/>
    <mergeCell ref="B1351:C1351"/>
    <mergeCell ref="B1238:C1238"/>
    <mergeCell ref="B1239:C1239"/>
    <mergeCell ref="B1240:C1240"/>
    <mergeCell ref="B1241:C1241"/>
    <mergeCell ref="B1242:C1242"/>
    <mergeCell ref="B1313:C1313"/>
    <mergeCell ref="B1374:C1374"/>
    <mergeCell ref="B1375:C1375"/>
    <mergeCell ref="B1376:C1376"/>
    <mergeCell ref="B1377:C1377"/>
    <mergeCell ref="B1378:C1378"/>
    <mergeCell ref="B1352:C1352"/>
    <mergeCell ref="B1353:C1353"/>
    <mergeCell ref="B1354:C1354"/>
    <mergeCell ref="B1355:C1355"/>
    <mergeCell ref="B1356:C1356"/>
    <mergeCell ref="B1373:C1373"/>
  </mergeCells>
  <pageMargins left="0.25" right="0.25" top="0.75" bottom="0.75" header="0.3" footer="0.3"/>
  <pageSetup paperSize="9" scale="7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E57"/>
  <sheetViews>
    <sheetView workbookViewId="0">
      <selection activeCell="J8" sqref="J8"/>
    </sheetView>
  </sheetViews>
  <sheetFormatPr defaultRowHeight="14.4" x14ac:dyDescent="0.3"/>
  <cols>
    <col min="1" max="5" width="34.44140625" customWidth="1"/>
  </cols>
  <sheetData>
    <row r="1" spans="1:5" x14ac:dyDescent="0.3">
      <c r="B1" s="966" t="s">
        <v>0</v>
      </c>
    </row>
    <row r="2" spans="1:5" ht="15" thickBot="1" x14ac:dyDescent="0.35">
      <c r="C2" t="s">
        <v>7123</v>
      </c>
    </row>
    <row r="3" spans="1:5" ht="30" customHeight="1" x14ac:dyDescent="0.3">
      <c r="A3" s="967" t="s">
        <v>2</v>
      </c>
      <c r="B3" s="968" t="s">
        <v>3</v>
      </c>
      <c r="C3" s="968" t="s">
        <v>4</v>
      </c>
      <c r="D3" s="968" t="s">
        <v>5</v>
      </c>
      <c r="E3" s="969" t="s">
        <v>6</v>
      </c>
    </row>
    <row r="4" spans="1:5" ht="98.25" customHeight="1" x14ac:dyDescent="0.3">
      <c r="A4" s="970" t="s">
        <v>7</v>
      </c>
      <c r="B4" s="971" t="s">
        <v>8</v>
      </c>
      <c r="C4" s="971" t="s">
        <v>9</v>
      </c>
      <c r="D4" s="972" t="s">
        <v>10</v>
      </c>
      <c r="E4" s="973" t="s">
        <v>11</v>
      </c>
    </row>
    <row r="5" spans="1:5" x14ac:dyDescent="0.3">
      <c r="A5" s="974" t="s">
        <v>7124</v>
      </c>
      <c r="B5" s="975" t="s">
        <v>7125</v>
      </c>
      <c r="C5" s="976">
        <v>1166.3499999999999</v>
      </c>
      <c r="D5" s="977">
        <v>43124</v>
      </c>
      <c r="E5" s="978" t="s">
        <v>5395</v>
      </c>
    </row>
    <row r="6" spans="1:5" ht="15.6" x14ac:dyDescent="0.3">
      <c r="A6" s="974" t="s">
        <v>7124</v>
      </c>
      <c r="B6" s="975" t="s">
        <v>7125</v>
      </c>
      <c r="C6" s="976">
        <v>101.1</v>
      </c>
      <c r="D6" s="977">
        <v>43145</v>
      </c>
      <c r="E6" s="978" t="s">
        <v>7126</v>
      </c>
    </row>
    <row r="7" spans="1:5" ht="15.6" x14ac:dyDescent="0.3">
      <c r="A7" s="974" t="s">
        <v>7124</v>
      </c>
      <c r="B7" s="975" t="s">
        <v>7125</v>
      </c>
      <c r="C7" s="976">
        <v>187.5</v>
      </c>
      <c r="D7" s="977">
        <v>43145</v>
      </c>
      <c r="E7" s="978" t="s">
        <v>7127</v>
      </c>
    </row>
    <row r="8" spans="1:5" ht="15.6" x14ac:dyDescent="0.3">
      <c r="A8" s="974" t="s">
        <v>7124</v>
      </c>
      <c r="B8" s="975" t="s">
        <v>7125</v>
      </c>
      <c r="C8" s="976">
        <v>2116.6999999999998</v>
      </c>
      <c r="D8" s="977">
        <v>43145</v>
      </c>
      <c r="E8" s="978" t="s">
        <v>7128</v>
      </c>
    </row>
    <row r="9" spans="1:5" ht="15.6" x14ac:dyDescent="0.3">
      <c r="A9" s="974" t="s">
        <v>7124</v>
      </c>
      <c r="B9" s="975" t="s">
        <v>7125</v>
      </c>
      <c r="C9" s="976">
        <v>2313.44</v>
      </c>
      <c r="D9" s="977">
        <v>43151</v>
      </c>
      <c r="E9" s="978" t="s">
        <v>7129</v>
      </c>
    </row>
    <row r="10" spans="1:5" ht="15.6" x14ac:dyDescent="0.3">
      <c r="A10" s="974" t="s">
        <v>7124</v>
      </c>
      <c r="B10" s="975" t="s">
        <v>7125</v>
      </c>
      <c r="C10" s="976">
        <v>232.94</v>
      </c>
      <c r="D10" s="977">
        <v>43210</v>
      </c>
      <c r="E10" s="978" t="s">
        <v>7130</v>
      </c>
    </row>
    <row r="11" spans="1:5" ht="15.6" x14ac:dyDescent="0.3">
      <c r="A11" s="974" t="s">
        <v>7124</v>
      </c>
      <c r="B11" s="975" t="s">
        <v>7125</v>
      </c>
      <c r="C11" s="976">
        <v>180.3</v>
      </c>
      <c r="D11" s="977">
        <v>43210</v>
      </c>
      <c r="E11" s="978" t="s">
        <v>7127</v>
      </c>
    </row>
    <row r="12" spans="1:5" ht="15.6" x14ac:dyDescent="0.3">
      <c r="A12" s="974" t="s">
        <v>7124</v>
      </c>
      <c r="B12" s="975" t="s">
        <v>7125</v>
      </c>
      <c r="C12" s="976">
        <v>706.56</v>
      </c>
      <c r="D12" s="977">
        <v>43210</v>
      </c>
      <c r="E12" s="978" t="s">
        <v>7126</v>
      </c>
    </row>
    <row r="13" spans="1:5" ht="15.6" x14ac:dyDescent="0.3">
      <c r="A13" s="974" t="s">
        <v>7124</v>
      </c>
      <c r="B13" s="975" t="s">
        <v>7125</v>
      </c>
      <c r="C13" s="976">
        <v>2146.6999999999998</v>
      </c>
      <c r="D13" s="977">
        <v>43210</v>
      </c>
      <c r="E13" s="978" t="s">
        <v>7128</v>
      </c>
    </row>
    <row r="14" spans="1:5" x14ac:dyDescent="0.3">
      <c r="A14" s="974" t="s">
        <v>7124</v>
      </c>
      <c r="B14" s="975" t="s">
        <v>7125</v>
      </c>
      <c r="C14" s="976">
        <v>545.03</v>
      </c>
      <c r="D14" s="977">
        <v>43235</v>
      </c>
      <c r="E14" s="978" t="s">
        <v>5395</v>
      </c>
    </row>
    <row r="15" spans="1:5" ht="15.6" x14ac:dyDescent="0.3">
      <c r="A15" s="974" t="s">
        <v>7124</v>
      </c>
      <c r="B15" s="975" t="s">
        <v>7125</v>
      </c>
      <c r="C15" s="976">
        <v>12623.7</v>
      </c>
      <c r="D15" s="977">
        <v>43242</v>
      </c>
      <c r="E15" s="978" t="s">
        <v>7131</v>
      </c>
    </row>
    <row r="16" spans="1:5" ht="15.6" x14ac:dyDescent="0.3">
      <c r="A16" s="974" t="s">
        <v>7124</v>
      </c>
      <c r="B16" s="975" t="s">
        <v>7125</v>
      </c>
      <c r="C16" s="976">
        <v>4963.26</v>
      </c>
      <c r="D16" s="977">
        <v>43251</v>
      </c>
      <c r="E16" s="978" t="s">
        <v>7129</v>
      </c>
    </row>
    <row r="17" spans="1:5" ht="15.6" x14ac:dyDescent="0.3">
      <c r="A17" s="974" t="s">
        <v>7124</v>
      </c>
      <c r="B17" s="975" t="s">
        <v>7125</v>
      </c>
      <c r="C17" s="976">
        <v>335.1</v>
      </c>
      <c r="D17" s="977">
        <v>43252</v>
      </c>
      <c r="E17" s="978" t="s">
        <v>7127</v>
      </c>
    </row>
    <row r="18" spans="1:5" ht="15.6" x14ac:dyDescent="0.3">
      <c r="A18" s="974" t="s">
        <v>7124</v>
      </c>
      <c r="B18" s="975" t="s">
        <v>7125</v>
      </c>
      <c r="C18" s="976">
        <v>244.81</v>
      </c>
      <c r="D18" s="977">
        <v>43270</v>
      </c>
      <c r="E18" s="978" t="s">
        <v>7126</v>
      </c>
    </row>
    <row r="19" spans="1:5" ht="15.6" x14ac:dyDescent="0.3">
      <c r="A19" s="974" t="s">
        <v>7124</v>
      </c>
      <c r="B19" s="975" t="s">
        <v>7125</v>
      </c>
      <c r="C19" s="976">
        <v>4088</v>
      </c>
      <c r="D19" s="977">
        <v>43270</v>
      </c>
      <c r="E19" s="978" t="s">
        <v>7128</v>
      </c>
    </row>
    <row r="20" spans="1:5" x14ac:dyDescent="0.3">
      <c r="A20" s="974" t="s">
        <v>7124</v>
      </c>
      <c r="B20" s="975" t="s">
        <v>7125</v>
      </c>
      <c r="C20" s="976">
        <v>1221.5999999999999</v>
      </c>
      <c r="D20" s="977">
        <v>43276</v>
      </c>
      <c r="E20" s="978" t="s">
        <v>5395</v>
      </c>
    </row>
    <row r="21" spans="1:5" ht="15.6" x14ac:dyDescent="0.3">
      <c r="A21" s="974" t="s">
        <v>7124</v>
      </c>
      <c r="B21" s="975" t="s">
        <v>7125</v>
      </c>
      <c r="C21" s="976">
        <v>2060.6999999999998</v>
      </c>
      <c r="D21" s="977">
        <v>43321</v>
      </c>
      <c r="E21" s="978" t="s">
        <v>7132</v>
      </c>
    </row>
    <row r="22" spans="1:5" ht="15.6" x14ac:dyDescent="0.3">
      <c r="A22" s="974" t="s">
        <v>7124</v>
      </c>
      <c r="B22" s="975" t="s">
        <v>7125</v>
      </c>
      <c r="C22" s="976">
        <v>4246.7</v>
      </c>
      <c r="D22" s="977">
        <v>43321</v>
      </c>
      <c r="E22" s="978" t="s">
        <v>7133</v>
      </c>
    </row>
    <row r="23" spans="1:5" ht="15.6" x14ac:dyDescent="0.3">
      <c r="A23" s="974" t="s">
        <v>7124</v>
      </c>
      <c r="B23" s="975" t="s">
        <v>7125</v>
      </c>
      <c r="C23" s="976">
        <v>142.38999999999999</v>
      </c>
      <c r="D23" s="977">
        <v>43325</v>
      </c>
      <c r="E23" s="978" t="s">
        <v>7126</v>
      </c>
    </row>
    <row r="24" spans="1:5" ht="15.6" x14ac:dyDescent="0.3">
      <c r="A24" s="974" t="s">
        <v>7124</v>
      </c>
      <c r="B24" s="975" t="s">
        <v>7125</v>
      </c>
      <c r="C24" s="976">
        <v>196.4</v>
      </c>
      <c r="D24" s="977">
        <v>43325</v>
      </c>
      <c r="E24" s="978" t="s">
        <v>7127</v>
      </c>
    </row>
    <row r="25" spans="1:5" ht="15.6" x14ac:dyDescent="0.3">
      <c r="A25" s="974" t="s">
        <v>7124</v>
      </c>
      <c r="B25" s="975" t="s">
        <v>7125</v>
      </c>
      <c r="C25" s="976">
        <v>766.5</v>
      </c>
      <c r="D25" s="977">
        <v>43325</v>
      </c>
      <c r="E25" s="978" t="s">
        <v>7129</v>
      </c>
    </row>
    <row r="26" spans="1:5" ht="15.6" x14ac:dyDescent="0.3">
      <c r="A26" s="974" t="s">
        <v>7124</v>
      </c>
      <c r="B26" s="975" t="s">
        <v>7125</v>
      </c>
      <c r="C26" s="976">
        <v>2044</v>
      </c>
      <c r="D26" s="977">
        <v>43325</v>
      </c>
      <c r="E26" s="978" t="s">
        <v>7128</v>
      </c>
    </row>
    <row r="27" spans="1:5" x14ac:dyDescent="0.3">
      <c r="A27" s="974" t="s">
        <v>7124</v>
      </c>
      <c r="B27" s="975" t="s">
        <v>7125</v>
      </c>
      <c r="C27" s="976">
        <v>273.13</v>
      </c>
      <c r="D27" s="977">
        <v>43375</v>
      </c>
      <c r="E27" s="978" t="s">
        <v>5395</v>
      </c>
    </row>
    <row r="28" spans="1:5" ht="15.6" x14ac:dyDescent="0.3">
      <c r="A28" s="974" t="s">
        <v>7124</v>
      </c>
      <c r="B28" s="975" t="s">
        <v>7125</v>
      </c>
      <c r="C28" s="976">
        <v>2062</v>
      </c>
      <c r="D28" s="977">
        <v>43383</v>
      </c>
      <c r="E28" s="978" t="s">
        <v>7132</v>
      </c>
    </row>
    <row r="29" spans="1:5" ht="15.6" x14ac:dyDescent="0.3">
      <c r="A29" s="974" t="s">
        <v>7124</v>
      </c>
      <c r="B29" s="975" t="s">
        <v>7125</v>
      </c>
      <c r="C29" s="976">
        <v>4248</v>
      </c>
      <c r="D29" s="977">
        <v>43383</v>
      </c>
      <c r="E29" s="978" t="s">
        <v>7134</v>
      </c>
    </row>
    <row r="30" spans="1:5" ht="15.6" x14ac:dyDescent="0.3">
      <c r="A30" s="974" t="s">
        <v>7124</v>
      </c>
      <c r="B30" s="975" t="s">
        <v>7125</v>
      </c>
      <c r="C30" s="976">
        <v>135.86000000000001</v>
      </c>
      <c r="D30" s="977">
        <v>43389</v>
      </c>
      <c r="E30" s="978" t="s">
        <v>7126</v>
      </c>
    </row>
    <row r="31" spans="1:5" ht="15.6" x14ac:dyDescent="0.3">
      <c r="A31" s="974" t="s">
        <v>7124</v>
      </c>
      <c r="B31" s="975" t="s">
        <v>7125</v>
      </c>
      <c r="C31" s="976">
        <v>172.8</v>
      </c>
      <c r="D31" s="977">
        <v>43389</v>
      </c>
      <c r="E31" s="978" t="s">
        <v>7127</v>
      </c>
    </row>
    <row r="32" spans="1:5" ht="15.6" x14ac:dyDescent="0.3">
      <c r="A32" s="974" t="s">
        <v>7124</v>
      </c>
      <c r="B32" s="975" t="s">
        <v>7125</v>
      </c>
      <c r="C32" s="976">
        <v>1800.8</v>
      </c>
      <c r="D32" s="977">
        <v>43389</v>
      </c>
      <c r="E32" s="978" t="s">
        <v>7129</v>
      </c>
    </row>
    <row r="33" spans="1:5" ht="15.6" x14ac:dyDescent="0.3">
      <c r="A33" s="974" t="s">
        <v>7124</v>
      </c>
      <c r="B33" s="975" t="s">
        <v>7125</v>
      </c>
      <c r="C33" s="976">
        <v>2111</v>
      </c>
      <c r="D33" s="977">
        <v>43389</v>
      </c>
      <c r="E33" s="978" t="s">
        <v>7128</v>
      </c>
    </row>
    <row r="34" spans="1:5" ht="15.6" x14ac:dyDescent="0.3">
      <c r="A34" s="974" t="s">
        <v>7124</v>
      </c>
      <c r="B34" s="975" t="s">
        <v>7125</v>
      </c>
      <c r="C34" s="976">
        <v>184.8</v>
      </c>
      <c r="D34" s="977">
        <v>43440</v>
      </c>
      <c r="E34" s="978" t="s">
        <v>7127</v>
      </c>
    </row>
    <row r="35" spans="1:5" ht="15.6" x14ac:dyDescent="0.3">
      <c r="A35" s="974" t="s">
        <v>7124</v>
      </c>
      <c r="B35" s="975" t="s">
        <v>7125</v>
      </c>
      <c r="C35" s="976">
        <v>209.67</v>
      </c>
      <c r="D35" s="977">
        <v>43440</v>
      </c>
      <c r="E35" s="978" t="s">
        <v>7135</v>
      </c>
    </row>
    <row r="36" spans="1:5" ht="15.6" x14ac:dyDescent="0.3">
      <c r="A36" s="974" t="s">
        <v>7124</v>
      </c>
      <c r="B36" s="975" t="s">
        <v>7125</v>
      </c>
      <c r="C36" s="976">
        <v>687.74</v>
      </c>
      <c r="D36" s="977">
        <v>43440</v>
      </c>
      <c r="E36" s="978" t="s">
        <v>7129</v>
      </c>
    </row>
    <row r="37" spans="1:5" ht="15.6" x14ac:dyDescent="0.3">
      <c r="A37" s="974" t="s">
        <v>7124</v>
      </c>
      <c r="B37" s="975" t="s">
        <v>7125</v>
      </c>
      <c r="C37" s="976">
        <v>1116</v>
      </c>
      <c r="D37" s="977">
        <v>43440</v>
      </c>
      <c r="E37" s="978" t="s">
        <v>7136</v>
      </c>
    </row>
    <row r="38" spans="1:5" ht="15.6" x14ac:dyDescent="0.3">
      <c r="A38" s="974" t="s">
        <v>7124</v>
      </c>
      <c r="B38" s="975" t="s">
        <v>7125</v>
      </c>
      <c r="C38" s="976">
        <v>1908</v>
      </c>
      <c r="D38" s="977">
        <v>43440</v>
      </c>
      <c r="E38" s="978" t="s">
        <v>7128</v>
      </c>
    </row>
    <row r="39" spans="1:5" x14ac:dyDescent="0.3">
      <c r="A39" s="974" t="s">
        <v>7124</v>
      </c>
      <c r="B39" s="975" t="s">
        <v>7137</v>
      </c>
      <c r="C39" s="976">
        <v>158.4</v>
      </c>
      <c r="D39" s="977">
        <v>43250</v>
      </c>
      <c r="E39" s="978" t="s">
        <v>5421</v>
      </c>
    </row>
    <row r="40" spans="1:5" x14ac:dyDescent="0.3">
      <c r="A40" s="974" t="s">
        <v>7124</v>
      </c>
      <c r="B40" s="975" t="s">
        <v>1217</v>
      </c>
      <c r="C40" s="976">
        <v>500</v>
      </c>
      <c r="D40" s="977">
        <v>43311</v>
      </c>
      <c r="E40" s="978" t="s">
        <v>7138</v>
      </c>
    </row>
    <row r="41" spans="1:5" x14ac:dyDescent="0.3">
      <c r="A41" s="974" t="s">
        <v>7124</v>
      </c>
      <c r="B41" s="975" t="s">
        <v>1217</v>
      </c>
      <c r="C41" s="976">
        <v>502.78</v>
      </c>
      <c r="D41" s="977">
        <v>43376</v>
      </c>
      <c r="E41" s="978" t="s">
        <v>7139</v>
      </c>
    </row>
    <row r="42" spans="1:5" x14ac:dyDescent="0.3">
      <c r="A42" s="974" t="s">
        <v>7124</v>
      </c>
      <c r="B42" s="975" t="s">
        <v>1217</v>
      </c>
      <c r="C42" s="976">
        <v>179.89</v>
      </c>
      <c r="D42" s="977">
        <v>43376</v>
      </c>
      <c r="E42" s="978" t="s">
        <v>7140</v>
      </c>
    </row>
    <row r="43" spans="1:5" ht="26.4" x14ac:dyDescent="0.3">
      <c r="A43" s="974" t="s">
        <v>7124</v>
      </c>
      <c r="B43" s="975" t="s">
        <v>7141</v>
      </c>
      <c r="C43" s="976">
        <v>1936.37</v>
      </c>
      <c r="D43" s="977">
        <v>43452</v>
      </c>
      <c r="E43" s="978" t="s">
        <v>7142</v>
      </c>
    </row>
    <row r="44" spans="1:5" ht="26.4" x14ac:dyDescent="0.3">
      <c r="A44" s="974" t="s">
        <v>7124</v>
      </c>
      <c r="B44" s="975" t="s">
        <v>3066</v>
      </c>
      <c r="C44" s="976" t="s">
        <v>7143</v>
      </c>
      <c r="D44" s="979"/>
      <c r="E44" s="978" t="s">
        <v>7144</v>
      </c>
    </row>
    <row r="45" spans="1:5" ht="26.4" x14ac:dyDescent="0.3">
      <c r="A45" s="974" t="s">
        <v>7124</v>
      </c>
      <c r="B45" s="975" t="s">
        <v>3066</v>
      </c>
      <c r="C45" s="976" t="s">
        <v>6211</v>
      </c>
      <c r="D45" s="979"/>
      <c r="E45" s="978" t="s">
        <v>7145</v>
      </c>
    </row>
    <row r="46" spans="1:5" x14ac:dyDescent="0.3">
      <c r="A46" s="974" t="s">
        <v>7124</v>
      </c>
      <c r="B46" s="975" t="s">
        <v>3066</v>
      </c>
      <c r="C46" s="976" t="s">
        <v>6211</v>
      </c>
      <c r="D46" s="979"/>
      <c r="E46" s="978" t="s">
        <v>7146</v>
      </c>
    </row>
    <row r="47" spans="1:5" x14ac:dyDescent="0.3">
      <c r="A47" s="974" t="s">
        <v>7124</v>
      </c>
      <c r="B47" s="975" t="s">
        <v>3066</v>
      </c>
      <c r="C47" s="976" t="s">
        <v>6211</v>
      </c>
      <c r="D47" s="979"/>
      <c r="E47" s="978" t="s">
        <v>7147</v>
      </c>
    </row>
    <row r="48" spans="1:5" x14ac:dyDescent="0.3">
      <c r="A48" s="974" t="s">
        <v>7124</v>
      </c>
      <c r="B48" s="975" t="s">
        <v>3067</v>
      </c>
      <c r="C48" s="976" t="s">
        <v>6211</v>
      </c>
      <c r="D48" s="979"/>
      <c r="E48" s="978" t="s">
        <v>3068</v>
      </c>
    </row>
    <row r="49" spans="1:5" ht="26.4" x14ac:dyDescent="0.3">
      <c r="A49" s="974" t="s">
        <v>7124</v>
      </c>
      <c r="B49" s="975" t="s">
        <v>3069</v>
      </c>
      <c r="C49" s="976" t="s">
        <v>6211</v>
      </c>
      <c r="D49" s="979"/>
      <c r="E49" s="978" t="s">
        <v>3070</v>
      </c>
    </row>
    <row r="50" spans="1:5" ht="26.4" x14ac:dyDescent="0.3">
      <c r="A50" s="974" t="s">
        <v>7124</v>
      </c>
      <c r="B50" s="975" t="s">
        <v>3071</v>
      </c>
      <c r="C50" s="976" t="s">
        <v>6211</v>
      </c>
      <c r="D50" s="979"/>
      <c r="E50" s="978" t="s">
        <v>3072</v>
      </c>
    </row>
    <row r="51" spans="1:5" ht="28.8" x14ac:dyDescent="0.3">
      <c r="A51" s="970" t="s">
        <v>3073</v>
      </c>
      <c r="B51" s="972" t="s">
        <v>3074</v>
      </c>
      <c r="C51" s="83"/>
      <c r="D51" s="83"/>
      <c r="E51" s="973" t="s">
        <v>3072</v>
      </c>
    </row>
    <row r="52" spans="1:5" ht="28.8" x14ac:dyDescent="0.3">
      <c r="A52" s="970" t="s">
        <v>3073</v>
      </c>
      <c r="B52" s="972" t="s">
        <v>3074</v>
      </c>
      <c r="C52" s="83"/>
      <c r="D52" s="83"/>
      <c r="E52" s="973" t="s">
        <v>3075</v>
      </c>
    </row>
    <row r="53" spans="1:5" ht="43.2" x14ac:dyDescent="0.3">
      <c r="A53" s="970" t="s">
        <v>3076</v>
      </c>
      <c r="B53" s="972" t="s">
        <v>3077</v>
      </c>
      <c r="C53" s="83"/>
      <c r="D53" s="83"/>
      <c r="E53" s="973" t="s">
        <v>3078</v>
      </c>
    </row>
    <row r="54" spans="1:5" ht="28.8" x14ac:dyDescent="0.3">
      <c r="A54" s="970" t="s">
        <v>3076</v>
      </c>
      <c r="B54" s="972" t="s">
        <v>3079</v>
      </c>
      <c r="C54" s="83"/>
      <c r="D54" s="83"/>
      <c r="E54" s="973" t="s">
        <v>3080</v>
      </c>
    </row>
    <row r="55" spans="1:5" ht="28.8" x14ac:dyDescent="0.3">
      <c r="A55" s="970" t="s">
        <v>3076</v>
      </c>
      <c r="B55" s="972" t="s">
        <v>3081</v>
      </c>
      <c r="C55" s="83"/>
      <c r="D55" s="83"/>
      <c r="E55" s="973" t="s">
        <v>3082</v>
      </c>
    </row>
    <row r="56" spans="1:5" ht="87" thickBot="1" x14ac:dyDescent="0.35">
      <c r="A56" s="980" t="s">
        <v>3076</v>
      </c>
      <c r="B56" s="981" t="s">
        <v>3083</v>
      </c>
      <c r="C56" s="982"/>
      <c r="D56" s="982"/>
      <c r="E56" s="983" t="s">
        <v>3084</v>
      </c>
    </row>
    <row r="57" spans="1:5" ht="15.6" x14ac:dyDescent="0.3">
      <c r="A57" s="984" t="s">
        <v>7148</v>
      </c>
    </row>
  </sheetData>
  <sheetProtection algorithmName="SHA-512" hashValue="7M4Q5NcgOuHfGO7rUHlromjz63wQXQmiXGtIWv9oCLlOuBIN0d5ujotS/dQVSjs/M3bo7/sjgA2CCpjHo0k0Kw==" saltValue="YGBeXz2JMczhqSJ54xZQSg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4</vt:i4>
      </vt:variant>
    </vt:vector>
  </HeadingPairs>
  <TitlesOfParts>
    <vt:vector size="28" baseType="lpstr">
      <vt:lpstr>RIEPILOGO COM. REGIONALI 2018</vt:lpstr>
      <vt:lpstr>SICILIA COMITATI LOCALI </vt:lpstr>
      <vt:lpstr>EMILIA ROMAGNA COMITATI LOCALI </vt:lpstr>
      <vt:lpstr>FRIULI VG COMITATI LOCALI</vt:lpstr>
      <vt:lpstr>VENETO COMITATI LOCALI </vt:lpstr>
      <vt:lpstr>PIEMONTE COMITATI LOCALI </vt:lpstr>
      <vt:lpstr>LOMBARDIA COMITATI LOCALI </vt:lpstr>
      <vt:lpstr>TOSCANA COMITATI LOCALI </vt:lpstr>
      <vt:lpstr>VALLE D'AOSTA COMITATI LOCALI</vt:lpstr>
      <vt:lpstr>UMBRIA COMITATI LOCALI </vt:lpstr>
      <vt:lpstr>ABRUZZO COMITATI LOCALI </vt:lpstr>
      <vt:lpstr>MARCHE  COMITATI LOCALI</vt:lpstr>
      <vt:lpstr>LAZIO COMITATI LOCALI </vt:lpstr>
      <vt:lpstr>MOLISE COMITATI LOCALI </vt:lpstr>
      <vt:lpstr>BASILICATA COMITATI LOCALI </vt:lpstr>
      <vt:lpstr>CALABRIA COMITATI LOCALI </vt:lpstr>
      <vt:lpstr>SARDEGNA COMITATI LOCALI </vt:lpstr>
      <vt:lpstr>PUGLIA COMITATI LOCALI </vt:lpstr>
      <vt:lpstr>CAMPANIA COMITATI LOCALI </vt:lpstr>
      <vt:lpstr>LIGURIA COMITATI LOCALI </vt:lpstr>
      <vt:lpstr>TRENTINO </vt:lpstr>
      <vt:lpstr>BOLZANO </vt:lpstr>
      <vt:lpstr>BOLZANO VANTAGGI ECONOMICI</vt:lpstr>
      <vt:lpstr>TRENTINO VANATAGGI ECONOMICI </vt:lpstr>
      <vt:lpstr>'LIGURIA COMITATI LOCALI '!_GoBack</vt:lpstr>
      <vt:lpstr>'BOLZANO '!Area_stampa</vt:lpstr>
      <vt:lpstr>'LAZIO COMITATI LOCALI '!Area_stampa</vt:lpstr>
      <vt:lpstr>'TOSCANA COMITATI LOCALI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 Mauriello</dc:creator>
  <cp:lastModifiedBy>Angelica Magliocchetti</cp:lastModifiedBy>
  <dcterms:created xsi:type="dcterms:W3CDTF">2019-02-25T10:41:00Z</dcterms:created>
  <dcterms:modified xsi:type="dcterms:W3CDTF">2021-10-11T12:17:48Z</dcterms:modified>
</cp:coreProperties>
</file>